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66925"/>
  <mc:AlternateContent xmlns:mc="http://schemas.openxmlformats.org/markup-compatibility/2006">
    <mc:Choice Requires="x15">
      <x15ac:absPath xmlns:x15ac="http://schemas.microsoft.com/office/spreadsheetml/2010/11/ac" url="D:\00視察\05CRC\114\1140708更新兒少統計專區\更新資料\統計表-4科(xls)\"/>
    </mc:Choice>
  </mc:AlternateContent>
  <xr:revisionPtr revIDLastSave="0" documentId="8_{61EE6F8C-2983-4425-99FC-178D888A5ABF}" xr6:coauthVersionLast="36" xr6:coauthVersionMax="36" xr10:uidLastSave="{00000000-0000-0000-0000-000000000000}"/>
  <bookViews>
    <workbookView xWindow="0" yWindow="0" windowWidth="15330" windowHeight="11355"/>
  </bookViews>
  <sheets>
    <sheet name="歷年" sheetId="1" r:id="rId1"/>
    <sheet name="2024" sheetId="2" r:id="rId2"/>
    <sheet name="2023" sheetId="3" r:id="rId3"/>
    <sheet name="2022" sheetId="4" r:id="rId4"/>
    <sheet name="2021" sheetId="5" r:id="rId5"/>
    <sheet name="2020" sheetId="6" r:id="rId6"/>
    <sheet name="2019" sheetId="7" r:id="rId7"/>
    <sheet name="2018" sheetId="8" r:id="rId8"/>
    <sheet name="2017" sheetId="9" r:id="rId9"/>
    <sheet name="2016" sheetId="10" r:id="rId10"/>
    <sheet name="2015" sheetId="11" r:id="rId11"/>
    <sheet name="_2010" sheetId="12" state="hidden" r:id="rId12"/>
    <sheet name="_2009" sheetId="13" state="hidden" r:id="rId13"/>
    <sheet name="_2008" sheetId="14" state="hidden" r:id="rId14"/>
    <sheet name="_2007" sheetId="15" state="hidden" r:id="rId15"/>
    <sheet name="_2006" sheetId="16" state="hidden" r:id="rId16"/>
    <sheet name="_2005" sheetId="17" state="hidden" r:id="rId17"/>
    <sheet name="_2004" sheetId="18" state="hidden" r:id="rId18"/>
    <sheet name="_2003" sheetId="19" state="hidden" r:id="rId19"/>
  </sheets>
  <definedNames>
    <definedName name="OLE_LINK10" localSheetId="9">'2016'!$A$55</definedName>
    <definedName name="OLE_LINK10" localSheetId="8">'2017'!$A$55</definedName>
    <definedName name="OLE_LINK10" localSheetId="7">'2018'!$A$55</definedName>
    <definedName name="OLE_LINK10" localSheetId="6">'2019'!$A$56</definedName>
    <definedName name="OLE_LINK10" localSheetId="5">'2020'!$A$54</definedName>
    <definedName name="OLE_LINK10" localSheetId="4">'2021'!$A$54</definedName>
    <definedName name="OLE_LINK10" localSheetId="3">'2022'!$A$55</definedName>
    <definedName name="OLE_LINK10" localSheetId="2">'2023'!$A$55</definedName>
    <definedName name="OLE_LINK10" localSheetId="1">'2024'!$A$55</definedName>
    <definedName name="OLE_LINK14" localSheetId="9">'2016'!$A$49</definedName>
    <definedName name="OLE_LINK14" localSheetId="8">'2017'!$A$49</definedName>
    <definedName name="OLE_LINK14" localSheetId="7">'2018'!$A$49</definedName>
    <definedName name="OLE_LINK14" localSheetId="6">'2019'!$A$50</definedName>
    <definedName name="OLE_LINK14" localSheetId="5">'2020'!$A$49</definedName>
    <definedName name="OLE_LINK14" localSheetId="4">'2021'!$A$49</definedName>
    <definedName name="OLE_LINK14" localSheetId="3">'2022'!$A$49</definedName>
    <definedName name="OLE_LINK14" localSheetId="2">'2023'!$A$49</definedName>
    <definedName name="OLE_LINK14" localSheetId="1">'2024'!$A$49</definedName>
    <definedName name="OLE_LINK16" localSheetId="9">'2016'!$A$63</definedName>
    <definedName name="OLE_LINK16" localSheetId="8">'2017'!$A$63</definedName>
    <definedName name="OLE_LINK16" localSheetId="7">'2018'!$A$63</definedName>
    <definedName name="OLE_LINK16" localSheetId="6">'2019'!$A$64</definedName>
    <definedName name="OLE_LINK16" localSheetId="5">'2020'!$A$62</definedName>
    <definedName name="OLE_LINK16" localSheetId="4">'2021'!$A$62</definedName>
    <definedName name="OLE_LINK16" localSheetId="3">'2022'!$A$63</definedName>
    <definedName name="OLE_LINK16" localSheetId="2">'2023'!$A$63</definedName>
    <definedName name="OLE_LINK16" localSheetId="1">'2024'!$A$63</definedName>
    <definedName name="OLE_LINK36" localSheetId="5">'2020'!$A$48</definedName>
    <definedName name="OLE_LINK36" localSheetId="4">'2021'!$A$48</definedName>
    <definedName name="OLE_LINK36" localSheetId="3">'2022'!$A$48</definedName>
    <definedName name="OLE_LINK36" localSheetId="2">'2023'!$A$48</definedName>
    <definedName name="OLE_LINK36" localSheetId="1">'2024'!$A$48</definedName>
    <definedName name="OLE_LINK48" localSheetId="5">'2020'!$A$49</definedName>
    <definedName name="OLE_LINK48" localSheetId="4">'2021'!$A$49</definedName>
    <definedName name="OLE_LINK48" localSheetId="3">'2022'!$A$49</definedName>
    <definedName name="OLE_LINK48" localSheetId="2">'2023'!$A$49</definedName>
    <definedName name="OLE_LINK48" localSheetId="1">'2024'!$A$49</definedName>
    <definedName name="OLE_LINK49" localSheetId="5">'2020'!$A$54</definedName>
    <definedName name="OLE_LINK49" localSheetId="4">'2021'!$A$54</definedName>
    <definedName name="OLE_LINK49" localSheetId="3">'2022'!$A$55</definedName>
    <definedName name="OLE_LINK49" localSheetId="2">'2023'!$A$55</definedName>
    <definedName name="OLE_LINK49" localSheetId="1">'2024'!$A$55</definedName>
    <definedName name="OLE_LINK58" localSheetId="5">'2020'!$A$55</definedName>
    <definedName name="OLE_LINK58" localSheetId="4">'2021'!$A$55</definedName>
    <definedName name="OLE_LINK58" localSheetId="3">'2022'!$A$56</definedName>
    <definedName name="OLE_LINK58" localSheetId="2">'2023'!$A$56</definedName>
    <definedName name="OLE_LINK58" localSheetId="1">'2024'!$A$56</definedName>
    <definedName name="OLE_LINK59" localSheetId="5">'2020'!$A$62</definedName>
    <definedName name="OLE_LINK59" localSheetId="4">'2021'!$A$62</definedName>
    <definedName name="OLE_LINK59" localSheetId="3">'2022'!$A$63</definedName>
    <definedName name="OLE_LINK59" localSheetId="2">'2023'!$A$63</definedName>
    <definedName name="OLE_LINK59" localSheetId="1">'2024'!$A$63</definedName>
    <definedName name="_xlnm.Print_Titles" localSheetId="6">'2019'!$A:$B</definedName>
    <definedName name="_xlnm.Print_Titles" localSheetId="5">'2020'!$A:$B</definedName>
    <definedName name="_xlnm.Print_Titles" localSheetId="4">'2021'!$A:$B</definedName>
    <definedName name="_xlnm.Print_Titles" localSheetId="3">'2022'!$A:$B</definedName>
    <definedName name="_xlnm.Print_Titles" localSheetId="2">'2023'!$A:$B</definedName>
    <definedName name="_xlnm.Print_Titles" localSheetId="1">'2024'!$A:$B</definedName>
    <definedName name="_xlnm.Print_Titles" localSheetId="0">歷年!$B:$B</definedName>
  </definedNames>
  <calcPr calcId="191029"/>
</workbook>
</file>

<file path=xl/calcChain.xml><?xml version="1.0" encoding="utf-8"?>
<calcChain xmlns="http://schemas.openxmlformats.org/spreadsheetml/2006/main">
  <c r="EV37" i="11" l="1"/>
  <c r="EU37" i="11"/>
  <c r="ET37" i="11"/>
  <c r="ES37" i="11"/>
  <c r="EQ37" i="11"/>
  <c r="EP37" i="11"/>
  <c r="EO37" i="11"/>
  <c r="EN37" i="11"/>
  <c r="EL37" i="11"/>
  <c r="EK37" i="11"/>
  <c r="EJ37" i="11"/>
  <c r="EI37" i="11"/>
  <c r="EH37" i="11"/>
  <c r="EG37" i="11"/>
  <c r="EF37" i="11"/>
  <c r="EE37" i="11"/>
  <c r="ED37" i="11"/>
  <c r="EC37" i="11"/>
  <c r="EB37" i="11"/>
  <c r="EA37" i="11"/>
  <c r="DZ37" i="11"/>
  <c r="DY37" i="11"/>
  <c r="DX37" i="11"/>
  <c r="DW37" i="11"/>
  <c r="DV37" i="11"/>
  <c r="DU37" i="11"/>
  <c r="DT37" i="11"/>
  <c r="DS37" i="11"/>
  <c r="DR37" i="11"/>
  <c r="DQ37" i="11"/>
  <c r="DP37" i="11"/>
  <c r="DO37" i="11"/>
  <c r="DN37" i="11"/>
  <c r="DM37" i="11"/>
  <c r="DL37" i="11"/>
  <c r="DK37" i="11"/>
  <c r="DJ37" i="11"/>
  <c r="DI37" i="11"/>
  <c r="DH37" i="11"/>
  <c r="DG37" i="11"/>
  <c r="DF37" i="11"/>
  <c r="DE37" i="11"/>
  <c r="DD37" i="11"/>
  <c r="DC37" i="11"/>
  <c r="DB37" i="11"/>
  <c r="DA37" i="11"/>
  <c r="CZ37" i="11"/>
  <c r="CY37" i="11"/>
  <c r="CX37" i="11"/>
  <c r="CW37" i="11"/>
  <c r="CV37" i="11"/>
  <c r="CQ37" i="11"/>
  <c r="CP37" i="11"/>
  <c r="CO37" i="11"/>
  <c r="CN37" i="11"/>
  <c r="CM37" i="11"/>
  <c r="CL37" i="11"/>
  <c r="CK37" i="11"/>
  <c r="CJ37" i="11"/>
  <c r="CI37" i="11"/>
  <c r="CH37" i="11"/>
  <c r="CG37" i="11"/>
  <c r="CF37" i="11"/>
  <c r="CE37" i="11"/>
  <c r="CD37" i="11"/>
  <c r="CC37" i="11"/>
  <c r="CB37" i="11"/>
  <c r="CA37" i="11"/>
  <c r="BZ37" i="11"/>
  <c r="BY37" i="11"/>
  <c r="BX37" i="11"/>
  <c r="BW37" i="11"/>
  <c r="BQ37" i="11"/>
  <c r="BP37" i="11"/>
  <c r="BO37" i="11"/>
  <c r="BN37" i="11"/>
  <c r="BK37" i="11"/>
  <c r="BJ37" i="11"/>
  <c r="BB37" i="11"/>
  <c r="BA37" i="11"/>
  <c r="AZ37" i="11"/>
  <c r="AY37" i="11"/>
  <c r="AX37" i="11"/>
  <c r="AW37" i="11"/>
  <c r="AI37" i="11"/>
  <c r="AH37" i="11"/>
  <c r="AG37" i="11"/>
  <c r="AF37" i="11"/>
  <c r="AE37" i="11"/>
  <c r="AD37" i="11"/>
  <c r="AC37" i="11"/>
  <c r="AB37" i="11"/>
  <c r="AA37" i="11"/>
  <c r="Z37" i="11"/>
  <c r="X37" i="11"/>
  <c r="W37" i="11"/>
  <c r="V37" i="11"/>
  <c r="U37" i="11"/>
  <c r="T37" i="11"/>
  <c r="S37" i="11"/>
  <c r="R37" i="11"/>
  <c r="Q37" i="11"/>
  <c r="P37" i="11"/>
  <c r="O37" i="11"/>
  <c r="N37" i="11"/>
  <c r="M37" i="11"/>
  <c r="L37" i="11"/>
  <c r="K37" i="11"/>
  <c r="J37" i="11"/>
  <c r="I37" i="11"/>
  <c r="H37" i="11"/>
  <c r="G37" i="11"/>
  <c r="F37" i="11"/>
  <c r="E37" i="11"/>
  <c r="D37" i="11"/>
  <c r="C37" i="11"/>
  <c r="EV36" i="11"/>
  <c r="EU36" i="11"/>
  <c r="ET36" i="11"/>
  <c r="ES36" i="11"/>
  <c r="EQ36" i="11"/>
  <c r="EP36" i="11"/>
  <c r="EO36" i="11"/>
  <c r="EN36" i="11"/>
  <c r="EL36" i="11"/>
  <c r="EK36" i="11"/>
  <c r="EJ36" i="11"/>
  <c r="EI36" i="11"/>
  <c r="EH36" i="11"/>
  <c r="EG36" i="11"/>
  <c r="EF36" i="11"/>
  <c r="EE36" i="11"/>
  <c r="ED36" i="11"/>
  <c r="EC36" i="11"/>
  <c r="EB36" i="11"/>
  <c r="EA36" i="11"/>
  <c r="DZ36" i="11"/>
  <c r="DY36" i="11"/>
  <c r="DX36" i="11"/>
  <c r="DW36" i="11"/>
  <c r="DV36" i="11"/>
  <c r="DU36" i="11"/>
  <c r="DT36" i="11"/>
  <c r="DS36" i="11"/>
  <c r="DR36" i="11"/>
  <c r="DQ36" i="11"/>
  <c r="DP36" i="11"/>
  <c r="DO36" i="11"/>
  <c r="DN36" i="11"/>
  <c r="DM36" i="11"/>
  <c r="DL36" i="11"/>
  <c r="DK36" i="11"/>
  <c r="DJ36" i="11"/>
  <c r="DI36" i="11"/>
  <c r="DH36" i="11"/>
  <c r="DG36" i="11"/>
  <c r="DF36" i="11"/>
  <c r="DE36" i="11"/>
  <c r="DD36" i="11"/>
  <c r="DC36" i="11"/>
  <c r="DB36" i="11"/>
  <c r="DA36" i="11"/>
  <c r="CZ36" i="11"/>
  <c r="CY36" i="11"/>
  <c r="CX36" i="11"/>
  <c r="CW36" i="11"/>
  <c r="CV36" i="11"/>
  <c r="CQ36" i="11"/>
  <c r="CP36" i="11"/>
  <c r="CO36" i="11"/>
  <c r="CN36" i="11"/>
  <c r="CM36" i="11"/>
  <c r="CL36" i="11"/>
  <c r="CK36" i="11"/>
  <c r="CJ36" i="11"/>
  <c r="CI36" i="11"/>
  <c r="CH36" i="11"/>
  <c r="CG36" i="11"/>
  <c r="CF36" i="11"/>
  <c r="CE36" i="11"/>
  <c r="CD36" i="11"/>
  <c r="CC36" i="11"/>
  <c r="CB36" i="11"/>
  <c r="CA36" i="11"/>
  <c r="BZ36" i="11"/>
  <c r="BY36" i="11"/>
  <c r="BX36" i="11"/>
  <c r="BW36" i="11"/>
  <c r="BQ36" i="11"/>
  <c r="BP36" i="11"/>
  <c r="BO36" i="11"/>
  <c r="BN36" i="11"/>
  <c r="BK36" i="11"/>
  <c r="BJ36" i="11"/>
  <c r="BB36" i="11"/>
  <c r="BA36" i="11"/>
  <c r="AZ36" i="11"/>
  <c r="AY36" i="11"/>
  <c r="AX36" i="11"/>
  <c r="AW36" i="11"/>
  <c r="AI36" i="11"/>
  <c r="AH36" i="11"/>
  <c r="AG36" i="11"/>
  <c r="AF36" i="11"/>
  <c r="AE36" i="11"/>
  <c r="AD36" i="11"/>
  <c r="AC36" i="11"/>
  <c r="AB36" i="11"/>
  <c r="AA36" i="11"/>
  <c r="Z36" i="11"/>
  <c r="X36" i="11"/>
  <c r="W36" i="11"/>
  <c r="V36" i="11"/>
  <c r="U36" i="11"/>
  <c r="T36" i="11"/>
  <c r="S36" i="11"/>
  <c r="R36" i="11"/>
  <c r="Q36" i="11"/>
  <c r="P36" i="11"/>
  <c r="O36" i="11"/>
  <c r="N36" i="11"/>
  <c r="M36" i="11"/>
  <c r="L36" i="11"/>
  <c r="K36" i="11"/>
  <c r="J36" i="11"/>
  <c r="I36" i="11"/>
  <c r="H36" i="11"/>
  <c r="G36" i="11"/>
  <c r="F36" i="11"/>
  <c r="E36" i="11"/>
  <c r="D36" i="11"/>
  <c r="C36" i="11"/>
  <c r="EV35" i="11"/>
  <c r="EU35" i="11"/>
  <c r="ET35" i="11"/>
  <c r="ES35" i="11"/>
  <c r="EQ35" i="11"/>
  <c r="EP35" i="11"/>
  <c r="EO35" i="11"/>
  <c r="EN35" i="11"/>
  <c r="EL35" i="11"/>
  <c r="EK35" i="11"/>
  <c r="EJ35" i="11"/>
  <c r="EI35" i="11"/>
  <c r="EH35" i="11"/>
  <c r="EG35" i="11"/>
  <c r="EF35" i="11"/>
  <c r="EE35" i="11"/>
  <c r="ED35" i="11"/>
  <c r="EC35" i="11"/>
  <c r="EB35" i="11"/>
  <c r="EA35" i="11"/>
  <c r="DZ35" i="11"/>
  <c r="DY35" i="11"/>
  <c r="DX35" i="11"/>
  <c r="DW35" i="11"/>
  <c r="DV35" i="11"/>
  <c r="DU35" i="11"/>
  <c r="DT35" i="11"/>
  <c r="DS35" i="11"/>
  <c r="DR35" i="11"/>
  <c r="DQ35" i="11"/>
  <c r="DP35" i="11"/>
  <c r="DO35" i="11"/>
  <c r="DN35" i="11"/>
  <c r="DM35" i="11"/>
  <c r="DL35" i="11"/>
  <c r="DK35" i="11"/>
  <c r="DJ35" i="11"/>
  <c r="DI35" i="11"/>
  <c r="DH35" i="11"/>
  <c r="DG35" i="11"/>
  <c r="DF35" i="11"/>
  <c r="DE35" i="11"/>
  <c r="DD35" i="11"/>
  <c r="DC35" i="11"/>
  <c r="DB35" i="11"/>
  <c r="DA35" i="11"/>
  <c r="CZ35" i="11"/>
  <c r="CY35" i="11"/>
  <c r="CX35" i="11"/>
  <c r="CW35" i="11"/>
  <c r="CV35" i="11"/>
  <c r="CQ35" i="11"/>
  <c r="CP35" i="11"/>
  <c r="CO35" i="11"/>
  <c r="CN35" i="11"/>
  <c r="CM35" i="11"/>
  <c r="CL35" i="11"/>
  <c r="CK35" i="11"/>
  <c r="CJ35" i="11"/>
  <c r="CI35" i="11"/>
  <c r="CH35" i="11"/>
  <c r="CG35" i="11"/>
  <c r="CF35" i="11"/>
  <c r="CE35" i="11"/>
  <c r="CD35" i="11"/>
  <c r="CC35" i="11"/>
  <c r="CB35" i="11"/>
  <c r="CA35" i="11"/>
  <c r="BZ35" i="11"/>
  <c r="BY35" i="11"/>
  <c r="BX35" i="11"/>
  <c r="BW35" i="11"/>
  <c r="BQ35" i="11"/>
  <c r="BP35" i="11"/>
  <c r="BO35" i="11"/>
  <c r="BN35" i="11"/>
  <c r="BK35" i="11"/>
  <c r="BJ35" i="11"/>
  <c r="BB35" i="11"/>
  <c r="BA35" i="11"/>
  <c r="AZ35" i="11"/>
  <c r="AY35" i="11"/>
  <c r="AX35" i="11"/>
  <c r="AW35" i="11"/>
  <c r="AI35" i="11"/>
  <c r="AH35" i="11"/>
  <c r="AG35" i="11"/>
  <c r="AF35" i="11"/>
  <c r="AE35" i="11"/>
  <c r="AD35" i="11"/>
  <c r="AC35" i="11"/>
  <c r="AB35" i="11"/>
  <c r="AA35" i="11"/>
  <c r="Z35" i="11"/>
  <c r="X35" i="11"/>
  <c r="W35" i="11"/>
  <c r="V35" i="11"/>
  <c r="U35" i="11"/>
  <c r="T35" i="11"/>
  <c r="S35" i="11"/>
  <c r="R35" i="11"/>
  <c r="Q35" i="11"/>
  <c r="P35" i="11"/>
  <c r="O35" i="11"/>
  <c r="N35" i="11"/>
  <c r="M35" i="11"/>
  <c r="L35" i="11"/>
  <c r="K35" i="11"/>
  <c r="J35" i="11"/>
  <c r="I35" i="11"/>
  <c r="H35" i="11"/>
  <c r="G35" i="11"/>
  <c r="F35" i="11"/>
  <c r="E35" i="11"/>
  <c r="D35" i="11"/>
  <c r="C35" i="11"/>
  <c r="FJ32" i="11"/>
  <c r="FI32" i="11"/>
  <c r="FH32" i="11"/>
  <c r="FG32" i="11"/>
  <c r="FF32" i="11"/>
  <c r="FE32" i="11"/>
  <c r="FD32" i="11"/>
  <c r="FC32" i="11"/>
  <c r="FB32" i="11"/>
  <c r="FA32" i="11"/>
  <c r="EZ32" i="11"/>
  <c r="EY32" i="11"/>
  <c r="EX32" i="11"/>
  <c r="EW32" i="11"/>
  <c r="FJ31" i="11"/>
  <c r="FI31" i="11"/>
  <c r="FH31" i="11"/>
  <c r="FG31" i="11"/>
  <c r="FF31" i="11"/>
  <c r="FE31" i="11"/>
  <c r="FD31" i="11"/>
  <c r="FC31" i="11"/>
  <c r="FB31" i="11"/>
  <c r="FA31" i="11"/>
  <c r="EZ31" i="11"/>
  <c r="EY31" i="11"/>
  <c r="EX31" i="11"/>
  <c r="EW31" i="11"/>
  <c r="FJ30" i="11"/>
  <c r="FI30" i="11"/>
  <c r="FH30" i="11"/>
  <c r="FG30" i="11"/>
  <c r="FF30" i="11"/>
  <c r="FE30" i="11"/>
  <c r="FD30" i="11"/>
  <c r="FC30" i="11"/>
  <c r="FB30" i="11"/>
  <c r="FA30" i="11"/>
  <c r="EZ30" i="11"/>
  <c r="EY30" i="11"/>
  <c r="EX30" i="11"/>
  <c r="EW30" i="11"/>
  <c r="FJ29" i="11"/>
  <c r="FI29" i="11"/>
  <c r="FH29" i="11"/>
  <c r="FG29" i="11"/>
  <c r="FF29" i="11"/>
  <c r="FE29" i="11"/>
  <c r="FD29" i="11"/>
  <c r="FC29" i="11"/>
  <c r="FB29" i="11"/>
  <c r="FA29" i="11"/>
  <c r="EZ29" i="11"/>
  <c r="EY29" i="11"/>
  <c r="EX29" i="11"/>
  <c r="EW29" i="11"/>
  <c r="FJ28" i="11"/>
  <c r="FI28" i="11"/>
  <c r="FH28" i="11"/>
  <c r="FG28" i="11"/>
  <c r="FF28" i="11"/>
  <c r="FE28" i="11"/>
  <c r="FD28" i="11"/>
  <c r="FC28" i="11"/>
  <c r="FB28" i="11"/>
  <c r="FA28" i="11"/>
  <c r="EZ28" i="11"/>
  <c r="EY28" i="11"/>
  <c r="EX28" i="11"/>
  <c r="EW28" i="11"/>
  <c r="FJ27" i="11"/>
  <c r="FI27" i="11"/>
  <c r="FH27" i="11"/>
  <c r="FG27" i="11"/>
  <c r="FF27" i="11"/>
  <c r="FE27" i="11"/>
  <c r="FD27" i="11"/>
  <c r="FC27" i="11"/>
  <c r="FB27" i="11"/>
  <c r="FA27" i="11"/>
  <c r="EZ27" i="11"/>
  <c r="EY27" i="11"/>
  <c r="EX27" i="11"/>
  <c r="EW27" i="11"/>
  <c r="FJ26" i="11"/>
  <c r="FI26" i="11"/>
  <c r="FH26" i="11"/>
  <c r="FG26" i="11"/>
  <c r="FF26" i="11"/>
  <c r="FE26" i="11"/>
  <c r="FD26" i="11"/>
  <c r="FC26" i="11"/>
  <c r="FB26" i="11"/>
  <c r="FA26" i="11"/>
  <c r="EZ26" i="11"/>
  <c r="EY26" i="11"/>
  <c r="EX26" i="11"/>
  <c r="EW26" i="11"/>
  <c r="FJ25" i="11"/>
  <c r="FI25" i="11"/>
  <c r="FH25" i="11"/>
  <c r="FG25" i="11"/>
  <c r="FF25" i="11"/>
  <c r="FE25" i="11"/>
  <c r="FD25" i="11"/>
  <c r="FC25" i="11"/>
  <c r="FB25" i="11"/>
  <c r="FA25" i="11"/>
  <c r="EZ25" i="11"/>
  <c r="EY25" i="11"/>
  <c r="EX25" i="11"/>
  <c r="EW25" i="11"/>
  <c r="FJ24" i="11"/>
  <c r="FI24" i="11"/>
  <c r="FH24" i="11"/>
  <c r="FG24" i="11"/>
  <c r="FF24" i="11"/>
  <c r="FE24" i="11"/>
  <c r="FD24" i="11"/>
  <c r="FC24" i="11"/>
  <c r="FB24" i="11"/>
  <c r="FA24" i="11"/>
  <c r="EZ24" i="11"/>
  <c r="EY24" i="11"/>
  <c r="EX24" i="11"/>
  <c r="EW24" i="11"/>
  <c r="FJ23" i="11"/>
  <c r="FI23" i="11"/>
  <c r="FH23" i="11"/>
  <c r="FG23" i="11"/>
  <c r="FF23" i="11"/>
  <c r="FE23" i="11"/>
  <c r="FD23" i="11"/>
  <c r="FC23" i="11"/>
  <c r="FB23" i="11"/>
  <c r="FA23" i="11"/>
  <c r="EZ23" i="11"/>
  <c r="EY23" i="11"/>
  <c r="EX23" i="11"/>
  <c r="EW23" i="11"/>
  <c r="FJ22" i="11"/>
  <c r="FI22" i="11"/>
  <c r="FH22" i="11"/>
  <c r="FG22" i="11"/>
  <c r="FF22" i="11"/>
  <c r="FE22" i="11"/>
  <c r="FD22" i="11"/>
  <c r="FC22" i="11"/>
  <c r="FB22" i="11"/>
  <c r="FA22" i="11"/>
  <c r="EZ22" i="11"/>
  <c r="EY22" i="11"/>
  <c r="EX22" i="11"/>
  <c r="EW22" i="11"/>
  <c r="FJ21" i="11"/>
  <c r="FI21" i="11"/>
  <c r="FH21" i="11"/>
  <c r="FG21" i="11"/>
  <c r="FF21" i="11"/>
  <c r="FE21" i="11"/>
  <c r="FD21" i="11"/>
  <c r="FC21" i="11"/>
  <c r="FB21" i="11"/>
  <c r="FA21" i="11"/>
  <c r="EZ21" i="11"/>
  <c r="EY21" i="11"/>
  <c r="EX21" i="11"/>
  <c r="EW21" i="11"/>
  <c r="FJ20" i="11"/>
  <c r="FI20" i="11"/>
  <c r="FH20" i="11"/>
  <c r="FG20" i="11"/>
  <c r="FF20" i="11"/>
  <c r="FE20" i="11"/>
  <c r="FD20" i="11"/>
  <c r="FC20" i="11"/>
  <c r="FB20" i="11"/>
  <c r="FA20" i="11"/>
  <c r="EZ20" i="11"/>
  <c r="EY20" i="11"/>
  <c r="EX20" i="11"/>
  <c r="EW20" i="11"/>
  <c r="FJ19" i="11"/>
  <c r="FI19" i="11"/>
  <c r="FH19" i="11"/>
  <c r="FG19" i="11"/>
  <c r="FF19" i="11"/>
  <c r="FE19" i="11"/>
  <c r="FD19" i="11"/>
  <c r="FC19" i="11"/>
  <c r="FB19" i="11"/>
  <c r="FA19" i="11"/>
  <c r="EZ19" i="11"/>
  <c r="EY19" i="11"/>
  <c r="EX19" i="11"/>
  <c r="EW19" i="11"/>
  <c r="FJ18" i="11"/>
  <c r="FI18" i="11"/>
  <c r="FH18" i="11"/>
  <c r="FG18" i="11"/>
  <c r="FF18" i="11"/>
  <c r="FE18" i="11"/>
  <c r="FD18" i="11"/>
  <c r="FC18" i="11"/>
  <c r="FB18" i="11"/>
  <c r="FA18" i="11"/>
  <c r="EZ18" i="11"/>
  <c r="EY18" i="11"/>
  <c r="EX18" i="11"/>
  <c r="EW18" i="11"/>
  <c r="FJ17" i="11"/>
  <c r="FI17" i="11"/>
  <c r="FH17" i="11"/>
  <c r="FG17" i="11"/>
  <c r="FF17" i="11"/>
  <c r="FE17" i="11"/>
  <c r="FD17" i="11"/>
  <c r="FC17" i="11"/>
  <c r="FB17" i="11"/>
  <c r="FA17" i="11"/>
  <c r="EZ17" i="11"/>
  <c r="EY17" i="11"/>
  <c r="EX17" i="11"/>
  <c r="EW17" i="11"/>
  <c r="FJ16" i="11"/>
  <c r="FI16" i="11"/>
  <c r="FH16" i="11"/>
  <c r="FG16" i="11"/>
  <c r="FF16" i="11"/>
  <c r="FE16" i="11"/>
  <c r="FD16" i="11"/>
  <c r="FC16" i="11"/>
  <c r="FB16" i="11"/>
  <c r="FA16" i="11"/>
  <c r="EZ16" i="11"/>
  <c r="EY16" i="11"/>
  <c r="EX16" i="11"/>
  <c r="EW16" i="11"/>
  <c r="FJ15" i="11"/>
  <c r="FI15" i="11"/>
  <c r="FH15" i="11"/>
  <c r="FG15" i="11"/>
  <c r="FF15" i="11"/>
  <c r="FE15" i="11"/>
  <c r="FD15" i="11"/>
  <c r="FC15" i="11"/>
  <c r="FB15" i="11"/>
  <c r="FA15" i="11"/>
  <c r="EZ15" i="11"/>
  <c r="EY15" i="11"/>
  <c r="EX15" i="11"/>
  <c r="EW15" i="11"/>
  <c r="FJ14" i="11"/>
  <c r="FI14" i="11"/>
  <c r="FH14" i="11"/>
  <c r="FG14" i="11"/>
  <c r="FF14" i="11"/>
  <c r="FE14" i="11"/>
  <c r="FD14" i="11"/>
  <c r="FC14" i="11"/>
  <c r="FB14" i="11"/>
  <c r="FA14" i="11"/>
  <c r="EZ14" i="11"/>
  <c r="EY14" i="11"/>
  <c r="EX14" i="11"/>
  <c r="EW14" i="11"/>
  <c r="FJ12" i="11"/>
  <c r="FI12" i="11"/>
  <c r="FH12" i="11"/>
  <c r="FG12" i="11"/>
  <c r="FF12" i="11"/>
  <c r="FE12" i="11"/>
  <c r="FD12" i="11"/>
  <c r="FC12" i="11"/>
  <c r="FB12" i="11"/>
  <c r="FA12" i="11"/>
  <c r="EZ12" i="11"/>
  <c r="EY12" i="11"/>
  <c r="EX12" i="11"/>
  <c r="EW12" i="11"/>
  <c r="FJ11" i="11"/>
  <c r="FI11" i="11"/>
  <c r="FH11" i="11"/>
  <c r="FG11" i="11"/>
  <c r="FF11" i="11"/>
  <c r="FE11" i="11"/>
  <c r="FD11" i="11"/>
  <c r="FC11" i="11"/>
  <c r="FB11" i="11"/>
  <c r="FA11" i="11"/>
  <c r="EZ11" i="11"/>
  <c r="EY11" i="11"/>
  <c r="EX11" i="11"/>
  <c r="EW11" i="11"/>
  <c r="FJ10" i="11"/>
  <c r="FI10" i="11"/>
  <c r="FH10" i="11"/>
  <c r="FG10" i="11"/>
  <c r="FF10" i="11"/>
  <c r="FE10" i="11"/>
  <c r="FD10" i="11"/>
  <c r="FC10" i="11"/>
  <c r="FB10" i="11"/>
  <c r="FA10" i="11"/>
  <c r="EZ10" i="11"/>
  <c r="EY10" i="11"/>
  <c r="EX10" i="11"/>
  <c r="EW10" i="11"/>
  <c r="ER37" i="10"/>
  <c r="EQ37" i="10"/>
  <c r="EP37" i="10"/>
  <c r="EO37" i="10"/>
  <c r="EM37" i="10"/>
  <c r="EL37" i="10"/>
  <c r="EK37" i="10"/>
  <c r="EJ37" i="10"/>
  <c r="EH37" i="10"/>
  <c r="EG37" i="10"/>
  <c r="EF37" i="10"/>
  <c r="EE37" i="10"/>
  <c r="ED37" i="10"/>
  <c r="EC37" i="10"/>
  <c r="EB37" i="10"/>
  <c r="EA37" i="10"/>
  <c r="DZ37" i="10"/>
  <c r="DY37" i="10"/>
  <c r="DX37" i="10"/>
  <c r="DW37" i="10"/>
  <c r="DV37" i="10"/>
  <c r="DU37" i="10"/>
  <c r="DT37" i="10"/>
  <c r="DS37" i="10"/>
  <c r="DR37" i="10"/>
  <c r="DQ37" i="10"/>
  <c r="DP37" i="10"/>
  <c r="DO37" i="10"/>
  <c r="DN37" i="10"/>
  <c r="DM37" i="10"/>
  <c r="DL37" i="10"/>
  <c r="DK37" i="10"/>
  <c r="DJ37" i="10"/>
  <c r="DI37" i="10"/>
  <c r="DH37" i="10"/>
  <c r="DG37" i="10"/>
  <c r="DF37" i="10"/>
  <c r="DE37" i="10"/>
  <c r="DD37" i="10"/>
  <c r="DC37" i="10"/>
  <c r="DB37" i="10"/>
  <c r="DA37" i="10"/>
  <c r="CZ37" i="10"/>
  <c r="CY37" i="10"/>
  <c r="CX37" i="10"/>
  <c r="CW37" i="10"/>
  <c r="CV37" i="10"/>
  <c r="CU37" i="10"/>
  <c r="CT37" i="10"/>
  <c r="CS37" i="10"/>
  <c r="CR37" i="10"/>
  <c r="CM37" i="10"/>
  <c r="CL37" i="10"/>
  <c r="CK37" i="10"/>
  <c r="CJ37" i="10"/>
  <c r="CI37" i="10"/>
  <c r="CH37" i="10"/>
  <c r="CG37" i="10"/>
  <c r="CF37" i="10"/>
  <c r="CE37" i="10"/>
  <c r="CD37" i="10"/>
  <c r="CC37" i="10"/>
  <c r="CB37" i="10"/>
  <c r="CA37" i="10"/>
  <c r="BZ37" i="10"/>
  <c r="BY37" i="10"/>
  <c r="BX37" i="10"/>
  <c r="BW37" i="10"/>
  <c r="BV37" i="10"/>
  <c r="BU37" i="10"/>
  <c r="BT37" i="10"/>
  <c r="BS37" i="10"/>
  <c r="BM37" i="10"/>
  <c r="BL37" i="10"/>
  <c r="BK37" i="10"/>
  <c r="BJ37" i="10"/>
  <c r="BG37" i="10"/>
  <c r="BF37" i="10"/>
  <c r="AC37" i="10"/>
  <c r="AB37" i="10"/>
  <c r="AA37" i="10"/>
  <c r="Z37" i="10"/>
  <c r="Y37" i="10"/>
  <c r="X37" i="10"/>
  <c r="W37" i="10"/>
  <c r="V37" i="10"/>
  <c r="U37" i="10"/>
  <c r="T37" i="10"/>
  <c r="S37" i="10"/>
  <c r="R37" i="10"/>
  <c r="Q37" i="10"/>
  <c r="P37" i="10"/>
  <c r="O37" i="10"/>
  <c r="N37" i="10"/>
  <c r="M37" i="10"/>
  <c r="L37" i="10"/>
  <c r="K37" i="10"/>
  <c r="J37" i="10"/>
  <c r="I37" i="10"/>
  <c r="H37" i="10"/>
  <c r="G37" i="10"/>
  <c r="F37" i="10"/>
  <c r="E37" i="10"/>
  <c r="D37" i="10"/>
  <c r="C37" i="10"/>
  <c r="ER36" i="10"/>
  <c r="EQ36" i="10"/>
  <c r="EP36" i="10"/>
  <c r="EO36" i="10"/>
  <c r="EM36" i="10"/>
  <c r="EL36" i="10"/>
  <c r="EK36" i="10"/>
  <c r="EJ36" i="10"/>
  <c r="EH36" i="10"/>
  <c r="EG36" i="10"/>
  <c r="EF36" i="10"/>
  <c r="EE36" i="10"/>
  <c r="ED36" i="10"/>
  <c r="EC36" i="10"/>
  <c r="EB36" i="10"/>
  <c r="EA36" i="10"/>
  <c r="DZ36" i="10"/>
  <c r="DY36" i="10"/>
  <c r="DX36" i="10"/>
  <c r="DW36" i="10"/>
  <c r="DV36" i="10"/>
  <c r="DU36" i="10"/>
  <c r="DT36" i="10"/>
  <c r="DS36" i="10"/>
  <c r="DR36" i="10"/>
  <c r="DQ36" i="10"/>
  <c r="DP36" i="10"/>
  <c r="DO36" i="10"/>
  <c r="DN36" i="10"/>
  <c r="DM36" i="10"/>
  <c r="DL36" i="10"/>
  <c r="DK36" i="10"/>
  <c r="DJ36" i="10"/>
  <c r="DI36" i="10"/>
  <c r="DH36" i="10"/>
  <c r="DG36" i="10"/>
  <c r="DF36" i="10"/>
  <c r="DE36" i="10"/>
  <c r="DD36" i="10"/>
  <c r="DC36" i="10"/>
  <c r="DB36" i="10"/>
  <c r="DA36" i="10"/>
  <c r="CZ36" i="10"/>
  <c r="CY36" i="10"/>
  <c r="CX36" i="10"/>
  <c r="CW36" i="10"/>
  <c r="CV36" i="10"/>
  <c r="CU36" i="10"/>
  <c r="CT36" i="10"/>
  <c r="CS36" i="10"/>
  <c r="CR36" i="10"/>
  <c r="CM36" i="10"/>
  <c r="CL36" i="10"/>
  <c r="CK36" i="10"/>
  <c r="CJ36" i="10"/>
  <c r="CI36" i="10"/>
  <c r="CH36" i="10"/>
  <c r="CG36" i="10"/>
  <c r="CF36" i="10"/>
  <c r="CE36" i="10"/>
  <c r="CD36" i="10"/>
  <c r="CC36" i="10"/>
  <c r="CB36" i="10"/>
  <c r="CA36" i="10"/>
  <c r="BZ36" i="10"/>
  <c r="BY36" i="10"/>
  <c r="BX36" i="10"/>
  <c r="BW36" i="10"/>
  <c r="BV36" i="10"/>
  <c r="BU36" i="10"/>
  <c r="BT36" i="10"/>
  <c r="BS36" i="10"/>
  <c r="BM36" i="10"/>
  <c r="BL36" i="10"/>
  <c r="BK36" i="10"/>
  <c r="BJ36" i="10"/>
  <c r="BG36" i="10"/>
  <c r="BF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C36" i="10"/>
  <c r="ER35" i="10"/>
  <c r="EQ35" i="10"/>
  <c r="EP35" i="10"/>
  <c r="EO35" i="10"/>
  <c r="EM35" i="10"/>
  <c r="EL35" i="10"/>
  <c r="EK35" i="10"/>
  <c r="EJ35" i="10"/>
  <c r="EH35" i="10"/>
  <c r="EG35" i="10"/>
  <c r="EF35" i="10"/>
  <c r="EE35" i="10"/>
  <c r="ED35" i="10"/>
  <c r="EC35" i="10"/>
  <c r="EB35" i="10"/>
  <c r="EA35" i="10"/>
  <c r="DZ35" i="10"/>
  <c r="DY35" i="10"/>
  <c r="DX35" i="10"/>
  <c r="DW35" i="10"/>
  <c r="DV35" i="10"/>
  <c r="DU35" i="10"/>
  <c r="DT35" i="10"/>
  <c r="DS35" i="10"/>
  <c r="DR35" i="10"/>
  <c r="DQ35" i="10"/>
  <c r="DP35" i="10"/>
  <c r="DO35" i="10"/>
  <c r="DN35" i="10"/>
  <c r="DM35" i="10"/>
  <c r="DL35" i="10"/>
  <c r="DK35" i="10"/>
  <c r="DJ35" i="10"/>
  <c r="DI35" i="10"/>
  <c r="DH35" i="10"/>
  <c r="DG35" i="10"/>
  <c r="DF35" i="10"/>
  <c r="DE35" i="10"/>
  <c r="DD35" i="10"/>
  <c r="DC35" i="10"/>
  <c r="DB35" i="10"/>
  <c r="DA35" i="10"/>
  <c r="CZ35" i="10"/>
  <c r="CY35" i="10"/>
  <c r="CX35" i="10"/>
  <c r="CW35" i="10"/>
  <c r="CV35" i="10"/>
  <c r="CU35" i="10"/>
  <c r="CT35" i="10"/>
  <c r="CS35" i="10"/>
  <c r="CR35" i="10"/>
  <c r="CM35" i="10"/>
  <c r="CL35" i="10"/>
  <c r="CK35" i="10"/>
  <c r="CJ35" i="10"/>
  <c r="CI35" i="10"/>
  <c r="CH35" i="10"/>
  <c r="CG35" i="10"/>
  <c r="CF35" i="10"/>
  <c r="CE35" i="10"/>
  <c r="CD35" i="10"/>
  <c r="CC35" i="10"/>
  <c r="CB35" i="10"/>
  <c r="CA35" i="10"/>
  <c r="BZ35" i="10"/>
  <c r="BY35" i="10"/>
  <c r="BX35" i="10"/>
  <c r="BW35" i="10"/>
  <c r="BV35" i="10"/>
  <c r="BU35" i="10"/>
  <c r="BT35" i="10"/>
  <c r="BS35" i="10"/>
  <c r="BM35" i="10"/>
  <c r="BL35" i="10"/>
  <c r="BK35" i="10"/>
  <c r="BJ35" i="10"/>
  <c r="BG35" i="10"/>
  <c r="BF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D35" i="10"/>
  <c r="C35" i="10"/>
  <c r="FF32" i="10"/>
  <c r="FE32" i="10"/>
  <c r="FD32" i="10"/>
  <c r="FC32" i="10"/>
  <c r="FB32" i="10"/>
  <c r="FA32" i="10"/>
  <c r="EZ32" i="10"/>
  <c r="EY32" i="10"/>
  <c r="EX32" i="10"/>
  <c r="EW32" i="10"/>
  <c r="EV32" i="10"/>
  <c r="EU32" i="10"/>
  <c r="ET32" i="10"/>
  <c r="ES32" i="10"/>
  <c r="FF31" i="10"/>
  <c r="FE31" i="10"/>
  <c r="FD31" i="10"/>
  <c r="FC31" i="10"/>
  <c r="FB31" i="10"/>
  <c r="FA31" i="10"/>
  <c r="EZ31" i="10"/>
  <c r="EY31" i="10"/>
  <c r="EX31" i="10"/>
  <c r="EW31" i="10"/>
  <c r="EV31" i="10"/>
  <c r="EU31" i="10"/>
  <c r="ET31" i="10"/>
  <c r="ES31" i="10"/>
  <c r="FF30" i="10"/>
  <c r="FE30" i="10"/>
  <c r="FD30" i="10"/>
  <c r="FC30" i="10"/>
  <c r="FB30" i="10"/>
  <c r="FA30" i="10"/>
  <c r="EZ30" i="10"/>
  <c r="EY30" i="10"/>
  <c r="EX30" i="10"/>
  <c r="EW30" i="10"/>
  <c r="EV30" i="10"/>
  <c r="EU30" i="10"/>
  <c r="ET30" i="10"/>
  <c r="ES30" i="10"/>
  <c r="FF29" i="10"/>
  <c r="FE29" i="10"/>
  <c r="FD29" i="10"/>
  <c r="FC29" i="10"/>
  <c r="FB29" i="10"/>
  <c r="FA29" i="10"/>
  <c r="EZ29" i="10"/>
  <c r="EY29" i="10"/>
  <c r="EX29" i="10"/>
  <c r="EW29" i="10"/>
  <c r="EV29" i="10"/>
  <c r="EU29" i="10"/>
  <c r="ET29" i="10"/>
  <c r="ES29" i="10"/>
  <c r="FF28" i="10"/>
  <c r="FE28" i="10"/>
  <c r="FD28" i="10"/>
  <c r="FC28" i="10"/>
  <c r="FB28" i="10"/>
  <c r="FA28" i="10"/>
  <c r="EZ28" i="10"/>
  <c r="EY28" i="10"/>
  <c r="EX28" i="10"/>
  <c r="EW28" i="10"/>
  <c r="EV28" i="10"/>
  <c r="EU28" i="10"/>
  <c r="ET28" i="10"/>
  <c r="ES28" i="10"/>
  <c r="FF27" i="10"/>
  <c r="FE27" i="10"/>
  <c r="FD27" i="10"/>
  <c r="FC27" i="10"/>
  <c r="FB27" i="10"/>
  <c r="FA27" i="10"/>
  <c r="EZ27" i="10"/>
  <c r="EY27" i="10"/>
  <c r="EX27" i="10"/>
  <c r="EW27" i="10"/>
  <c r="EV27" i="10"/>
  <c r="EU27" i="10"/>
  <c r="ET27" i="10"/>
  <c r="ES27" i="10"/>
  <c r="FF26" i="10"/>
  <c r="FE26" i="10"/>
  <c r="FD26" i="10"/>
  <c r="FC26" i="10"/>
  <c r="FB26" i="10"/>
  <c r="FA26" i="10"/>
  <c r="EZ26" i="10"/>
  <c r="EY26" i="10"/>
  <c r="EX26" i="10"/>
  <c r="EW26" i="10"/>
  <c r="EV26" i="10"/>
  <c r="EU26" i="10"/>
  <c r="ET26" i="10"/>
  <c r="ES26" i="10"/>
  <c r="FF25" i="10"/>
  <c r="FE25" i="10"/>
  <c r="FD25" i="10"/>
  <c r="FC25" i="10"/>
  <c r="FB25" i="10"/>
  <c r="FA25" i="10"/>
  <c r="EZ25" i="10"/>
  <c r="EY25" i="10"/>
  <c r="EX25" i="10"/>
  <c r="EW25" i="10"/>
  <c r="EV25" i="10"/>
  <c r="EU25" i="10"/>
  <c r="ET25" i="10"/>
  <c r="ES25" i="10"/>
  <c r="FF24" i="10"/>
  <c r="FE24" i="10"/>
  <c r="FD24" i="10"/>
  <c r="FC24" i="10"/>
  <c r="FB24" i="10"/>
  <c r="FA24" i="10"/>
  <c r="EZ24" i="10"/>
  <c r="EY24" i="10"/>
  <c r="EX24" i="10"/>
  <c r="EW24" i="10"/>
  <c r="EV24" i="10"/>
  <c r="EU24" i="10"/>
  <c r="ET24" i="10"/>
  <c r="ES24" i="10"/>
  <c r="FF23" i="10"/>
  <c r="FE23" i="10"/>
  <c r="FD23" i="10"/>
  <c r="FC23" i="10"/>
  <c r="FB23" i="10"/>
  <c r="FA23" i="10"/>
  <c r="EZ23" i="10"/>
  <c r="EY23" i="10"/>
  <c r="EX23" i="10"/>
  <c r="EW23" i="10"/>
  <c r="EV23" i="10"/>
  <c r="EU23" i="10"/>
  <c r="ET23" i="10"/>
  <c r="ES23" i="10"/>
  <c r="FF22" i="10"/>
  <c r="FE22" i="10"/>
  <c r="FD22" i="10"/>
  <c r="FC22" i="10"/>
  <c r="FB22" i="10"/>
  <c r="FA22" i="10"/>
  <c r="EZ22" i="10"/>
  <c r="EY22" i="10"/>
  <c r="EX22" i="10"/>
  <c r="EW22" i="10"/>
  <c r="EV22" i="10"/>
  <c r="EU22" i="10"/>
  <c r="ET22" i="10"/>
  <c r="ES22" i="10"/>
  <c r="FF21" i="10"/>
  <c r="FE21" i="10"/>
  <c r="FD21" i="10"/>
  <c r="FC21" i="10"/>
  <c r="FB21" i="10"/>
  <c r="FA21" i="10"/>
  <c r="EZ21" i="10"/>
  <c r="EY21" i="10"/>
  <c r="EX21" i="10"/>
  <c r="EW21" i="10"/>
  <c r="EV21" i="10"/>
  <c r="EU21" i="10"/>
  <c r="ET21" i="10"/>
  <c r="ES21" i="10"/>
  <c r="FF20" i="10"/>
  <c r="FE20" i="10"/>
  <c r="FD20" i="10"/>
  <c r="FC20" i="10"/>
  <c r="FB20" i="10"/>
  <c r="FA20" i="10"/>
  <c r="EZ20" i="10"/>
  <c r="EY20" i="10"/>
  <c r="EX20" i="10"/>
  <c r="EW20" i="10"/>
  <c r="EV20" i="10"/>
  <c r="EU20" i="10"/>
  <c r="ET20" i="10"/>
  <c r="ES20" i="10"/>
  <c r="FF19" i="10"/>
  <c r="FE19" i="10"/>
  <c r="FD19" i="10"/>
  <c r="FC19" i="10"/>
  <c r="FB19" i="10"/>
  <c r="FA19" i="10"/>
  <c r="EZ19" i="10"/>
  <c r="EY19" i="10"/>
  <c r="EX19" i="10"/>
  <c r="EW19" i="10"/>
  <c r="EV19" i="10"/>
  <c r="EU19" i="10"/>
  <c r="ET19" i="10"/>
  <c r="ES19" i="10"/>
  <c r="FF18" i="10"/>
  <c r="FE18" i="10"/>
  <c r="FD18" i="10"/>
  <c r="FC18" i="10"/>
  <c r="FB18" i="10"/>
  <c r="FA18" i="10"/>
  <c r="EZ18" i="10"/>
  <c r="EY18" i="10"/>
  <c r="EX18" i="10"/>
  <c r="EW18" i="10"/>
  <c r="EV18" i="10"/>
  <c r="EU18" i="10"/>
  <c r="ET18" i="10"/>
  <c r="ES18" i="10"/>
  <c r="FF17" i="10"/>
  <c r="FE17" i="10"/>
  <c r="FD17" i="10"/>
  <c r="FC17" i="10"/>
  <c r="FB17" i="10"/>
  <c r="FA17" i="10"/>
  <c r="EZ17" i="10"/>
  <c r="EY17" i="10"/>
  <c r="EX17" i="10"/>
  <c r="EW17" i="10"/>
  <c r="EV17" i="10"/>
  <c r="EU17" i="10"/>
  <c r="ET17" i="10"/>
  <c r="ES17" i="10"/>
  <c r="FF16" i="10"/>
  <c r="FE16" i="10"/>
  <c r="FD16" i="10"/>
  <c r="FC16" i="10"/>
  <c r="FB16" i="10"/>
  <c r="FA16" i="10"/>
  <c r="EZ16" i="10"/>
  <c r="EY16" i="10"/>
  <c r="EX16" i="10"/>
  <c r="EW16" i="10"/>
  <c r="EV16" i="10"/>
  <c r="EU16" i="10"/>
  <c r="ET16" i="10"/>
  <c r="ES16" i="10"/>
  <c r="FF15" i="10"/>
  <c r="FE15" i="10"/>
  <c r="FD15" i="10"/>
  <c r="FC15" i="10"/>
  <c r="FB15" i="10"/>
  <c r="FA15" i="10"/>
  <c r="EZ15" i="10"/>
  <c r="EY15" i="10"/>
  <c r="EX15" i="10"/>
  <c r="EW15" i="10"/>
  <c r="EV15" i="10"/>
  <c r="EU15" i="10"/>
  <c r="ET15" i="10"/>
  <c r="ES15" i="10"/>
  <c r="FF14" i="10"/>
  <c r="FE14" i="10"/>
  <c r="FD14" i="10"/>
  <c r="FC14" i="10"/>
  <c r="FB14" i="10"/>
  <c r="FA14" i="10"/>
  <c r="EZ14" i="10"/>
  <c r="EY14" i="10"/>
  <c r="EX14" i="10"/>
  <c r="EW14" i="10"/>
  <c r="EV14" i="10"/>
  <c r="EU14" i="10"/>
  <c r="ET14" i="10"/>
  <c r="ES14" i="10"/>
  <c r="FF12" i="10"/>
  <c r="FE12" i="10"/>
  <c r="FD12" i="10"/>
  <c r="FC12" i="10"/>
  <c r="FB12" i="10"/>
  <c r="FA12" i="10"/>
  <c r="EZ12" i="10"/>
  <c r="EY12" i="10"/>
  <c r="EX12" i="10"/>
  <c r="EW12" i="10"/>
  <c r="EV12" i="10"/>
  <c r="EU12" i="10"/>
  <c r="ET12" i="10"/>
  <c r="ES12" i="10"/>
  <c r="FF11" i="10"/>
  <c r="FE11" i="10"/>
  <c r="FD11" i="10"/>
  <c r="FC11" i="10"/>
  <c r="FB11" i="10"/>
  <c r="FA11" i="10"/>
  <c r="EZ11" i="10"/>
  <c r="EY11" i="10"/>
  <c r="EX11" i="10"/>
  <c r="EW11" i="10"/>
  <c r="EV11" i="10"/>
  <c r="EU11" i="10"/>
  <c r="ET11" i="10"/>
  <c r="ES11" i="10"/>
  <c r="FF10" i="10"/>
  <c r="FE10" i="10"/>
  <c r="FD10" i="10"/>
  <c r="FC10" i="10"/>
  <c r="FB10" i="10"/>
  <c r="FA10" i="10"/>
  <c r="EZ10" i="10"/>
  <c r="EY10" i="10"/>
  <c r="EX10" i="10"/>
  <c r="EW10" i="10"/>
  <c r="EV10" i="10"/>
  <c r="EU10" i="10"/>
  <c r="ET10" i="10"/>
  <c r="ES10" i="10"/>
  <c r="ER37" i="9"/>
  <c r="EQ37" i="9"/>
  <c r="EP37" i="9"/>
  <c r="EO37" i="9"/>
  <c r="EM37" i="9"/>
  <c r="EL37" i="9"/>
  <c r="EK37" i="9"/>
  <c r="EJ37" i="9"/>
  <c r="EH37" i="9"/>
  <c r="EG37" i="9"/>
  <c r="EF37" i="9"/>
  <c r="EE37" i="9"/>
  <c r="ED37" i="9"/>
  <c r="EC37" i="9"/>
  <c r="EB37" i="9"/>
  <c r="EA37" i="9"/>
  <c r="DZ37" i="9"/>
  <c r="DY37" i="9"/>
  <c r="DX37" i="9"/>
  <c r="DW37" i="9"/>
  <c r="DV37" i="9"/>
  <c r="DU37" i="9"/>
  <c r="DT37" i="9"/>
  <c r="DS37" i="9"/>
  <c r="DR37" i="9"/>
  <c r="DQ37" i="9"/>
  <c r="DP37" i="9"/>
  <c r="DO37" i="9"/>
  <c r="DN37" i="9"/>
  <c r="DM37" i="9"/>
  <c r="DL37" i="9"/>
  <c r="DK37" i="9"/>
  <c r="DJ37" i="9"/>
  <c r="DI37" i="9"/>
  <c r="DH37" i="9"/>
  <c r="DG37" i="9"/>
  <c r="DF37" i="9"/>
  <c r="DE37" i="9"/>
  <c r="DD37" i="9"/>
  <c r="DC37" i="9"/>
  <c r="DB37" i="9"/>
  <c r="DA37" i="9"/>
  <c r="CZ37" i="9"/>
  <c r="CY37" i="9"/>
  <c r="CX37" i="9"/>
  <c r="CW37" i="9"/>
  <c r="CV37" i="9"/>
  <c r="CU37" i="9"/>
  <c r="CT37" i="9"/>
  <c r="CS37" i="9"/>
  <c r="CR37" i="9"/>
  <c r="CM37" i="9"/>
  <c r="CL37" i="9"/>
  <c r="CK37" i="9"/>
  <c r="CJ37" i="9"/>
  <c r="CI37" i="9"/>
  <c r="CH37" i="9"/>
  <c r="CG37" i="9"/>
  <c r="CF37" i="9"/>
  <c r="CE37" i="9"/>
  <c r="CD37" i="9"/>
  <c r="CC37" i="9"/>
  <c r="CB37" i="9"/>
  <c r="CA37" i="9"/>
  <c r="BZ37" i="9"/>
  <c r="BY37" i="9"/>
  <c r="BX37" i="9"/>
  <c r="BW37" i="9"/>
  <c r="BV37" i="9"/>
  <c r="BU37" i="9"/>
  <c r="BT37" i="9"/>
  <c r="BS37" i="9"/>
  <c r="BM37" i="9"/>
  <c r="BL37" i="9"/>
  <c r="BK37" i="9"/>
  <c r="BJ37" i="9"/>
  <c r="BI37" i="9"/>
  <c r="BH37" i="9"/>
  <c r="AC37" i="9"/>
  <c r="AB37" i="9"/>
  <c r="AA37" i="9"/>
  <c r="Z37" i="9"/>
  <c r="Y37" i="9"/>
  <c r="X37" i="9"/>
  <c r="W37" i="9"/>
  <c r="V37" i="9"/>
  <c r="U37" i="9"/>
  <c r="T37" i="9"/>
  <c r="S37" i="9"/>
  <c r="R37" i="9"/>
  <c r="Q37" i="9"/>
  <c r="P37" i="9"/>
  <c r="O37" i="9"/>
  <c r="N37" i="9"/>
  <c r="M37" i="9"/>
  <c r="L37" i="9"/>
  <c r="K37" i="9"/>
  <c r="J37" i="9"/>
  <c r="I37" i="9"/>
  <c r="H37" i="9"/>
  <c r="G37" i="9"/>
  <c r="F37" i="9"/>
  <c r="E37" i="9"/>
  <c r="D37" i="9"/>
  <c r="C37" i="9"/>
  <c r="ER36" i="9"/>
  <c r="EQ36" i="9"/>
  <c r="EP36" i="9"/>
  <c r="EO36" i="9"/>
  <c r="EM36" i="9"/>
  <c r="EL36" i="9"/>
  <c r="EK36" i="9"/>
  <c r="EJ36" i="9"/>
  <c r="EH36" i="9"/>
  <c r="EG36" i="9"/>
  <c r="EF36" i="9"/>
  <c r="EE36" i="9"/>
  <c r="ED36" i="9"/>
  <c r="EC36" i="9"/>
  <c r="EB36" i="9"/>
  <c r="EA36" i="9"/>
  <c r="DZ36" i="9"/>
  <c r="DY36" i="9"/>
  <c r="DX36" i="9"/>
  <c r="DW36" i="9"/>
  <c r="DV36" i="9"/>
  <c r="DU36" i="9"/>
  <c r="DT36" i="9"/>
  <c r="DS36" i="9"/>
  <c r="DR36" i="9"/>
  <c r="DQ36" i="9"/>
  <c r="DP36" i="9"/>
  <c r="DO36" i="9"/>
  <c r="DN36" i="9"/>
  <c r="DM36" i="9"/>
  <c r="DL36" i="9"/>
  <c r="DK36" i="9"/>
  <c r="DJ36" i="9"/>
  <c r="DI36" i="9"/>
  <c r="DH36" i="9"/>
  <c r="DG36" i="9"/>
  <c r="DF36" i="9"/>
  <c r="DE36" i="9"/>
  <c r="DD36" i="9"/>
  <c r="DC36" i="9"/>
  <c r="DB36" i="9"/>
  <c r="DA36" i="9"/>
  <c r="CZ36" i="9"/>
  <c r="CY36" i="9"/>
  <c r="CX36" i="9"/>
  <c r="CW36" i="9"/>
  <c r="CV36" i="9"/>
  <c r="CU36" i="9"/>
  <c r="CT36" i="9"/>
  <c r="CS36" i="9"/>
  <c r="CR36" i="9"/>
  <c r="CM36" i="9"/>
  <c r="CL36" i="9"/>
  <c r="CK36" i="9"/>
  <c r="CJ36" i="9"/>
  <c r="CI36" i="9"/>
  <c r="CH36" i="9"/>
  <c r="CG36" i="9"/>
  <c r="CF36" i="9"/>
  <c r="CE36" i="9"/>
  <c r="CD36" i="9"/>
  <c r="CC36" i="9"/>
  <c r="CB36" i="9"/>
  <c r="CA36" i="9"/>
  <c r="BZ36" i="9"/>
  <c r="BY36" i="9"/>
  <c r="BX36" i="9"/>
  <c r="BW36" i="9"/>
  <c r="BV36" i="9"/>
  <c r="BU36" i="9"/>
  <c r="BT36" i="9"/>
  <c r="BS36" i="9"/>
  <c r="BM36" i="9"/>
  <c r="BL36" i="9"/>
  <c r="BK36" i="9"/>
  <c r="BJ36" i="9"/>
  <c r="BI36" i="9"/>
  <c r="BH36" i="9"/>
  <c r="AC36" i="9"/>
  <c r="AB36" i="9"/>
  <c r="AA36" i="9"/>
  <c r="Z36" i="9"/>
  <c r="Y36" i="9"/>
  <c r="X36" i="9"/>
  <c r="W36" i="9"/>
  <c r="V36" i="9"/>
  <c r="U36" i="9"/>
  <c r="T36" i="9"/>
  <c r="S36" i="9"/>
  <c r="R36" i="9"/>
  <c r="Q36" i="9"/>
  <c r="P36" i="9"/>
  <c r="O36" i="9"/>
  <c r="N36" i="9"/>
  <c r="M36" i="9"/>
  <c r="L36" i="9"/>
  <c r="K36" i="9"/>
  <c r="J36" i="9"/>
  <c r="I36" i="9"/>
  <c r="H36" i="9"/>
  <c r="G36" i="9"/>
  <c r="F36" i="9"/>
  <c r="E36" i="9"/>
  <c r="D36" i="9"/>
  <c r="C36" i="9"/>
  <c r="ER35" i="9"/>
  <c r="EQ35" i="9"/>
  <c r="EP35" i="9"/>
  <c r="EO35" i="9"/>
  <c r="EM35" i="9"/>
  <c r="EL35" i="9"/>
  <c r="EK35" i="9"/>
  <c r="EJ35" i="9"/>
  <c r="EH35" i="9"/>
  <c r="EG35" i="9"/>
  <c r="EF35" i="9"/>
  <c r="EE35" i="9"/>
  <c r="ED35" i="9"/>
  <c r="EC35" i="9"/>
  <c r="EB35" i="9"/>
  <c r="EA35" i="9"/>
  <c r="DZ35" i="9"/>
  <c r="DY35" i="9"/>
  <c r="DX35" i="9"/>
  <c r="DW35" i="9"/>
  <c r="DV35" i="9"/>
  <c r="DU35" i="9"/>
  <c r="DT35" i="9"/>
  <c r="DS35" i="9"/>
  <c r="DR35" i="9"/>
  <c r="DQ35" i="9"/>
  <c r="DP35" i="9"/>
  <c r="DO35" i="9"/>
  <c r="DN35" i="9"/>
  <c r="DM35" i="9"/>
  <c r="DL35" i="9"/>
  <c r="DK35" i="9"/>
  <c r="DJ35" i="9"/>
  <c r="DI35" i="9"/>
  <c r="DH35" i="9"/>
  <c r="DG35" i="9"/>
  <c r="DF35" i="9"/>
  <c r="DE35" i="9"/>
  <c r="DD35" i="9"/>
  <c r="DC35" i="9"/>
  <c r="DB35" i="9"/>
  <c r="DA35" i="9"/>
  <c r="CZ35" i="9"/>
  <c r="CY35" i="9"/>
  <c r="CX35" i="9"/>
  <c r="CW35" i="9"/>
  <c r="CV35" i="9"/>
  <c r="CU35" i="9"/>
  <c r="CT35" i="9"/>
  <c r="CS35" i="9"/>
  <c r="CR35" i="9"/>
  <c r="CM35" i="9"/>
  <c r="CL35" i="9"/>
  <c r="CK35" i="9"/>
  <c r="CJ35" i="9"/>
  <c r="CI35" i="9"/>
  <c r="CH35" i="9"/>
  <c r="CG35" i="9"/>
  <c r="CF35" i="9"/>
  <c r="CE35" i="9"/>
  <c r="CD35" i="9"/>
  <c r="CC35" i="9"/>
  <c r="CB35" i="9"/>
  <c r="CA35" i="9"/>
  <c r="BZ35" i="9"/>
  <c r="BY35" i="9"/>
  <c r="BX35" i="9"/>
  <c r="BW35" i="9"/>
  <c r="BV35" i="9"/>
  <c r="BU35" i="9"/>
  <c r="BT35" i="9"/>
  <c r="BS35" i="9"/>
  <c r="BM35" i="9"/>
  <c r="BL35" i="9"/>
  <c r="BK35" i="9"/>
  <c r="BJ35" i="9"/>
  <c r="BI35" i="9"/>
  <c r="BH35" i="9"/>
  <c r="AC35" i="9"/>
  <c r="AB35" i="9"/>
  <c r="AA35" i="9"/>
  <c r="Z35" i="9"/>
  <c r="Y35" i="9"/>
  <c r="X35" i="9"/>
  <c r="W35" i="9"/>
  <c r="V35" i="9"/>
  <c r="U35" i="9"/>
  <c r="T35" i="9"/>
  <c r="S35" i="9"/>
  <c r="R35" i="9"/>
  <c r="Q35" i="9"/>
  <c r="P35" i="9"/>
  <c r="O35" i="9"/>
  <c r="N35" i="9"/>
  <c r="M35" i="9"/>
  <c r="L35" i="9"/>
  <c r="K35" i="9"/>
  <c r="J35" i="9"/>
  <c r="I35" i="9"/>
  <c r="H35" i="9"/>
  <c r="G35" i="9"/>
  <c r="F35" i="9"/>
  <c r="E35" i="9"/>
  <c r="D35" i="9"/>
  <c r="C35" i="9"/>
  <c r="FF32" i="9"/>
  <c r="FE32" i="9"/>
  <c r="FD32" i="9"/>
  <c r="FC32" i="9"/>
  <c r="FB32" i="9"/>
  <c r="FA32" i="9"/>
  <c r="EZ32" i="9"/>
  <c r="EY32" i="9"/>
  <c r="EX32" i="9"/>
  <c r="EW32" i="9"/>
  <c r="EV32" i="9"/>
  <c r="EU32" i="9"/>
  <c r="ET32" i="9"/>
  <c r="ES32" i="9"/>
  <c r="FF31" i="9"/>
  <c r="FE31" i="9"/>
  <c r="FD31" i="9"/>
  <c r="FC31" i="9"/>
  <c r="FB31" i="9"/>
  <c r="FA31" i="9"/>
  <c r="EZ31" i="9"/>
  <c r="EY31" i="9"/>
  <c r="EX31" i="9"/>
  <c r="EW31" i="9"/>
  <c r="EV31" i="9"/>
  <c r="EU31" i="9"/>
  <c r="ET31" i="9"/>
  <c r="ES31" i="9"/>
  <c r="FF30" i="9"/>
  <c r="FE30" i="9"/>
  <c r="FD30" i="9"/>
  <c r="FC30" i="9"/>
  <c r="FB30" i="9"/>
  <c r="FA30" i="9"/>
  <c r="EZ30" i="9"/>
  <c r="EY30" i="9"/>
  <c r="EX30" i="9"/>
  <c r="EW30" i="9"/>
  <c r="EV30" i="9"/>
  <c r="EU30" i="9"/>
  <c r="ET30" i="9"/>
  <c r="ES30" i="9"/>
  <c r="FF29" i="9"/>
  <c r="FE29" i="9"/>
  <c r="FD29" i="9"/>
  <c r="FC29" i="9"/>
  <c r="FB29" i="9"/>
  <c r="FA29" i="9"/>
  <c r="EZ29" i="9"/>
  <c r="EY29" i="9"/>
  <c r="EX29" i="9"/>
  <c r="EW29" i="9"/>
  <c r="EV29" i="9"/>
  <c r="EU29" i="9"/>
  <c r="ET29" i="9"/>
  <c r="ES29" i="9"/>
  <c r="FF28" i="9"/>
  <c r="FE28" i="9"/>
  <c r="FD28" i="9"/>
  <c r="FC28" i="9"/>
  <c r="FB28" i="9"/>
  <c r="FA28" i="9"/>
  <c r="EZ28" i="9"/>
  <c r="EY28" i="9"/>
  <c r="EX28" i="9"/>
  <c r="EW28" i="9"/>
  <c r="EV28" i="9"/>
  <c r="EU28" i="9"/>
  <c r="ET28" i="9"/>
  <c r="ES28" i="9"/>
  <c r="FF27" i="9"/>
  <c r="FE27" i="9"/>
  <c r="FD27" i="9"/>
  <c r="FC27" i="9"/>
  <c r="FB27" i="9"/>
  <c r="FA27" i="9"/>
  <c r="EZ27" i="9"/>
  <c r="EY27" i="9"/>
  <c r="EX27" i="9"/>
  <c r="EW27" i="9"/>
  <c r="EV27" i="9"/>
  <c r="EU27" i="9"/>
  <c r="ET27" i="9"/>
  <c r="ES27" i="9"/>
  <c r="FF26" i="9"/>
  <c r="FE26" i="9"/>
  <c r="FD26" i="9"/>
  <c r="FC26" i="9"/>
  <c r="FB26" i="9"/>
  <c r="FA26" i="9"/>
  <c r="EZ26" i="9"/>
  <c r="EY26" i="9"/>
  <c r="EX26" i="9"/>
  <c r="EW26" i="9"/>
  <c r="EV26" i="9"/>
  <c r="EU26" i="9"/>
  <c r="ET26" i="9"/>
  <c r="ES26" i="9"/>
  <c r="FF25" i="9"/>
  <c r="FE25" i="9"/>
  <c r="FD25" i="9"/>
  <c r="FC25" i="9"/>
  <c r="FB25" i="9"/>
  <c r="FA25" i="9"/>
  <c r="EZ25" i="9"/>
  <c r="EY25" i="9"/>
  <c r="EX25" i="9"/>
  <c r="EW25" i="9"/>
  <c r="EV25" i="9"/>
  <c r="EU25" i="9"/>
  <c r="ET25" i="9"/>
  <c r="ES25" i="9"/>
  <c r="FF24" i="9"/>
  <c r="FE24" i="9"/>
  <c r="FD24" i="9"/>
  <c r="FC24" i="9"/>
  <c r="FB24" i="9"/>
  <c r="FA24" i="9"/>
  <c r="EZ24" i="9"/>
  <c r="EY24" i="9"/>
  <c r="EX24" i="9"/>
  <c r="EW24" i="9"/>
  <c r="EV24" i="9"/>
  <c r="EU24" i="9"/>
  <c r="ET24" i="9"/>
  <c r="ES24" i="9"/>
  <c r="FF23" i="9"/>
  <c r="FE23" i="9"/>
  <c r="FD23" i="9"/>
  <c r="FC23" i="9"/>
  <c r="FB23" i="9"/>
  <c r="FA23" i="9"/>
  <c r="EZ23" i="9"/>
  <c r="EY23" i="9"/>
  <c r="EX23" i="9"/>
  <c r="EW23" i="9"/>
  <c r="EV23" i="9"/>
  <c r="EU23" i="9"/>
  <c r="ET23" i="9"/>
  <c r="ES23" i="9"/>
  <c r="FF22" i="9"/>
  <c r="FE22" i="9"/>
  <c r="FD22" i="9"/>
  <c r="FC22" i="9"/>
  <c r="FB22" i="9"/>
  <c r="FA22" i="9"/>
  <c r="EZ22" i="9"/>
  <c r="EY22" i="9"/>
  <c r="EX22" i="9"/>
  <c r="EW22" i="9"/>
  <c r="EV22" i="9"/>
  <c r="EU22" i="9"/>
  <c r="ET22" i="9"/>
  <c r="ES22" i="9"/>
  <c r="FF21" i="9"/>
  <c r="FE21" i="9"/>
  <c r="FD21" i="9"/>
  <c r="FC21" i="9"/>
  <c r="FB21" i="9"/>
  <c r="FA21" i="9"/>
  <c r="EZ21" i="9"/>
  <c r="EY21" i="9"/>
  <c r="EX21" i="9"/>
  <c r="EW21" i="9"/>
  <c r="EV21" i="9"/>
  <c r="EU21" i="9"/>
  <c r="ET21" i="9"/>
  <c r="ES21" i="9"/>
  <c r="FF20" i="9"/>
  <c r="FE20" i="9"/>
  <c r="FD20" i="9"/>
  <c r="FC20" i="9"/>
  <c r="FB20" i="9"/>
  <c r="FA20" i="9"/>
  <c r="EZ20" i="9"/>
  <c r="EY20" i="9"/>
  <c r="EX20" i="9"/>
  <c r="EW20" i="9"/>
  <c r="EV20" i="9"/>
  <c r="EU20" i="9"/>
  <c r="ET20" i="9"/>
  <c r="ES20" i="9"/>
  <c r="FF19" i="9"/>
  <c r="FE19" i="9"/>
  <c r="FD19" i="9"/>
  <c r="FC19" i="9"/>
  <c r="FB19" i="9"/>
  <c r="FA19" i="9"/>
  <c r="EZ19" i="9"/>
  <c r="EY19" i="9"/>
  <c r="EX19" i="9"/>
  <c r="EW19" i="9"/>
  <c r="EV19" i="9"/>
  <c r="EU19" i="9"/>
  <c r="ET19" i="9"/>
  <c r="ES19" i="9"/>
  <c r="FF18" i="9"/>
  <c r="FE18" i="9"/>
  <c r="FD18" i="9"/>
  <c r="FC18" i="9"/>
  <c r="FB18" i="9"/>
  <c r="FA18" i="9"/>
  <c r="EZ18" i="9"/>
  <c r="EY18" i="9"/>
  <c r="EX18" i="9"/>
  <c r="EW18" i="9"/>
  <c r="EV18" i="9"/>
  <c r="EU18" i="9"/>
  <c r="ET18" i="9"/>
  <c r="ES18" i="9"/>
  <c r="FF17" i="9"/>
  <c r="FE17" i="9"/>
  <c r="FD17" i="9"/>
  <c r="FC17" i="9"/>
  <c r="FB17" i="9"/>
  <c r="FA17" i="9"/>
  <c r="EZ17" i="9"/>
  <c r="EY17" i="9"/>
  <c r="EX17" i="9"/>
  <c r="EW17" i="9"/>
  <c r="EV17" i="9"/>
  <c r="EU17" i="9"/>
  <c r="ET17" i="9"/>
  <c r="ES17" i="9"/>
  <c r="FF16" i="9"/>
  <c r="FE16" i="9"/>
  <c r="FD16" i="9"/>
  <c r="FC16" i="9"/>
  <c r="FB16" i="9"/>
  <c r="FA16" i="9"/>
  <c r="EZ16" i="9"/>
  <c r="EY16" i="9"/>
  <c r="EX16" i="9"/>
  <c r="EW16" i="9"/>
  <c r="EV16" i="9"/>
  <c r="EU16" i="9"/>
  <c r="ET16" i="9"/>
  <c r="ES16" i="9"/>
  <c r="FF15" i="9"/>
  <c r="FE15" i="9"/>
  <c r="FD15" i="9"/>
  <c r="FC15" i="9"/>
  <c r="FB15" i="9"/>
  <c r="FA15" i="9"/>
  <c r="EZ15" i="9"/>
  <c r="EY15" i="9"/>
  <c r="EX15" i="9"/>
  <c r="EW15" i="9"/>
  <c r="EV15" i="9"/>
  <c r="EU15" i="9"/>
  <c r="ET15" i="9"/>
  <c r="ES15" i="9"/>
  <c r="FF14" i="9"/>
  <c r="FE14" i="9"/>
  <c r="FD14" i="9"/>
  <c r="FC14" i="9"/>
  <c r="FB14" i="9"/>
  <c r="FA14" i="9"/>
  <c r="EZ14" i="9"/>
  <c r="EY14" i="9"/>
  <c r="EX14" i="9"/>
  <c r="EW14" i="9"/>
  <c r="EV14" i="9"/>
  <c r="EU14" i="9"/>
  <c r="ET14" i="9"/>
  <c r="ES14" i="9"/>
  <c r="FF12" i="9"/>
  <c r="FE12" i="9"/>
  <c r="FD12" i="9"/>
  <c r="FC12" i="9"/>
  <c r="FB12" i="9"/>
  <c r="FA12" i="9"/>
  <c r="EZ12" i="9"/>
  <c r="EY12" i="9"/>
  <c r="EX12" i="9"/>
  <c r="EW12" i="9"/>
  <c r="EV12" i="9"/>
  <c r="EU12" i="9"/>
  <c r="ET12" i="9"/>
  <c r="ES12" i="9"/>
  <c r="FF11" i="9"/>
  <c r="FE11" i="9"/>
  <c r="FD11" i="9"/>
  <c r="FC11" i="9"/>
  <c r="FB11" i="9"/>
  <c r="FA11" i="9"/>
  <c r="EZ11" i="9"/>
  <c r="EY11" i="9"/>
  <c r="EX11" i="9"/>
  <c r="EW11" i="9"/>
  <c r="EV11" i="9"/>
  <c r="EU11" i="9"/>
  <c r="ET11" i="9"/>
  <c r="ES11" i="9"/>
  <c r="FF10" i="9"/>
  <c r="FE10" i="9"/>
  <c r="FD10" i="9"/>
  <c r="FC10" i="9"/>
  <c r="FB10" i="9"/>
  <c r="FA10" i="9"/>
  <c r="EZ10" i="9"/>
  <c r="EY10" i="9"/>
  <c r="EX10" i="9"/>
  <c r="EW10" i="9"/>
  <c r="EV10" i="9"/>
  <c r="EU10" i="9"/>
  <c r="ET10" i="9"/>
  <c r="ES10" i="9"/>
  <c r="ER37" i="8"/>
  <c r="EQ37" i="8"/>
  <c r="EP37" i="8"/>
  <c r="EO37" i="8"/>
  <c r="EM37" i="8"/>
  <c r="EL37" i="8"/>
  <c r="EK37" i="8"/>
  <c r="EJ37" i="8"/>
  <c r="EH37" i="8"/>
  <c r="EG37" i="8"/>
  <c r="EF37" i="8"/>
  <c r="EE37" i="8"/>
  <c r="ED37" i="8"/>
  <c r="EC37" i="8"/>
  <c r="EB37" i="8"/>
  <c r="EA37" i="8"/>
  <c r="DZ37" i="8"/>
  <c r="DY37" i="8"/>
  <c r="DX37" i="8"/>
  <c r="DW37" i="8"/>
  <c r="DV37" i="8"/>
  <c r="DU37" i="8"/>
  <c r="DT37" i="8"/>
  <c r="DS37" i="8"/>
  <c r="DR37" i="8"/>
  <c r="DQ37" i="8"/>
  <c r="DP37" i="8"/>
  <c r="DO37" i="8"/>
  <c r="DN37" i="8"/>
  <c r="DM37" i="8"/>
  <c r="DL37" i="8"/>
  <c r="DK37" i="8"/>
  <c r="DJ37" i="8"/>
  <c r="DI37" i="8"/>
  <c r="DH37" i="8"/>
  <c r="DG37" i="8"/>
  <c r="DF37" i="8"/>
  <c r="DE37" i="8"/>
  <c r="DD37" i="8"/>
  <c r="DC37" i="8"/>
  <c r="DB37" i="8"/>
  <c r="DA37" i="8"/>
  <c r="CZ37" i="8"/>
  <c r="CY37" i="8"/>
  <c r="CX37" i="8"/>
  <c r="CW37" i="8"/>
  <c r="CV37" i="8"/>
  <c r="CU37" i="8"/>
  <c r="CT37" i="8"/>
  <c r="CS37" i="8"/>
  <c r="CR37" i="8"/>
  <c r="CM37" i="8"/>
  <c r="CL37" i="8"/>
  <c r="CK37" i="8"/>
  <c r="CJ37" i="8"/>
  <c r="CI37" i="8"/>
  <c r="CH37" i="8"/>
  <c r="CG37" i="8"/>
  <c r="CF37" i="8"/>
  <c r="CE37" i="8"/>
  <c r="CD37" i="8"/>
  <c r="CC37" i="8"/>
  <c r="CB37" i="8"/>
  <c r="CA37" i="8"/>
  <c r="BZ37" i="8"/>
  <c r="BY37" i="8"/>
  <c r="BX37" i="8"/>
  <c r="BW37" i="8"/>
  <c r="BV37" i="8"/>
  <c r="BU37" i="8"/>
  <c r="BT37" i="8"/>
  <c r="BS37" i="8"/>
  <c r="BM37" i="8"/>
  <c r="BL37" i="8"/>
  <c r="BK37" i="8"/>
  <c r="BJ37" i="8"/>
  <c r="BI37" i="8"/>
  <c r="BH37" i="8"/>
  <c r="AC37" i="8"/>
  <c r="AB37" i="8"/>
  <c r="AA37" i="8"/>
  <c r="Z37" i="8"/>
  <c r="Y37" i="8"/>
  <c r="X37" i="8"/>
  <c r="W37" i="8"/>
  <c r="V37" i="8"/>
  <c r="U37" i="8"/>
  <c r="T37" i="8"/>
  <c r="S37" i="8"/>
  <c r="R37" i="8"/>
  <c r="Q37" i="8"/>
  <c r="P37" i="8"/>
  <c r="O37" i="8"/>
  <c r="N37" i="8"/>
  <c r="M37" i="8"/>
  <c r="L37" i="8"/>
  <c r="K37" i="8"/>
  <c r="J37" i="8"/>
  <c r="I37" i="8"/>
  <c r="H37" i="8"/>
  <c r="G37" i="8"/>
  <c r="F37" i="8"/>
  <c r="E37" i="8"/>
  <c r="D37" i="8"/>
  <c r="C37" i="8"/>
  <c r="ER36" i="8"/>
  <c r="EQ36" i="8"/>
  <c r="EP36" i="8"/>
  <c r="EO36" i="8"/>
  <c r="EM36" i="8"/>
  <c r="EL36" i="8"/>
  <c r="EK36" i="8"/>
  <c r="EJ36" i="8"/>
  <c r="EH36" i="8"/>
  <c r="EG36" i="8"/>
  <c r="EF36" i="8"/>
  <c r="EE36" i="8"/>
  <c r="ED36" i="8"/>
  <c r="EC36" i="8"/>
  <c r="EB36" i="8"/>
  <c r="EA36" i="8"/>
  <c r="DZ36" i="8"/>
  <c r="DY36" i="8"/>
  <c r="DX36" i="8"/>
  <c r="DW36" i="8"/>
  <c r="DV36" i="8"/>
  <c r="DU36" i="8"/>
  <c r="DT36" i="8"/>
  <c r="DS36" i="8"/>
  <c r="DR36" i="8"/>
  <c r="DQ36" i="8"/>
  <c r="DP36" i="8"/>
  <c r="DO36" i="8"/>
  <c r="DN36" i="8"/>
  <c r="DM36" i="8"/>
  <c r="DL36" i="8"/>
  <c r="DK36" i="8"/>
  <c r="DJ36" i="8"/>
  <c r="DI36" i="8"/>
  <c r="DH36" i="8"/>
  <c r="DG36" i="8"/>
  <c r="DF36" i="8"/>
  <c r="DE36" i="8"/>
  <c r="DD36" i="8"/>
  <c r="DC36" i="8"/>
  <c r="DB36" i="8"/>
  <c r="DA36" i="8"/>
  <c r="CZ36" i="8"/>
  <c r="CY36" i="8"/>
  <c r="CX36" i="8"/>
  <c r="CW36" i="8"/>
  <c r="CV36" i="8"/>
  <c r="CU36" i="8"/>
  <c r="CT36" i="8"/>
  <c r="CS36" i="8"/>
  <c r="CR36" i="8"/>
  <c r="CM36" i="8"/>
  <c r="CL36" i="8"/>
  <c r="CK36" i="8"/>
  <c r="CJ36" i="8"/>
  <c r="CI36" i="8"/>
  <c r="CH36" i="8"/>
  <c r="CG36" i="8"/>
  <c r="CF36" i="8"/>
  <c r="CE36" i="8"/>
  <c r="CD36" i="8"/>
  <c r="CC36" i="8"/>
  <c r="CB36" i="8"/>
  <c r="CA36" i="8"/>
  <c r="BZ36" i="8"/>
  <c r="BY36" i="8"/>
  <c r="BX36" i="8"/>
  <c r="BW36" i="8"/>
  <c r="BV36" i="8"/>
  <c r="BU36" i="8"/>
  <c r="BT36" i="8"/>
  <c r="BS36" i="8"/>
  <c r="BM36" i="8"/>
  <c r="BL36" i="8"/>
  <c r="BK36" i="8"/>
  <c r="BJ36" i="8"/>
  <c r="BI36" i="8"/>
  <c r="BH36" i="8"/>
  <c r="AC36" i="8"/>
  <c r="AB36" i="8"/>
  <c r="AA36" i="8"/>
  <c r="Z36" i="8"/>
  <c r="Y36" i="8"/>
  <c r="X36" i="8"/>
  <c r="W36" i="8"/>
  <c r="V36" i="8"/>
  <c r="U36" i="8"/>
  <c r="T36" i="8"/>
  <c r="S36" i="8"/>
  <c r="R36" i="8"/>
  <c r="Q36" i="8"/>
  <c r="P36" i="8"/>
  <c r="O36" i="8"/>
  <c r="N36" i="8"/>
  <c r="M36" i="8"/>
  <c r="L36" i="8"/>
  <c r="K36" i="8"/>
  <c r="J36" i="8"/>
  <c r="I36" i="8"/>
  <c r="H36" i="8"/>
  <c r="G36" i="8"/>
  <c r="F36" i="8"/>
  <c r="E36" i="8"/>
  <c r="D36" i="8"/>
  <c r="C36" i="8"/>
  <c r="ER35" i="8"/>
  <c r="EQ35" i="8"/>
  <c r="EP35" i="8"/>
  <c r="EO35" i="8"/>
  <c r="EM35" i="8"/>
  <c r="EL35" i="8"/>
  <c r="EK35" i="8"/>
  <c r="EJ35" i="8"/>
  <c r="EH35" i="8"/>
  <c r="EG35" i="8"/>
  <c r="EF35" i="8"/>
  <c r="EE35" i="8"/>
  <c r="ED35" i="8"/>
  <c r="EC35" i="8"/>
  <c r="EB35" i="8"/>
  <c r="EA35" i="8"/>
  <c r="DZ35" i="8"/>
  <c r="DY35" i="8"/>
  <c r="DX35" i="8"/>
  <c r="DW35" i="8"/>
  <c r="DV35" i="8"/>
  <c r="DU35" i="8"/>
  <c r="DT35" i="8"/>
  <c r="DS35" i="8"/>
  <c r="DR35" i="8"/>
  <c r="DQ35" i="8"/>
  <c r="DP35" i="8"/>
  <c r="DO35" i="8"/>
  <c r="DN35" i="8"/>
  <c r="DM35" i="8"/>
  <c r="DL35" i="8"/>
  <c r="DK35" i="8"/>
  <c r="DJ35" i="8"/>
  <c r="DI35" i="8"/>
  <c r="DH35" i="8"/>
  <c r="DG35" i="8"/>
  <c r="DF35" i="8"/>
  <c r="DE35" i="8"/>
  <c r="DD35" i="8"/>
  <c r="DC35" i="8"/>
  <c r="DB35" i="8"/>
  <c r="DA35" i="8"/>
  <c r="CZ35" i="8"/>
  <c r="CY35" i="8"/>
  <c r="CX35" i="8"/>
  <c r="CW35" i="8"/>
  <c r="CV35" i="8"/>
  <c r="CU35" i="8"/>
  <c r="CT35" i="8"/>
  <c r="CS35" i="8"/>
  <c r="CR35" i="8"/>
  <c r="CM35" i="8"/>
  <c r="CL35" i="8"/>
  <c r="CK35" i="8"/>
  <c r="CJ35" i="8"/>
  <c r="CI35" i="8"/>
  <c r="CH35" i="8"/>
  <c r="CG35" i="8"/>
  <c r="CF35" i="8"/>
  <c r="CE35" i="8"/>
  <c r="CD35" i="8"/>
  <c r="CC35" i="8"/>
  <c r="CB35" i="8"/>
  <c r="CA35" i="8"/>
  <c r="BZ35" i="8"/>
  <c r="BY35" i="8"/>
  <c r="BX35" i="8"/>
  <c r="BW35" i="8"/>
  <c r="BV35" i="8"/>
  <c r="BU35" i="8"/>
  <c r="BT35" i="8"/>
  <c r="BS35" i="8"/>
  <c r="BM35" i="8"/>
  <c r="BL35" i="8"/>
  <c r="BK35" i="8"/>
  <c r="BJ35" i="8"/>
  <c r="BI35" i="8"/>
  <c r="BH35" i="8"/>
  <c r="AC35" i="8"/>
  <c r="AB35" i="8"/>
  <c r="AA35" i="8"/>
  <c r="Z35" i="8"/>
  <c r="Y35" i="8"/>
  <c r="X35" i="8"/>
  <c r="W35" i="8"/>
  <c r="V35" i="8"/>
  <c r="U35" i="8"/>
  <c r="T35" i="8"/>
  <c r="S35" i="8"/>
  <c r="R35" i="8"/>
  <c r="Q35" i="8"/>
  <c r="P35" i="8"/>
  <c r="O35" i="8"/>
  <c r="N35" i="8"/>
  <c r="M35" i="8"/>
  <c r="L35" i="8"/>
  <c r="K35" i="8"/>
  <c r="J35" i="8"/>
  <c r="I35" i="8"/>
  <c r="H35" i="8"/>
  <c r="G35" i="8"/>
  <c r="F35" i="8"/>
  <c r="E35" i="8"/>
  <c r="D35" i="8"/>
  <c r="C35" i="8"/>
  <c r="FF32" i="8"/>
  <c r="FE32" i="8"/>
  <c r="FD32" i="8"/>
  <c r="FC32" i="8"/>
  <c r="FB32" i="8"/>
  <c r="FA32" i="8"/>
  <c r="EZ32" i="8"/>
  <c r="EY32" i="8"/>
  <c r="EX32" i="8"/>
  <c r="EW32" i="8"/>
  <c r="EV32" i="8"/>
  <c r="EU32" i="8"/>
  <c r="ET32" i="8"/>
  <c r="ES32" i="8"/>
  <c r="FF31" i="8"/>
  <c r="FE31" i="8"/>
  <c r="FD31" i="8"/>
  <c r="FC31" i="8"/>
  <c r="FB31" i="8"/>
  <c r="FA31" i="8"/>
  <c r="EZ31" i="8"/>
  <c r="EY31" i="8"/>
  <c r="EX31" i="8"/>
  <c r="EW31" i="8"/>
  <c r="EV31" i="8"/>
  <c r="EU31" i="8"/>
  <c r="ET31" i="8"/>
  <c r="ES31" i="8"/>
  <c r="FF30" i="8"/>
  <c r="FE30" i="8"/>
  <c r="FD30" i="8"/>
  <c r="FC30" i="8"/>
  <c r="FB30" i="8"/>
  <c r="FA30" i="8"/>
  <c r="EZ30" i="8"/>
  <c r="EY30" i="8"/>
  <c r="EX30" i="8"/>
  <c r="EW30" i="8"/>
  <c r="EV30" i="8"/>
  <c r="EU30" i="8"/>
  <c r="ET30" i="8"/>
  <c r="ES30" i="8"/>
  <c r="FF29" i="8"/>
  <c r="FE29" i="8"/>
  <c r="FD29" i="8"/>
  <c r="FC29" i="8"/>
  <c r="FB29" i="8"/>
  <c r="FA29" i="8"/>
  <c r="EZ29" i="8"/>
  <c r="EY29" i="8"/>
  <c r="EX29" i="8"/>
  <c r="EW29" i="8"/>
  <c r="EV29" i="8"/>
  <c r="EU29" i="8"/>
  <c r="ET29" i="8"/>
  <c r="ES29" i="8"/>
  <c r="FF28" i="8"/>
  <c r="FE28" i="8"/>
  <c r="FD28" i="8"/>
  <c r="FC28" i="8"/>
  <c r="FB28" i="8"/>
  <c r="FA28" i="8"/>
  <c r="EZ28" i="8"/>
  <c r="EY28" i="8"/>
  <c r="EX28" i="8"/>
  <c r="EW28" i="8"/>
  <c r="EV28" i="8"/>
  <c r="EU28" i="8"/>
  <c r="ET28" i="8"/>
  <c r="ES28" i="8"/>
  <c r="FF27" i="8"/>
  <c r="FE27" i="8"/>
  <c r="FD27" i="8"/>
  <c r="FC27" i="8"/>
  <c r="FB27" i="8"/>
  <c r="FA27" i="8"/>
  <c r="EZ27" i="8"/>
  <c r="EY27" i="8"/>
  <c r="EX27" i="8"/>
  <c r="EW27" i="8"/>
  <c r="EV27" i="8"/>
  <c r="EU27" i="8"/>
  <c r="ET27" i="8"/>
  <c r="ES27" i="8"/>
  <c r="FF26" i="8"/>
  <c r="FE26" i="8"/>
  <c r="FD26" i="8"/>
  <c r="FC26" i="8"/>
  <c r="FB26" i="8"/>
  <c r="FA26" i="8"/>
  <c r="EZ26" i="8"/>
  <c r="EY26" i="8"/>
  <c r="EX26" i="8"/>
  <c r="EW26" i="8"/>
  <c r="EV26" i="8"/>
  <c r="EU26" i="8"/>
  <c r="ET26" i="8"/>
  <c r="ES26" i="8"/>
  <c r="FF25" i="8"/>
  <c r="FE25" i="8"/>
  <c r="FD25" i="8"/>
  <c r="FC25" i="8"/>
  <c r="FB25" i="8"/>
  <c r="FA25" i="8"/>
  <c r="EZ25" i="8"/>
  <c r="EY25" i="8"/>
  <c r="EX25" i="8"/>
  <c r="EW25" i="8"/>
  <c r="EV25" i="8"/>
  <c r="EU25" i="8"/>
  <c r="ET25" i="8"/>
  <c r="ES25" i="8"/>
  <c r="FF24" i="8"/>
  <c r="FE24" i="8"/>
  <c r="FD24" i="8"/>
  <c r="FC24" i="8"/>
  <c r="FB24" i="8"/>
  <c r="FA24" i="8"/>
  <c r="EZ24" i="8"/>
  <c r="EY24" i="8"/>
  <c r="EX24" i="8"/>
  <c r="EW24" i="8"/>
  <c r="EV24" i="8"/>
  <c r="EU24" i="8"/>
  <c r="ET24" i="8"/>
  <c r="ES24" i="8"/>
  <c r="FF23" i="8"/>
  <c r="FE23" i="8"/>
  <c r="FD23" i="8"/>
  <c r="FC23" i="8"/>
  <c r="FB23" i="8"/>
  <c r="FA23" i="8"/>
  <c r="EZ23" i="8"/>
  <c r="EY23" i="8"/>
  <c r="EX23" i="8"/>
  <c r="EW23" i="8"/>
  <c r="EV23" i="8"/>
  <c r="EU23" i="8"/>
  <c r="ET23" i="8"/>
  <c r="ES23" i="8"/>
  <c r="FF22" i="8"/>
  <c r="FE22" i="8"/>
  <c r="FD22" i="8"/>
  <c r="FC22" i="8"/>
  <c r="FB22" i="8"/>
  <c r="FA22" i="8"/>
  <c r="EZ22" i="8"/>
  <c r="EY22" i="8"/>
  <c r="EX22" i="8"/>
  <c r="EW22" i="8"/>
  <c r="EV22" i="8"/>
  <c r="EU22" i="8"/>
  <c r="ET22" i="8"/>
  <c r="ES22" i="8"/>
  <c r="FF21" i="8"/>
  <c r="FE21" i="8"/>
  <c r="FD21" i="8"/>
  <c r="FC21" i="8"/>
  <c r="FB21" i="8"/>
  <c r="FA21" i="8"/>
  <c r="EZ21" i="8"/>
  <c r="EY21" i="8"/>
  <c r="EX21" i="8"/>
  <c r="EW21" i="8"/>
  <c r="EV21" i="8"/>
  <c r="EU21" i="8"/>
  <c r="ET21" i="8"/>
  <c r="ES21" i="8"/>
  <c r="FF20" i="8"/>
  <c r="FE20" i="8"/>
  <c r="FD20" i="8"/>
  <c r="FC20" i="8"/>
  <c r="FB20" i="8"/>
  <c r="FA20" i="8"/>
  <c r="EZ20" i="8"/>
  <c r="EY20" i="8"/>
  <c r="EX20" i="8"/>
  <c r="EW20" i="8"/>
  <c r="EV20" i="8"/>
  <c r="EU20" i="8"/>
  <c r="ET20" i="8"/>
  <c r="ES20" i="8"/>
  <c r="FF19" i="8"/>
  <c r="FE19" i="8"/>
  <c r="FD19" i="8"/>
  <c r="FC19" i="8"/>
  <c r="FB19" i="8"/>
  <c r="FA19" i="8"/>
  <c r="EZ19" i="8"/>
  <c r="EY19" i="8"/>
  <c r="EX19" i="8"/>
  <c r="EW19" i="8"/>
  <c r="EV19" i="8"/>
  <c r="EU19" i="8"/>
  <c r="ET19" i="8"/>
  <c r="ES19" i="8"/>
  <c r="FF18" i="8"/>
  <c r="FE18" i="8"/>
  <c r="FD18" i="8"/>
  <c r="FC18" i="8"/>
  <c r="FB18" i="8"/>
  <c r="FA18" i="8"/>
  <c r="EZ18" i="8"/>
  <c r="EY18" i="8"/>
  <c r="EX18" i="8"/>
  <c r="EW18" i="8"/>
  <c r="EV18" i="8"/>
  <c r="EU18" i="8"/>
  <c r="ET18" i="8"/>
  <c r="ES18" i="8"/>
  <c r="FF17" i="8"/>
  <c r="FE17" i="8"/>
  <c r="FD17" i="8"/>
  <c r="FC17" i="8"/>
  <c r="FB17" i="8"/>
  <c r="FA17" i="8"/>
  <c r="EZ17" i="8"/>
  <c r="EY17" i="8"/>
  <c r="EX17" i="8"/>
  <c r="EW17" i="8"/>
  <c r="EV17" i="8"/>
  <c r="EU17" i="8"/>
  <c r="ET17" i="8"/>
  <c r="ES17" i="8"/>
  <c r="FF16" i="8"/>
  <c r="FE16" i="8"/>
  <c r="FD16" i="8"/>
  <c r="FC16" i="8"/>
  <c r="FB16" i="8"/>
  <c r="FA16" i="8"/>
  <c r="EZ16" i="8"/>
  <c r="EY16" i="8"/>
  <c r="EX16" i="8"/>
  <c r="EW16" i="8"/>
  <c r="EV16" i="8"/>
  <c r="EU16" i="8"/>
  <c r="ET16" i="8"/>
  <c r="ES16" i="8"/>
  <c r="FF15" i="8"/>
  <c r="FE15" i="8"/>
  <c r="FD15" i="8"/>
  <c r="FC15" i="8"/>
  <c r="FB15" i="8"/>
  <c r="FA15" i="8"/>
  <c r="EZ15" i="8"/>
  <c r="EY15" i="8"/>
  <c r="EX15" i="8"/>
  <c r="EW15" i="8"/>
  <c r="EV15" i="8"/>
  <c r="EU15" i="8"/>
  <c r="ET15" i="8"/>
  <c r="ES15" i="8"/>
  <c r="FF14" i="8"/>
  <c r="FE14" i="8"/>
  <c r="FD14" i="8"/>
  <c r="FC14" i="8"/>
  <c r="FB14" i="8"/>
  <c r="FA14" i="8"/>
  <c r="EZ14" i="8"/>
  <c r="EY14" i="8"/>
  <c r="EX14" i="8"/>
  <c r="EW14" i="8"/>
  <c r="EV14" i="8"/>
  <c r="EU14" i="8"/>
  <c r="ET14" i="8"/>
  <c r="ES14" i="8"/>
  <c r="FF12" i="8"/>
  <c r="FE12" i="8"/>
  <c r="FD12" i="8"/>
  <c r="FC12" i="8"/>
  <c r="FB12" i="8"/>
  <c r="FA12" i="8"/>
  <c r="EZ12" i="8"/>
  <c r="EY12" i="8"/>
  <c r="EX12" i="8"/>
  <c r="EW12" i="8"/>
  <c r="EV12" i="8"/>
  <c r="EU12" i="8"/>
  <c r="ET12" i="8"/>
  <c r="ES12" i="8"/>
  <c r="FF11" i="8"/>
  <c r="FE11" i="8"/>
  <c r="FD11" i="8"/>
  <c r="FC11" i="8"/>
  <c r="FB11" i="8"/>
  <c r="FA11" i="8"/>
  <c r="EZ11" i="8"/>
  <c r="EY11" i="8"/>
  <c r="EX11" i="8"/>
  <c r="EW11" i="8"/>
  <c r="EV11" i="8"/>
  <c r="EU11" i="8"/>
  <c r="ET11" i="8"/>
  <c r="ES11" i="8"/>
  <c r="FF10" i="8"/>
  <c r="FE10" i="8"/>
  <c r="FD10" i="8"/>
  <c r="FC10" i="8"/>
  <c r="FB10" i="8"/>
  <c r="FA10" i="8"/>
  <c r="EZ10" i="8"/>
  <c r="EY10" i="8"/>
  <c r="EX10" i="8"/>
  <c r="EW10" i="8"/>
  <c r="EV10" i="8"/>
  <c r="EU10" i="8"/>
  <c r="ET10" i="8"/>
  <c r="ES10" i="8"/>
  <c r="ET37" i="7"/>
  <c r="ES37" i="7"/>
  <c r="ER37" i="7"/>
  <c r="EQ37" i="7"/>
  <c r="EO37" i="7"/>
  <c r="EN37" i="7"/>
  <c r="EM37" i="7"/>
  <c r="EL37" i="7"/>
  <c r="EJ37" i="7"/>
  <c r="EI37" i="7"/>
  <c r="EH37" i="7"/>
  <c r="EG37" i="7"/>
  <c r="EF37" i="7"/>
  <c r="EE37" i="7"/>
  <c r="ED37" i="7"/>
  <c r="EC37" i="7"/>
  <c r="EB37" i="7"/>
  <c r="EA37" i="7"/>
  <c r="DZ37" i="7"/>
  <c r="DY37" i="7"/>
  <c r="DX37" i="7"/>
  <c r="DW37" i="7"/>
  <c r="DV37" i="7"/>
  <c r="DU37" i="7"/>
  <c r="DT37" i="7"/>
  <c r="DS37" i="7"/>
  <c r="DR37" i="7"/>
  <c r="DQ37" i="7"/>
  <c r="DP37" i="7"/>
  <c r="DO37" i="7"/>
  <c r="DN37" i="7"/>
  <c r="DM37" i="7"/>
  <c r="DL37" i="7"/>
  <c r="DK37" i="7"/>
  <c r="DJ37" i="7"/>
  <c r="DI37" i="7"/>
  <c r="DH37" i="7"/>
  <c r="DG37" i="7"/>
  <c r="DF37" i="7"/>
  <c r="DE37" i="7"/>
  <c r="DD37" i="7"/>
  <c r="DC37" i="7"/>
  <c r="DB37" i="7"/>
  <c r="DA37" i="7"/>
  <c r="CZ37" i="7"/>
  <c r="CY37" i="7"/>
  <c r="CX37" i="7"/>
  <c r="CW37" i="7"/>
  <c r="CV37" i="7"/>
  <c r="CU37" i="7"/>
  <c r="CT37" i="7"/>
  <c r="CO37" i="7"/>
  <c r="CN37" i="7"/>
  <c r="CM37" i="7"/>
  <c r="CL37" i="7"/>
  <c r="CK37" i="7"/>
  <c r="CJ37" i="7"/>
  <c r="CI37" i="7"/>
  <c r="CH37" i="7"/>
  <c r="CG37" i="7"/>
  <c r="CF37" i="7"/>
  <c r="CE37" i="7"/>
  <c r="CD37" i="7"/>
  <c r="CC37" i="7"/>
  <c r="CB37" i="7"/>
  <c r="CA37" i="7"/>
  <c r="BZ37" i="7"/>
  <c r="BY37" i="7"/>
  <c r="BX37" i="7"/>
  <c r="BW37" i="7"/>
  <c r="BV37" i="7"/>
  <c r="BU37" i="7"/>
  <c r="BO37" i="7"/>
  <c r="BN37" i="7"/>
  <c r="BM37" i="7"/>
  <c r="BL37" i="7"/>
  <c r="BK37" i="7"/>
  <c r="BJ37" i="7"/>
  <c r="AC37" i="7"/>
  <c r="AB37" i="7"/>
  <c r="AA37" i="7"/>
  <c r="Z37" i="7"/>
  <c r="Y37" i="7"/>
  <c r="X37" i="7"/>
  <c r="W37" i="7"/>
  <c r="V37" i="7"/>
  <c r="U37" i="7"/>
  <c r="T37" i="7"/>
  <c r="S37" i="7"/>
  <c r="R37" i="7"/>
  <c r="Q37" i="7"/>
  <c r="P37" i="7"/>
  <c r="O37" i="7"/>
  <c r="N37" i="7"/>
  <c r="M37" i="7"/>
  <c r="L37" i="7"/>
  <c r="K37" i="7"/>
  <c r="J37" i="7"/>
  <c r="I37" i="7"/>
  <c r="H37" i="7"/>
  <c r="G37" i="7"/>
  <c r="F37" i="7"/>
  <c r="E37" i="7"/>
  <c r="D37" i="7"/>
  <c r="C37" i="7"/>
  <c r="ET36" i="7"/>
  <c r="ES36" i="7"/>
  <c r="ER36" i="7"/>
  <c r="EQ36" i="7"/>
  <c r="EO36" i="7"/>
  <c r="EN36" i="7"/>
  <c r="EM36" i="7"/>
  <c r="EL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O36" i="7"/>
  <c r="CN36" i="7"/>
  <c r="CM36" i="7"/>
  <c r="CL36" i="7"/>
  <c r="CK36" i="7"/>
  <c r="CJ36" i="7"/>
  <c r="CI36" i="7"/>
  <c r="CH36" i="7"/>
  <c r="CG36" i="7"/>
  <c r="CF36" i="7"/>
  <c r="CE36" i="7"/>
  <c r="CD36" i="7"/>
  <c r="CC36" i="7"/>
  <c r="CB36" i="7"/>
  <c r="CA36" i="7"/>
  <c r="BZ36" i="7"/>
  <c r="BY36" i="7"/>
  <c r="BX36" i="7"/>
  <c r="BW36" i="7"/>
  <c r="BV36" i="7"/>
  <c r="BU36" i="7"/>
  <c r="BO36" i="7"/>
  <c r="BN36" i="7"/>
  <c r="BM36" i="7"/>
  <c r="BL36" i="7"/>
  <c r="BK36" i="7"/>
  <c r="BJ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ET35" i="7"/>
  <c r="ES35" i="7"/>
  <c r="ER35" i="7"/>
  <c r="EQ35" i="7"/>
  <c r="EO35" i="7"/>
  <c r="EN35" i="7"/>
  <c r="EM35" i="7"/>
  <c r="EL35" i="7"/>
  <c r="EJ35" i="7"/>
  <c r="EI35" i="7"/>
  <c r="EH35" i="7"/>
  <c r="EG35" i="7"/>
  <c r="EF35" i="7"/>
  <c r="EE35" i="7"/>
  <c r="ED35" i="7"/>
  <c r="EC35" i="7"/>
  <c r="EB35" i="7"/>
  <c r="EA35" i="7"/>
  <c r="DZ35" i="7"/>
  <c r="DY35" i="7"/>
  <c r="DX35" i="7"/>
  <c r="DW35" i="7"/>
  <c r="DV35" i="7"/>
  <c r="DU35" i="7"/>
  <c r="DT35" i="7"/>
  <c r="DS35" i="7"/>
  <c r="DR35" i="7"/>
  <c r="DQ35" i="7"/>
  <c r="DP35" i="7"/>
  <c r="DO35" i="7"/>
  <c r="DN35" i="7"/>
  <c r="DM35" i="7"/>
  <c r="DL35" i="7"/>
  <c r="DK35" i="7"/>
  <c r="DJ35" i="7"/>
  <c r="DI35" i="7"/>
  <c r="DH35" i="7"/>
  <c r="DG35" i="7"/>
  <c r="DF35" i="7"/>
  <c r="DE35" i="7"/>
  <c r="DD35" i="7"/>
  <c r="DC35" i="7"/>
  <c r="DB35" i="7"/>
  <c r="DA35" i="7"/>
  <c r="CZ35" i="7"/>
  <c r="CY35" i="7"/>
  <c r="CX35" i="7"/>
  <c r="CW35" i="7"/>
  <c r="CV35" i="7"/>
  <c r="CU35" i="7"/>
  <c r="CT35" i="7"/>
  <c r="CO35" i="7"/>
  <c r="CN35" i="7"/>
  <c r="CM35" i="7"/>
  <c r="CL35" i="7"/>
  <c r="CK35" i="7"/>
  <c r="CJ35" i="7"/>
  <c r="CI35" i="7"/>
  <c r="CH35" i="7"/>
  <c r="CG35" i="7"/>
  <c r="CF35" i="7"/>
  <c r="CE35" i="7"/>
  <c r="CD35" i="7"/>
  <c r="CC35" i="7"/>
  <c r="CB35" i="7"/>
  <c r="CA35" i="7"/>
  <c r="BZ35" i="7"/>
  <c r="BY35" i="7"/>
  <c r="BX35" i="7"/>
  <c r="BW35" i="7"/>
  <c r="BV35" i="7"/>
  <c r="BU35" i="7"/>
  <c r="BO35" i="7"/>
  <c r="BN35" i="7"/>
  <c r="BM35" i="7"/>
  <c r="BL35" i="7"/>
  <c r="BK35" i="7"/>
  <c r="BJ35" i="7"/>
  <c r="AC35" i="7"/>
  <c r="AB35" i="7"/>
  <c r="AA35" i="7"/>
  <c r="Z35" i="7"/>
  <c r="Y35" i="7"/>
  <c r="X35" i="7"/>
  <c r="W35" i="7"/>
  <c r="V35" i="7"/>
  <c r="U35" i="7"/>
  <c r="T35" i="7"/>
  <c r="S35" i="7"/>
  <c r="R35" i="7"/>
  <c r="Q35" i="7"/>
  <c r="P35" i="7"/>
  <c r="O35" i="7"/>
  <c r="N35" i="7"/>
  <c r="M35" i="7"/>
  <c r="L35" i="7"/>
  <c r="K35" i="7"/>
  <c r="J35" i="7"/>
  <c r="I35" i="7"/>
  <c r="H35" i="7"/>
  <c r="G35" i="7"/>
  <c r="F35" i="7"/>
  <c r="E35" i="7"/>
  <c r="D35" i="7"/>
  <c r="C35" i="7"/>
  <c r="FH32" i="7"/>
  <c r="FG32" i="7"/>
  <c r="FF32" i="7"/>
  <c r="FE32" i="7"/>
  <c r="FD32" i="7"/>
  <c r="FC32" i="7"/>
  <c r="FB32" i="7"/>
  <c r="FA32" i="7"/>
  <c r="EZ32" i="7"/>
  <c r="EY32" i="7"/>
  <c r="EX32" i="7"/>
  <c r="EW32" i="7"/>
  <c r="FH31" i="7"/>
  <c r="FG31" i="7"/>
  <c r="FF31" i="7"/>
  <c r="FE31" i="7"/>
  <c r="FD31" i="7"/>
  <c r="FC31" i="7"/>
  <c r="FB31" i="7"/>
  <c r="FA31" i="7"/>
  <c r="EZ31" i="7"/>
  <c r="EY31" i="7"/>
  <c r="EX31" i="7"/>
  <c r="EW31" i="7"/>
  <c r="FH30" i="7"/>
  <c r="FG30" i="7"/>
  <c r="FF30" i="7"/>
  <c r="FE30" i="7"/>
  <c r="FD30" i="7"/>
  <c r="FC30" i="7"/>
  <c r="FB30" i="7"/>
  <c r="FA30" i="7"/>
  <c r="EZ30" i="7"/>
  <c r="EY30" i="7"/>
  <c r="EX30" i="7"/>
  <c r="EW30" i="7"/>
  <c r="FH29" i="7"/>
  <c r="FG29" i="7"/>
  <c r="FF29" i="7"/>
  <c r="FE29" i="7"/>
  <c r="FD29" i="7"/>
  <c r="FC29" i="7"/>
  <c r="FB29" i="7"/>
  <c r="FA29" i="7"/>
  <c r="EZ29" i="7"/>
  <c r="EY29" i="7"/>
  <c r="EX29" i="7"/>
  <c r="EW29" i="7"/>
  <c r="FH28" i="7"/>
  <c r="FG28" i="7"/>
  <c r="FF28" i="7"/>
  <c r="FE28" i="7"/>
  <c r="FD28" i="7"/>
  <c r="FC28" i="7"/>
  <c r="FB28" i="7"/>
  <c r="FA28" i="7"/>
  <c r="EZ28" i="7"/>
  <c r="EY28" i="7"/>
  <c r="EX28" i="7"/>
  <c r="EW28" i="7"/>
  <c r="FH27" i="7"/>
  <c r="FG27" i="7"/>
  <c r="FF27" i="7"/>
  <c r="FE27" i="7"/>
  <c r="FD27" i="7"/>
  <c r="FC27" i="7"/>
  <c r="FB27" i="7"/>
  <c r="FA27" i="7"/>
  <c r="EZ27" i="7"/>
  <c r="EY27" i="7"/>
  <c r="EX27" i="7"/>
  <c r="EW27" i="7"/>
  <c r="FH26" i="7"/>
  <c r="FG26" i="7"/>
  <c r="FF26" i="7"/>
  <c r="FE26" i="7"/>
  <c r="FD26" i="7"/>
  <c r="FC26" i="7"/>
  <c r="FB26" i="7"/>
  <c r="FA26" i="7"/>
  <c r="EZ26" i="7"/>
  <c r="EY26" i="7"/>
  <c r="EX26" i="7"/>
  <c r="EW26" i="7"/>
  <c r="FH25" i="7"/>
  <c r="FG25" i="7"/>
  <c r="FF25" i="7"/>
  <c r="FE25" i="7"/>
  <c r="FD25" i="7"/>
  <c r="FC25" i="7"/>
  <c r="FB25" i="7"/>
  <c r="FA25" i="7"/>
  <c r="EZ25" i="7"/>
  <c r="EY25" i="7"/>
  <c r="EX25" i="7"/>
  <c r="EW25" i="7"/>
  <c r="FH24" i="7"/>
  <c r="FG24" i="7"/>
  <c r="FF24" i="7"/>
  <c r="FE24" i="7"/>
  <c r="FD24" i="7"/>
  <c r="FC24" i="7"/>
  <c r="FB24" i="7"/>
  <c r="FA24" i="7"/>
  <c r="EZ24" i="7"/>
  <c r="EY24" i="7"/>
  <c r="EX24" i="7"/>
  <c r="EW24" i="7"/>
  <c r="FH23" i="7"/>
  <c r="FG23" i="7"/>
  <c r="FF23" i="7"/>
  <c r="FE23" i="7"/>
  <c r="FD23" i="7"/>
  <c r="FC23" i="7"/>
  <c r="FB23" i="7"/>
  <c r="FA23" i="7"/>
  <c r="EZ23" i="7"/>
  <c r="EY23" i="7"/>
  <c r="EX23" i="7"/>
  <c r="EW23" i="7"/>
  <c r="FH22" i="7"/>
  <c r="FG22" i="7"/>
  <c r="FF22" i="7"/>
  <c r="FE22" i="7"/>
  <c r="FD22" i="7"/>
  <c r="FC22" i="7"/>
  <c r="FB22" i="7"/>
  <c r="FA22" i="7"/>
  <c r="EZ22" i="7"/>
  <c r="EY22" i="7"/>
  <c r="EX22" i="7"/>
  <c r="EW22" i="7"/>
  <c r="FH21" i="7"/>
  <c r="FG21" i="7"/>
  <c r="FF21" i="7"/>
  <c r="FE21" i="7"/>
  <c r="FD21" i="7"/>
  <c r="FC21" i="7"/>
  <c r="FB21" i="7"/>
  <c r="FA21" i="7"/>
  <c r="EZ21" i="7"/>
  <c r="EY21" i="7"/>
  <c r="EX21" i="7"/>
  <c r="EW21" i="7"/>
  <c r="FH20" i="7"/>
  <c r="FG20" i="7"/>
  <c r="FF20" i="7"/>
  <c r="FE20" i="7"/>
  <c r="FD20" i="7"/>
  <c r="FC20" i="7"/>
  <c r="FB20" i="7"/>
  <c r="FA20" i="7"/>
  <c r="EZ20" i="7"/>
  <c r="EY20" i="7"/>
  <c r="EX20" i="7"/>
  <c r="EW20" i="7"/>
  <c r="FH19" i="7"/>
  <c r="FG19" i="7"/>
  <c r="FF19" i="7"/>
  <c r="FE19" i="7"/>
  <c r="FD19" i="7"/>
  <c r="FC19" i="7"/>
  <c r="FB19" i="7"/>
  <c r="FA19" i="7"/>
  <c r="EZ19" i="7"/>
  <c r="EY19" i="7"/>
  <c r="EX19" i="7"/>
  <c r="EW19" i="7"/>
  <c r="FH18" i="7"/>
  <c r="FG18" i="7"/>
  <c r="FF18" i="7"/>
  <c r="FE18" i="7"/>
  <c r="FD18" i="7"/>
  <c r="FC18" i="7"/>
  <c r="FB18" i="7"/>
  <c r="FA18" i="7"/>
  <c r="EZ18" i="7"/>
  <c r="EY18" i="7"/>
  <c r="EX18" i="7"/>
  <c r="EW18" i="7"/>
  <c r="FH17" i="7"/>
  <c r="FG17" i="7"/>
  <c r="FF17" i="7"/>
  <c r="FE17" i="7"/>
  <c r="FD17" i="7"/>
  <c r="FC17" i="7"/>
  <c r="FB17" i="7"/>
  <c r="FA17" i="7"/>
  <c r="EZ17" i="7"/>
  <c r="EY17" i="7"/>
  <c r="EX17" i="7"/>
  <c r="EW17" i="7"/>
  <c r="FH16" i="7"/>
  <c r="FG16" i="7"/>
  <c r="FF16" i="7"/>
  <c r="FE16" i="7"/>
  <c r="FD16" i="7"/>
  <c r="FC16" i="7"/>
  <c r="FB16" i="7"/>
  <c r="FA16" i="7"/>
  <c r="EZ16" i="7"/>
  <c r="EY16" i="7"/>
  <c r="EX16" i="7"/>
  <c r="EW16" i="7"/>
  <c r="FH15" i="7"/>
  <c r="FG15" i="7"/>
  <c r="FF15" i="7"/>
  <c r="FE15" i="7"/>
  <c r="FD15" i="7"/>
  <c r="FC15" i="7"/>
  <c r="FB15" i="7"/>
  <c r="FA15" i="7"/>
  <c r="EZ15" i="7"/>
  <c r="EY15" i="7"/>
  <c r="EX15" i="7"/>
  <c r="EW15" i="7"/>
  <c r="FH14" i="7"/>
  <c r="FG14" i="7"/>
  <c r="FF14" i="7"/>
  <c r="FE14" i="7"/>
  <c r="FD14" i="7"/>
  <c r="FC14" i="7"/>
  <c r="FB14" i="7"/>
  <c r="FA14" i="7"/>
  <c r="EZ14" i="7"/>
  <c r="EY14" i="7"/>
  <c r="EX14" i="7"/>
  <c r="EW14" i="7"/>
  <c r="FH12" i="7"/>
  <c r="FG12" i="7"/>
  <c r="FF12" i="7"/>
  <c r="FE12" i="7"/>
  <c r="FD12" i="7"/>
  <c r="FC12" i="7"/>
  <c r="FB12" i="7"/>
  <c r="FA12" i="7"/>
  <c r="EZ12" i="7"/>
  <c r="EY12" i="7"/>
  <c r="EX12" i="7"/>
  <c r="EW12" i="7"/>
  <c r="FH11" i="7"/>
  <c r="FG11" i="7"/>
  <c r="FF11" i="7"/>
  <c r="FE11" i="7"/>
  <c r="FD11" i="7"/>
  <c r="FC11" i="7"/>
  <c r="FB11" i="7"/>
  <c r="FA11" i="7"/>
  <c r="EZ11" i="7"/>
  <c r="EY11" i="7"/>
  <c r="EX11" i="7"/>
  <c r="EW11" i="7"/>
  <c r="FH10" i="7"/>
  <c r="FG10" i="7"/>
  <c r="FF10" i="7"/>
  <c r="FE10" i="7"/>
  <c r="FD10" i="7"/>
  <c r="FC10" i="7"/>
  <c r="FB10" i="7"/>
  <c r="FA10" i="7"/>
  <c r="EZ10" i="7"/>
  <c r="EY10" i="7"/>
  <c r="EX10" i="7"/>
  <c r="EW10" i="7"/>
  <c r="FH37" i="6"/>
  <c r="FG37" i="6"/>
  <c r="FF37" i="6"/>
  <c r="FE37" i="6"/>
  <c r="FC37" i="6"/>
  <c r="FB37" i="6"/>
  <c r="FA37" i="6"/>
  <c r="EZ37" i="6"/>
  <c r="EX37" i="6"/>
  <c r="EW37" i="6"/>
  <c r="EV37" i="6"/>
  <c r="EU37" i="6"/>
  <c r="ET37" i="6"/>
  <c r="ES37" i="6"/>
  <c r="ER37" i="6"/>
  <c r="EE37" i="6"/>
  <c r="ED37" i="6"/>
  <c r="EC37" i="6"/>
  <c r="EB37" i="6"/>
  <c r="EA37" i="6"/>
  <c r="DZ37" i="6"/>
  <c r="DY37" i="6"/>
  <c r="DX37" i="6"/>
  <c r="DW37" i="6"/>
  <c r="DV37" i="6"/>
  <c r="DU37" i="6"/>
  <c r="DT37" i="6"/>
  <c r="DS37" i="6"/>
  <c r="DR37" i="6"/>
  <c r="DQ37" i="6"/>
  <c r="DP37" i="6"/>
  <c r="DO37" i="6"/>
  <c r="DL37" i="6"/>
  <c r="DK37" i="6"/>
  <c r="DJ37" i="6"/>
  <c r="DI37" i="6"/>
  <c r="DH37" i="6"/>
  <c r="DG37" i="6"/>
  <c r="DF37" i="6"/>
  <c r="DE37" i="6"/>
  <c r="DD37" i="6"/>
  <c r="DC37" i="6"/>
  <c r="DB37" i="6"/>
  <c r="DA37" i="6"/>
  <c r="CZ37" i="6"/>
  <c r="CY37" i="6"/>
  <c r="CX37" i="6"/>
  <c r="CW37" i="6"/>
  <c r="CV37" i="6"/>
  <c r="CU37" i="6"/>
  <c r="CT37" i="6"/>
  <c r="CO37" i="6"/>
  <c r="CN37" i="6"/>
  <c r="CM37" i="6"/>
  <c r="CL37" i="6"/>
  <c r="CK37" i="6"/>
  <c r="CJ37" i="6"/>
  <c r="CI37" i="6"/>
  <c r="CH37" i="6"/>
  <c r="CG37" i="6"/>
  <c r="CF37" i="6"/>
  <c r="CE37" i="6"/>
  <c r="CD37" i="6"/>
  <c r="CC37" i="6"/>
  <c r="CB37" i="6"/>
  <c r="CA37" i="6"/>
  <c r="BZ37" i="6"/>
  <c r="BY37" i="6"/>
  <c r="BX37" i="6"/>
  <c r="BW37" i="6"/>
  <c r="BV37" i="6"/>
  <c r="BU37" i="6"/>
  <c r="BO37" i="6"/>
  <c r="BN37" i="6"/>
  <c r="BM37" i="6"/>
  <c r="BL37" i="6"/>
  <c r="BK37" i="6"/>
  <c r="BJ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FH36" i="6"/>
  <c r="FG36" i="6"/>
  <c r="FF36" i="6"/>
  <c r="FE36" i="6"/>
  <c r="FC36" i="6"/>
  <c r="FB36" i="6"/>
  <c r="FA36" i="6"/>
  <c r="EZ36" i="6"/>
  <c r="EX36" i="6"/>
  <c r="EW36" i="6"/>
  <c r="EV36" i="6"/>
  <c r="EU36" i="6"/>
  <c r="ET36" i="6"/>
  <c r="ES36" i="6"/>
  <c r="ER36" i="6"/>
  <c r="EE36" i="6"/>
  <c r="ED36" i="6"/>
  <c r="EC36" i="6"/>
  <c r="EB36" i="6"/>
  <c r="EA36" i="6"/>
  <c r="DZ36" i="6"/>
  <c r="DY36" i="6"/>
  <c r="DX36" i="6"/>
  <c r="DW36" i="6"/>
  <c r="DV36" i="6"/>
  <c r="DU36" i="6"/>
  <c r="DT36" i="6"/>
  <c r="DS36" i="6"/>
  <c r="DR36" i="6"/>
  <c r="DQ36" i="6"/>
  <c r="DP36" i="6"/>
  <c r="DO36" i="6"/>
  <c r="DL36" i="6"/>
  <c r="DK36" i="6"/>
  <c r="DJ36" i="6"/>
  <c r="DI36" i="6"/>
  <c r="DH36" i="6"/>
  <c r="DG36" i="6"/>
  <c r="DF36" i="6"/>
  <c r="DE36" i="6"/>
  <c r="DD36" i="6"/>
  <c r="DC36" i="6"/>
  <c r="DB36" i="6"/>
  <c r="DA36" i="6"/>
  <c r="CZ36" i="6"/>
  <c r="CY36" i="6"/>
  <c r="CX36" i="6"/>
  <c r="CW36" i="6"/>
  <c r="CV36" i="6"/>
  <c r="CU36" i="6"/>
  <c r="CT36" i="6"/>
  <c r="CO36" i="6"/>
  <c r="CN36" i="6"/>
  <c r="CM36" i="6"/>
  <c r="CL36" i="6"/>
  <c r="CK36" i="6"/>
  <c r="CJ36" i="6"/>
  <c r="CI36" i="6"/>
  <c r="CH36" i="6"/>
  <c r="CG36" i="6"/>
  <c r="CF36" i="6"/>
  <c r="CE36" i="6"/>
  <c r="CD36" i="6"/>
  <c r="CC36" i="6"/>
  <c r="CB36" i="6"/>
  <c r="CA36" i="6"/>
  <c r="BZ36" i="6"/>
  <c r="BY36" i="6"/>
  <c r="BX36" i="6"/>
  <c r="BW36" i="6"/>
  <c r="BV36" i="6"/>
  <c r="BU36" i="6"/>
  <c r="BO36" i="6"/>
  <c r="BN36" i="6"/>
  <c r="BM36" i="6"/>
  <c r="BL36" i="6"/>
  <c r="BK36" i="6"/>
  <c r="BJ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FH35" i="6"/>
  <c r="FG35" i="6"/>
  <c r="FF35" i="6"/>
  <c r="FE35" i="6"/>
  <c r="FC35" i="6"/>
  <c r="FB35" i="6"/>
  <c r="FA35" i="6"/>
  <c r="EZ35" i="6"/>
  <c r="EX35" i="6"/>
  <c r="EW35" i="6"/>
  <c r="EV35" i="6"/>
  <c r="EU35" i="6"/>
  <c r="ET35" i="6"/>
  <c r="ES35" i="6"/>
  <c r="ER35" i="6"/>
  <c r="EE35" i="6"/>
  <c r="ED35" i="6"/>
  <c r="EC35" i="6"/>
  <c r="EB35" i="6"/>
  <c r="EA35" i="6"/>
  <c r="DZ35" i="6"/>
  <c r="DY35" i="6"/>
  <c r="DX35" i="6"/>
  <c r="DW35" i="6"/>
  <c r="DV35" i="6"/>
  <c r="DU35" i="6"/>
  <c r="DT35" i="6"/>
  <c r="DS35" i="6"/>
  <c r="DR35" i="6"/>
  <c r="DQ35" i="6"/>
  <c r="DP35" i="6"/>
  <c r="DO35" i="6"/>
  <c r="DL35" i="6"/>
  <c r="DK35" i="6"/>
  <c r="DJ35" i="6"/>
  <c r="DI35" i="6"/>
  <c r="DH35" i="6"/>
  <c r="DG35" i="6"/>
  <c r="DF35" i="6"/>
  <c r="DE35" i="6"/>
  <c r="DD35" i="6"/>
  <c r="DC35" i="6"/>
  <c r="DB35" i="6"/>
  <c r="DA35" i="6"/>
  <c r="CZ35" i="6"/>
  <c r="CY35" i="6"/>
  <c r="CX35" i="6"/>
  <c r="CW35" i="6"/>
  <c r="CV35" i="6"/>
  <c r="CU35" i="6"/>
  <c r="CT35" i="6"/>
  <c r="CO35" i="6"/>
  <c r="CN35" i="6"/>
  <c r="CM35" i="6"/>
  <c r="CL35" i="6"/>
  <c r="CK35" i="6"/>
  <c r="CJ35" i="6"/>
  <c r="CI35" i="6"/>
  <c r="CH35" i="6"/>
  <c r="CG35" i="6"/>
  <c r="CF35" i="6"/>
  <c r="CE35" i="6"/>
  <c r="CD35" i="6"/>
  <c r="CC35" i="6"/>
  <c r="CB35" i="6"/>
  <c r="CA35" i="6"/>
  <c r="BZ35" i="6"/>
  <c r="BY35" i="6"/>
  <c r="BX35" i="6"/>
  <c r="BW35" i="6"/>
  <c r="BV35" i="6"/>
  <c r="BU35" i="6"/>
  <c r="BO35" i="6"/>
  <c r="BN35" i="6"/>
  <c r="BM35" i="6"/>
  <c r="BL35" i="6"/>
  <c r="BK35" i="6"/>
  <c r="BJ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FV32" i="6"/>
  <c r="FU32" i="6"/>
  <c r="FT32" i="6"/>
  <c r="FS32" i="6"/>
  <c r="FR32" i="6"/>
  <c r="FQ32" i="6"/>
  <c r="FP32" i="6"/>
  <c r="FO32" i="6"/>
  <c r="FN32" i="6"/>
  <c r="FM32" i="6"/>
  <c r="FL32" i="6"/>
  <c r="FK32" i="6"/>
  <c r="FV31" i="6"/>
  <c r="FU31" i="6"/>
  <c r="FT31" i="6"/>
  <c r="FS31" i="6"/>
  <c r="FR31" i="6"/>
  <c r="FQ31" i="6"/>
  <c r="FP31" i="6"/>
  <c r="FO31" i="6"/>
  <c r="FN31" i="6"/>
  <c r="FM31" i="6"/>
  <c r="FL31" i="6"/>
  <c r="FK31" i="6"/>
  <c r="FV30" i="6"/>
  <c r="FU30" i="6"/>
  <c r="FT30" i="6"/>
  <c r="FS30" i="6"/>
  <c r="FR30" i="6"/>
  <c r="FQ30" i="6"/>
  <c r="FP30" i="6"/>
  <c r="FO30" i="6"/>
  <c r="FN30" i="6"/>
  <c r="FM30" i="6"/>
  <c r="FL30" i="6"/>
  <c r="FK30" i="6"/>
  <c r="FV29" i="6"/>
  <c r="FU29" i="6"/>
  <c r="FT29" i="6"/>
  <c r="FS29" i="6"/>
  <c r="FR29" i="6"/>
  <c r="FQ29" i="6"/>
  <c r="FP29" i="6"/>
  <c r="FO29" i="6"/>
  <c r="FN29" i="6"/>
  <c r="FM29" i="6"/>
  <c r="FL29" i="6"/>
  <c r="FK29" i="6"/>
  <c r="FV28" i="6"/>
  <c r="FU28" i="6"/>
  <c r="FT28" i="6"/>
  <c r="FS28" i="6"/>
  <c r="FR28" i="6"/>
  <c r="FQ28" i="6"/>
  <c r="FP28" i="6"/>
  <c r="FO28" i="6"/>
  <c r="FN28" i="6"/>
  <c r="FM28" i="6"/>
  <c r="FL28" i="6"/>
  <c r="FK28" i="6"/>
  <c r="FV27" i="6"/>
  <c r="FU27" i="6"/>
  <c r="FT27" i="6"/>
  <c r="FS27" i="6"/>
  <c r="FR27" i="6"/>
  <c r="FQ27" i="6"/>
  <c r="FP27" i="6"/>
  <c r="FO27" i="6"/>
  <c r="FN27" i="6"/>
  <c r="FM27" i="6"/>
  <c r="FL27" i="6"/>
  <c r="FK27" i="6"/>
  <c r="FV26" i="6"/>
  <c r="FU26" i="6"/>
  <c r="FT26" i="6"/>
  <c r="FS26" i="6"/>
  <c r="FR26" i="6"/>
  <c r="FQ26" i="6"/>
  <c r="FP26" i="6"/>
  <c r="FO26" i="6"/>
  <c r="FN26" i="6"/>
  <c r="FM26" i="6"/>
  <c r="FL26" i="6"/>
  <c r="FK26" i="6"/>
  <c r="FV25" i="6"/>
  <c r="FU25" i="6"/>
  <c r="FT25" i="6"/>
  <c r="FS25" i="6"/>
  <c r="FR25" i="6"/>
  <c r="FQ25" i="6"/>
  <c r="FP25" i="6"/>
  <c r="FO25" i="6"/>
  <c r="FN25" i="6"/>
  <c r="FM25" i="6"/>
  <c r="FL25" i="6"/>
  <c r="FK25" i="6"/>
  <c r="FV24" i="6"/>
  <c r="FU24" i="6"/>
  <c r="FT24" i="6"/>
  <c r="FS24" i="6"/>
  <c r="FR24" i="6"/>
  <c r="FQ24" i="6"/>
  <c r="FP24" i="6"/>
  <c r="FO24" i="6"/>
  <c r="FN24" i="6"/>
  <c r="FM24" i="6"/>
  <c r="FL24" i="6"/>
  <c r="FK24" i="6"/>
  <c r="FV23" i="6"/>
  <c r="FU23" i="6"/>
  <c r="FT23" i="6"/>
  <c r="FS23" i="6"/>
  <c r="FR23" i="6"/>
  <c r="FQ23" i="6"/>
  <c r="FP23" i="6"/>
  <c r="FO23" i="6"/>
  <c r="FN23" i="6"/>
  <c r="FM23" i="6"/>
  <c r="FL23" i="6"/>
  <c r="FK23" i="6"/>
  <c r="FV22" i="6"/>
  <c r="FU22" i="6"/>
  <c r="FT22" i="6"/>
  <c r="FS22" i="6"/>
  <c r="FR22" i="6"/>
  <c r="FQ22" i="6"/>
  <c r="FP22" i="6"/>
  <c r="FO22" i="6"/>
  <c r="FN22" i="6"/>
  <c r="FM22" i="6"/>
  <c r="FL22" i="6"/>
  <c r="FK22" i="6"/>
  <c r="FV21" i="6"/>
  <c r="FU21" i="6"/>
  <c r="FT21" i="6"/>
  <c r="FS21" i="6"/>
  <c r="FR21" i="6"/>
  <c r="FQ21" i="6"/>
  <c r="FP21" i="6"/>
  <c r="FO21" i="6"/>
  <c r="FN21" i="6"/>
  <c r="FM21" i="6"/>
  <c r="FL21" i="6"/>
  <c r="FK21" i="6"/>
  <c r="FV20" i="6"/>
  <c r="FU20" i="6"/>
  <c r="FT20" i="6"/>
  <c r="FS20" i="6"/>
  <c r="FR20" i="6"/>
  <c r="FQ20" i="6"/>
  <c r="FP20" i="6"/>
  <c r="FO20" i="6"/>
  <c r="FN20" i="6"/>
  <c r="FM20" i="6"/>
  <c r="FL20" i="6"/>
  <c r="FK20" i="6"/>
  <c r="FV19" i="6"/>
  <c r="FU19" i="6"/>
  <c r="FT19" i="6"/>
  <c r="FS19" i="6"/>
  <c r="FR19" i="6"/>
  <c r="FQ19" i="6"/>
  <c r="FP19" i="6"/>
  <c r="FO19" i="6"/>
  <c r="FN19" i="6"/>
  <c r="FM19" i="6"/>
  <c r="FL19" i="6"/>
  <c r="FK19" i="6"/>
  <c r="FV18" i="6"/>
  <c r="FU18" i="6"/>
  <c r="FT18" i="6"/>
  <c r="FS18" i="6"/>
  <c r="FR18" i="6"/>
  <c r="FQ18" i="6"/>
  <c r="FP18" i="6"/>
  <c r="FO18" i="6"/>
  <c r="FN18" i="6"/>
  <c r="FM18" i="6"/>
  <c r="FL18" i="6"/>
  <c r="FK18" i="6"/>
  <c r="FV17" i="6"/>
  <c r="FU17" i="6"/>
  <c r="FT17" i="6"/>
  <c r="FS17" i="6"/>
  <c r="FR17" i="6"/>
  <c r="FQ17" i="6"/>
  <c r="FP17" i="6"/>
  <c r="FO17" i="6"/>
  <c r="FN17" i="6"/>
  <c r="FM17" i="6"/>
  <c r="FL17" i="6"/>
  <c r="FK17" i="6"/>
  <c r="FV16" i="6"/>
  <c r="FU16" i="6"/>
  <c r="FT16" i="6"/>
  <c r="FS16" i="6"/>
  <c r="FR16" i="6"/>
  <c r="FQ16" i="6"/>
  <c r="FP16" i="6"/>
  <c r="FO16" i="6"/>
  <c r="FN16" i="6"/>
  <c r="FM16" i="6"/>
  <c r="FL16" i="6"/>
  <c r="FK16" i="6"/>
  <c r="FV15" i="6"/>
  <c r="FU15" i="6"/>
  <c r="FT15" i="6"/>
  <c r="FS15" i="6"/>
  <c r="FR15" i="6"/>
  <c r="FQ15" i="6"/>
  <c r="FP15" i="6"/>
  <c r="FO15" i="6"/>
  <c r="FN15" i="6"/>
  <c r="FM15" i="6"/>
  <c r="FL15" i="6"/>
  <c r="FK15" i="6"/>
  <c r="FV14" i="6"/>
  <c r="FU14" i="6"/>
  <c r="FT14" i="6"/>
  <c r="FS14" i="6"/>
  <c r="FR14" i="6"/>
  <c r="FQ14" i="6"/>
  <c r="FP14" i="6"/>
  <c r="FO14" i="6"/>
  <c r="FN14" i="6"/>
  <c r="FM14" i="6"/>
  <c r="FL14" i="6"/>
  <c r="FK14" i="6"/>
  <c r="FV12" i="6"/>
  <c r="FU12" i="6"/>
  <c r="FT12" i="6"/>
  <c r="FS12" i="6"/>
  <c r="FR12" i="6"/>
  <c r="FQ12" i="6"/>
  <c r="FP12" i="6"/>
  <c r="FO12" i="6"/>
  <c r="FN12" i="6"/>
  <c r="FM12" i="6"/>
  <c r="FL12" i="6"/>
  <c r="FK12" i="6"/>
  <c r="FV11" i="6"/>
  <c r="FU11" i="6"/>
  <c r="FT11" i="6"/>
  <c r="FS11" i="6"/>
  <c r="FR11" i="6"/>
  <c r="FQ11" i="6"/>
  <c r="FP11" i="6"/>
  <c r="FO11" i="6"/>
  <c r="FN11" i="6"/>
  <c r="FM11" i="6"/>
  <c r="FL11" i="6"/>
  <c r="FK11" i="6"/>
  <c r="FV10" i="6"/>
  <c r="FU10" i="6"/>
  <c r="FT10" i="6"/>
  <c r="FS10" i="6"/>
  <c r="FR10" i="6"/>
  <c r="FQ10" i="6"/>
  <c r="FP10" i="6"/>
  <c r="FO10" i="6"/>
  <c r="FN10" i="6"/>
  <c r="FM10" i="6"/>
  <c r="FL10" i="6"/>
  <c r="FK10" i="6"/>
  <c r="FP37" i="5"/>
  <c r="FO37" i="5"/>
  <c r="FI37" i="5"/>
  <c r="FH37" i="5"/>
  <c r="FF37" i="5"/>
  <c r="FE37" i="5"/>
  <c r="FD37" i="5"/>
  <c r="FC37" i="5"/>
  <c r="FA37" i="5"/>
  <c r="EZ37" i="5"/>
  <c r="EY37" i="5"/>
  <c r="EX37" i="5"/>
  <c r="EW37" i="5"/>
  <c r="EV37" i="5"/>
  <c r="EU37" i="5"/>
  <c r="EG37" i="5"/>
  <c r="EF37" i="5"/>
  <c r="EE37" i="5"/>
  <c r="ED37" i="5"/>
  <c r="EC37" i="5"/>
  <c r="EB37" i="5"/>
  <c r="EA37" i="5"/>
  <c r="DZ37" i="5"/>
  <c r="DY37" i="5"/>
  <c r="DX37" i="5"/>
  <c r="DW37" i="5"/>
  <c r="DV37" i="5"/>
  <c r="DU37" i="5"/>
  <c r="DT37" i="5"/>
  <c r="DS37" i="5"/>
  <c r="DR37" i="5"/>
  <c r="DQ37" i="5"/>
  <c r="DN37" i="5"/>
  <c r="DM37" i="5"/>
  <c r="DL37" i="5"/>
  <c r="DK37" i="5"/>
  <c r="DJ37" i="5"/>
  <c r="DI37" i="5"/>
  <c r="DH37" i="5"/>
  <c r="DG37" i="5"/>
  <c r="DF37" i="5"/>
  <c r="DE37" i="5"/>
  <c r="DD37" i="5"/>
  <c r="DC37" i="5"/>
  <c r="DB37" i="5"/>
  <c r="DA37" i="5"/>
  <c r="CZ37" i="5"/>
  <c r="CY37" i="5"/>
  <c r="CX37" i="5"/>
  <c r="CW37" i="5"/>
  <c r="CV37" i="5"/>
  <c r="CQ37" i="5"/>
  <c r="CP37" i="5"/>
  <c r="CO37" i="5"/>
  <c r="CN37" i="5"/>
  <c r="CM37" i="5"/>
  <c r="CL37" i="5"/>
  <c r="CK37" i="5"/>
  <c r="CJ37" i="5"/>
  <c r="CI37" i="5"/>
  <c r="CH37" i="5"/>
  <c r="CG37" i="5"/>
  <c r="CF37" i="5"/>
  <c r="CE37" i="5"/>
  <c r="CD37" i="5"/>
  <c r="CC37" i="5"/>
  <c r="CB37" i="5"/>
  <c r="CA37" i="5"/>
  <c r="BZ37" i="5"/>
  <c r="BY37" i="5"/>
  <c r="BX37" i="5"/>
  <c r="BW37" i="5"/>
  <c r="BQ37" i="5"/>
  <c r="BP37" i="5"/>
  <c r="BO37" i="5"/>
  <c r="BN37" i="5"/>
  <c r="BM37" i="5"/>
  <c r="BL37" i="5"/>
  <c r="AD37" i="5"/>
  <c r="AC37" i="5"/>
  <c r="AB37" i="5"/>
  <c r="AA37" i="5"/>
  <c r="Z37" i="5"/>
  <c r="Y37" i="5"/>
  <c r="X37" i="5"/>
  <c r="W37" i="5"/>
  <c r="V37" i="5"/>
  <c r="U37" i="5"/>
  <c r="T37" i="5"/>
  <c r="S37" i="5"/>
  <c r="R37" i="5"/>
  <c r="P37" i="5"/>
  <c r="O37" i="5"/>
  <c r="N37" i="5"/>
  <c r="M37" i="5"/>
  <c r="L37" i="5"/>
  <c r="K37" i="5"/>
  <c r="J37" i="5"/>
  <c r="I37" i="5"/>
  <c r="H37" i="5"/>
  <c r="G37" i="5"/>
  <c r="F37" i="5"/>
  <c r="E37" i="5"/>
  <c r="D37" i="5"/>
  <c r="C37" i="5"/>
  <c r="FP36" i="5"/>
  <c r="FO36" i="5"/>
  <c r="FI36" i="5"/>
  <c r="FH36" i="5"/>
  <c r="FF36" i="5"/>
  <c r="FE36" i="5"/>
  <c r="FD36" i="5"/>
  <c r="FC36" i="5"/>
  <c r="FA36" i="5"/>
  <c r="EZ36" i="5"/>
  <c r="EY36" i="5"/>
  <c r="EX36" i="5"/>
  <c r="EW36" i="5"/>
  <c r="EV36" i="5"/>
  <c r="EU36" i="5"/>
  <c r="EG36" i="5"/>
  <c r="EF36" i="5"/>
  <c r="EE36" i="5"/>
  <c r="ED36" i="5"/>
  <c r="EC36" i="5"/>
  <c r="EB36" i="5"/>
  <c r="EA36" i="5"/>
  <c r="DZ36" i="5"/>
  <c r="DY36" i="5"/>
  <c r="DX36" i="5"/>
  <c r="DW36" i="5"/>
  <c r="DV36" i="5"/>
  <c r="DU36" i="5"/>
  <c r="DT36" i="5"/>
  <c r="DS36" i="5"/>
  <c r="DR36" i="5"/>
  <c r="DQ36" i="5"/>
  <c r="DN36" i="5"/>
  <c r="DM36" i="5"/>
  <c r="DL36" i="5"/>
  <c r="DK36" i="5"/>
  <c r="DJ36" i="5"/>
  <c r="DI36" i="5"/>
  <c r="DH36" i="5"/>
  <c r="DG36" i="5"/>
  <c r="DF36" i="5"/>
  <c r="DE36" i="5"/>
  <c r="DD36" i="5"/>
  <c r="DC36" i="5"/>
  <c r="DB36" i="5"/>
  <c r="DA36" i="5"/>
  <c r="CZ36" i="5"/>
  <c r="CY36" i="5"/>
  <c r="CX36" i="5"/>
  <c r="CW36" i="5"/>
  <c r="CV36" i="5"/>
  <c r="CQ36" i="5"/>
  <c r="CP36" i="5"/>
  <c r="CO36" i="5"/>
  <c r="CN36" i="5"/>
  <c r="CM36" i="5"/>
  <c r="CL36" i="5"/>
  <c r="CK36" i="5"/>
  <c r="CJ36" i="5"/>
  <c r="CI36" i="5"/>
  <c r="CH36" i="5"/>
  <c r="CG36" i="5"/>
  <c r="CF36" i="5"/>
  <c r="CE36" i="5"/>
  <c r="CD36" i="5"/>
  <c r="CC36" i="5"/>
  <c r="CB36" i="5"/>
  <c r="CA36" i="5"/>
  <c r="BZ36" i="5"/>
  <c r="BY36" i="5"/>
  <c r="BX36" i="5"/>
  <c r="BW36" i="5"/>
  <c r="BQ36" i="5"/>
  <c r="BP36" i="5"/>
  <c r="BO36" i="5"/>
  <c r="BN36" i="5"/>
  <c r="BM36" i="5"/>
  <c r="BL36" i="5"/>
  <c r="AD36" i="5"/>
  <c r="AC36" i="5"/>
  <c r="AB36" i="5"/>
  <c r="AA36" i="5"/>
  <c r="Z36" i="5"/>
  <c r="Y36" i="5"/>
  <c r="X36" i="5"/>
  <c r="W36" i="5"/>
  <c r="V36" i="5"/>
  <c r="U36" i="5"/>
  <c r="T36" i="5"/>
  <c r="S36" i="5"/>
  <c r="R36" i="5"/>
  <c r="P36" i="5"/>
  <c r="O36" i="5"/>
  <c r="N36" i="5"/>
  <c r="M36" i="5"/>
  <c r="L36" i="5"/>
  <c r="K36" i="5"/>
  <c r="J36" i="5"/>
  <c r="I36" i="5"/>
  <c r="H36" i="5"/>
  <c r="G36" i="5"/>
  <c r="F36" i="5"/>
  <c r="E36" i="5"/>
  <c r="D36" i="5"/>
  <c r="C36" i="5"/>
  <c r="FP35" i="5"/>
  <c r="FO35" i="5"/>
  <c r="FI35" i="5"/>
  <c r="FH35" i="5"/>
  <c r="FF35" i="5"/>
  <c r="FE35" i="5"/>
  <c r="FD35" i="5"/>
  <c r="FC35" i="5"/>
  <c r="FA35" i="5"/>
  <c r="EZ35" i="5"/>
  <c r="EY35" i="5"/>
  <c r="EX35" i="5"/>
  <c r="EW35" i="5"/>
  <c r="EV35" i="5"/>
  <c r="EU35" i="5"/>
  <c r="EG35" i="5"/>
  <c r="EF35" i="5"/>
  <c r="EE35" i="5"/>
  <c r="ED35" i="5"/>
  <c r="EC35" i="5"/>
  <c r="EB35" i="5"/>
  <c r="EA35" i="5"/>
  <c r="DZ35" i="5"/>
  <c r="DY35" i="5"/>
  <c r="DX35" i="5"/>
  <c r="DW35" i="5"/>
  <c r="DV35" i="5"/>
  <c r="DU35" i="5"/>
  <c r="DT35" i="5"/>
  <c r="DS35" i="5"/>
  <c r="DR35" i="5"/>
  <c r="DQ35" i="5"/>
  <c r="DN35" i="5"/>
  <c r="DM35" i="5"/>
  <c r="DL35" i="5"/>
  <c r="DK35" i="5"/>
  <c r="DJ35" i="5"/>
  <c r="DI35" i="5"/>
  <c r="DH35" i="5"/>
  <c r="DG35" i="5"/>
  <c r="DF35" i="5"/>
  <c r="DE35" i="5"/>
  <c r="DD35" i="5"/>
  <c r="DC35" i="5"/>
  <c r="DB35" i="5"/>
  <c r="DA35" i="5"/>
  <c r="CZ35" i="5"/>
  <c r="CY35" i="5"/>
  <c r="CX35" i="5"/>
  <c r="CW35" i="5"/>
  <c r="CV35" i="5"/>
  <c r="CQ35" i="5"/>
  <c r="CP35" i="5"/>
  <c r="CO35" i="5"/>
  <c r="CN35" i="5"/>
  <c r="CM35" i="5"/>
  <c r="CL35" i="5"/>
  <c r="CK35" i="5"/>
  <c r="CJ35" i="5"/>
  <c r="CI35" i="5"/>
  <c r="CH35" i="5"/>
  <c r="CG35" i="5"/>
  <c r="CF35" i="5"/>
  <c r="CE35" i="5"/>
  <c r="CD35" i="5"/>
  <c r="CC35" i="5"/>
  <c r="CB35" i="5"/>
  <c r="CA35" i="5"/>
  <c r="BZ35" i="5"/>
  <c r="BY35" i="5"/>
  <c r="BX35" i="5"/>
  <c r="BW35" i="5"/>
  <c r="BQ35" i="5"/>
  <c r="BP35" i="5"/>
  <c r="BO35" i="5"/>
  <c r="BN35" i="5"/>
  <c r="BM35" i="5"/>
  <c r="BL35" i="5"/>
  <c r="AD35" i="5"/>
  <c r="AC35" i="5"/>
  <c r="AB35" i="5"/>
  <c r="AA35" i="5"/>
  <c r="Z35" i="5"/>
  <c r="Y35" i="5"/>
  <c r="X35" i="5"/>
  <c r="W35" i="5"/>
  <c r="V35" i="5"/>
  <c r="U35" i="5"/>
  <c r="T35" i="5"/>
  <c r="S35" i="5"/>
  <c r="R35" i="5"/>
  <c r="P35" i="5"/>
  <c r="O35" i="5"/>
  <c r="N35" i="5"/>
  <c r="M35" i="5"/>
  <c r="L35" i="5"/>
  <c r="K35" i="5"/>
  <c r="J35" i="5"/>
  <c r="I35" i="5"/>
  <c r="H35" i="5"/>
  <c r="G35" i="5"/>
  <c r="F35" i="5"/>
  <c r="E35" i="5"/>
  <c r="D35" i="5"/>
  <c r="C35" i="5"/>
  <c r="GD32" i="5"/>
  <c r="GC32" i="5"/>
  <c r="GB32" i="5"/>
  <c r="GA32" i="5"/>
  <c r="FZ32" i="5"/>
  <c r="FY32" i="5"/>
  <c r="FX32" i="5"/>
  <c r="FW32" i="5"/>
  <c r="FV32" i="5"/>
  <c r="FU32" i="5"/>
  <c r="FT32" i="5"/>
  <c r="FS32" i="5"/>
  <c r="GD31" i="5"/>
  <c r="GC31" i="5"/>
  <c r="GB31" i="5"/>
  <c r="GA31" i="5"/>
  <c r="FZ31" i="5"/>
  <c r="FY31" i="5"/>
  <c r="FX31" i="5"/>
  <c r="FW31" i="5"/>
  <c r="FV31" i="5"/>
  <c r="FU31" i="5"/>
  <c r="FT31" i="5"/>
  <c r="FS31" i="5"/>
  <c r="GD30" i="5"/>
  <c r="GC30" i="5"/>
  <c r="GB30" i="5"/>
  <c r="GA30" i="5"/>
  <c r="FZ30" i="5"/>
  <c r="FY30" i="5"/>
  <c r="FX30" i="5"/>
  <c r="FW30" i="5"/>
  <c r="FV30" i="5"/>
  <c r="FU30" i="5"/>
  <c r="FT30" i="5"/>
  <c r="FS30" i="5"/>
  <c r="GD29" i="5"/>
  <c r="GC29" i="5"/>
  <c r="GB29" i="5"/>
  <c r="GA29" i="5"/>
  <c r="FZ29" i="5"/>
  <c r="FY29" i="5"/>
  <c r="FX29" i="5"/>
  <c r="FW29" i="5"/>
  <c r="FV29" i="5"/>
  <c r="FU29" i="5"/>
  <c r="FT29" i="5"/>
  <c r="FS29" i="5"/>
  <c r="GD28" i="5"/>
  <c r="GC28" i="5"/>
  <c r="GB28" i="5"/>
  <c r="GA28" i="5"/>
  <c r="FZ28" i="5"/>
  <c r="FY28" i="5"/>
  <c r="FX28" i="5"/>
  <c r="FW28" i="5"/>
  <c r="FV28" i="5"/>
  <c r="FU28" i="5"/>
  <c r="FT28" i="5"/>
  <c r="FS28" i="5"/>
  <c r="GD27" i="5"/>
  <c r="GC27" i="5"/>
  <c r="GB27" i="5"/>
  <c r="GA27" i="5"/>
  <c r="FZ27" i="5"/>
  <c r="FY27" i="5"/>
  <c r="FX27" i="5"/>
  <c r="FW27" i="5"/>
  <c r="FV27" i="5"/>
  <c r="FU27" i="5"/>
  <c r="FT27" i="5"/>
  <c r="FS27" i="5"/>
  <c r="GD26" i="5"/>
  <c r="GC26" i="5"/>
  <c r="GB26" i="5"/>
  <c r="GA26" i="5"/>
  <c r="FZ26" i="5"/>
  <c r="FY26" i="5"/>
  <c r="FX26" i="5"/>
  <c r="FW26" i="5"/>
  <c r="FV26" i="5"/>
  <c r="FU26" i="5"/>
  <c r="FT26" i="5"/>
  <c r="FS26" i="5"/>
  <c r="GD25" i="5"/>
  <c r="GC25" i="5"/>
  <c r="GB25" i="5"/>
  <c r="GA25" i="5"/>
  <c r="FZ25" i="5"/>
  <c r="FY25" i="5"/>
  <c r="FX25" i="5"/>
  <c r="FW25" i="5"/>
  <c r="FV25" i="5"/>
  <c r="FU25" i="5"/>
  <c r="FT25" i="5"/>
  <c r="FS25" i="5"/>
  <c r="GD24" i="5"/>
  <c r="GC24" i="5"/>
  <c r="GB24" i="5"/>
  <c r="GA24" i="5"/>
  <c r="FZ24" i="5"/>
  <c r="FY24" i="5"/>
  <c r="FX24" i="5"/>
  <c r="FW24" i="5"/>
  <c r="FV24" i="5"/>
  <c r="FU24" i="5"/>
  <c r="FT24" i="5"/>
  <c r="FS24" i="5"/>
  <c r="GD23" i="5"/>
  <c r="GC23" i="5"/>
  <c r="GB23" i="5"/>
  <c r="GA23" i="5"/>
  <c r="FZ23" i="5"/>
  <c r="FY23" i="5"/>
  <c r="FX23" i="5"/>
  <c r="FW23" i="5"/>
  <c r="FV23" i="5"/>
  <c r="FU23" i="5"/>
  <c r="FT23" i="5"/>
  <c r="FS23" i="5"/>
  <c r="GD22" i="5"/>
  <c r="GC22" i="5"/>
  <c r="GB22" i="5"/>
  <c r="GA22" i="5"/>
  <c r="FZ22" i="5"/>
  <c r="FY22" i="5"/>
  <c r="FX22" i="5"/>
  <c r="FW22" i="5"/>
  <c r="FV22" i="5"/>
  <c r="FU22" i="5"/>
  <c r="FT22" i="5"/>
  <c r="FS22" i="5"/>
  <c r="GD21" i="5"/>
  <c r="GC21" i="5"/>
  <c r="GB21" i="5"/>
  <c r="GA21" i="5"/>
  <c r="FZ21" i="5"/>
  <c r="FY21" i="5"/>
  <c r="FX21" i="5"/>
  <c r="FW21" i="5"/>
  <c r="FV21" i="5"/>
  <c r="FU21" i="5"/>
  <c r="FT21" i="5"/>
  <c r="FS21" i="5"/>
  <c r="GD20" i="5"/>
  <c r="GC20" i="5"/>
  <c r="GB20" i="5"/>
  <c r="GA20" i="5"/>
  <c r="FZ20" i="5"/>
  <c r="FY20" i="5"/>
  <c r="FX20" i="5"/>
  <c r="FW20" i="5"/>
  <c r="FV20" i="5"/>
  <c r="FU20" i="5"/>
  <c r="FT20" i="5"/>
  <c r="FS20" i="5"/>
  <c r="GD19" i="5"/>
  <c r="GC19" i="5"/>
  <c r="GB19" i="5"/>
  <c r="GA19" i="5"/>
  <c r="FZ19" i="5"/>
  <c r="FY19" i="5"/>
  <c r="FX19" i="5"/>
  <c r="FW19" i="5"/>
  <c r="FV19" i="5"/>
  <c r="FU19" i="5"/>
  <c r="FT19" i="5"/>
  <c r="FS19" i="5"/>
  <c r="GD18" i="5"/>
  <c r="GC18" i="5"/>
  <c r="GB18" i="5"/>
  <c r="GA18" i="5"/>
  <c r="FZ18" i="5"/>
  <c r="FY18" i="5"/>
  <c r="FX18" i="5"/>
  <c r="FW18" i="5"/>
  <c r="FV18" i="5"/>
  <c r="FU18" i="5"/>
  <c r="FT18" i="5"/>
  <c r="FS18" i="5"/>
  <c r="GD17" i="5"/>
  <c r="GC17" i="5"/>
  <c r="GB17" i="5"/>
  <c r="GA17" i="5"/>
  <c r="FZ17" i="5"/>
  <c r="FY17" i="5"/>
  <c r="FX17" i="5"/>
  <c r="FW17" i="5"/>
  <c r="FV17" i="5"/>
  <c r="FU17" i="5"/>
  <c r="FT17" i="5"/>
  <c r="FS17" i="5"/>
  <c r="GD16" i="5"/>
  <c r="GC16" i="5"/>
  <c r="GB16" i="5"/>
  <c r="GA16" i="5"/>
  <c r="FZ16" i="5"/>
  <c r="FY16" i="5"/>
  <c r="FX16" i="5"/>
  <c r="FW16" i="5"/>
  <c r="FV16" i="5"/>
  <c r="FU16" i="5"/>
  <c r="FT16" i="5"/>
  <c r="FS16" i="5"/>
  <c r="GD15" i="5"/>
  <c r="GC15" i="5"/>
  <c r="GB15" i="5"/>
  <c r="GA15" i="5"/>
  <c r="FZ15" i="5"/>
  <c r="FY15" i="5"/>
  <c r="FX15" i="5"/>
  <c r="FW15" i="5"/>
  <c r="FV15" i="5"/>
  <c r="FU15" i="5"/>
  <c r="FT15" i="5"/>
  <c r="FS15" i="5"/>
  <c r="GD14" i="5"/>
  <c r="GC14" i="5"/>
  <c r="GB14" i="5"/>
  <c r="GA14" i="5"/>
  <c r="FZ14" i="5"/>
  <c r="FY14" i="5"/>
  <c r="FX14" i="5"/>
  <c r="FW14" i="5"/>
  <c r="FV14" i="5"/>
  <c r="FU14" i="5"/>
  <c r="FT14" i="5"/>
  <c r="FS14" i="5"/>
  <c r="GD12" i="5"/>
  <c r="GC12" i="5"/>
  <c r="GB12" i="5"/>
  <c r="GA12" i="5"/>
  <c r="FZ12" i="5"/>
  <c r="FY12" i="5"/>
  <c r="FX12" i="5"/>
  <c r="FW12" i="5"/>
  <c r="FV12" i="5"/>
  <c r="FU12" i="5"/>
  <c r="FT12" i="5"/>
  <c r="FS12" i="5"/>
  <c r="GD11" i="5"/>
  <c r="GC11" i="5"/>
  <c r="GB11" i="5"/>
  <c r="GA11" i="5"/>
  <c r="FZ11" i="5"/>
  <c r="FY11" i="5"/>
  <c r="FX11" i="5"/>
  <c r="FW11" i="5"/>
  <c r="FV11" i="5"/>
  <c r="FU11" i="5"/>
  <c r="FT11" i="5"/>
  <c r="FS11" i="5"/>
  <c r="GD10" i="5"/>
  <c r="GC10" i="5"/>
  <c r="GB10" i="5"/>
  <c r="GA10" i="5"/>
  <c r="FZ10" i="5"/>
  <c r="FY10" i="5"/>
  <c r="FX10" i="5"/>
  <c r="FW10" i="5"/>
  <c r="FV10" i="5"/>
  <c r="FU10" i="5"/>
  <c r="FT10" i="5"/>
  <c r="FS10" i="5"/>
  <c r="FR37" i="4"/>
  <c r="FQ37" i="4"/>
  <c r="FK37" i="4"/>
  <c r="FJ37" i="4"/>
  <c r="FH37" i="4"/>
  <c r="FG37" i="4"/>
  <c r="FF37" i="4"/>
  <c r="FE37" i="4"/>
  <c r="FC37" i="4"/>
  <c r="FB37" i="4"/>
  <c r="FA37" i="4"/>
  <c r="EZ37" i="4"/>
  <c r="EY37" i="4"/>
  <c r="EX37" i="4"/>
  <c r="EW37" i="4"/>
  <c r="EI37" i="4"/>
  <c r="EH37" i="4"/>
  <c r="EG37" i="4"/>
  <c r="EF37" i="4"/>
  <c r="EE37" i="4"/>
  <c r="ED37" i="4"/>
  <c r="EC37" i="4"/>
  <c r="EB37" i="4"/>
  <c r="EA37" i="4"/>
  <c r="DZ37" i="4"/>
  <c r="DY37" i="4"/>
  <c r="DX37" i="4"/>
  <c r="DW37" i="4"/>
  <c r="DV37" i="4"/>
  <c r="DU37" i="4"/>
  <c r="DT37" i="4"/>
  <c r="DS37" i="4"/>
  <c r="DP37" i="4"/>
  <c r="DO37" i="4"/>
  <c r="DN37" i="4"/>
  <c r="DM37" i="4"/>
  <c r="DL37" i="4"/>
  <c r="DK37" i="4"/>
  <c r="DJ37" i="4"/>
  <c r="DI37" i="4"/>
  <c r="DH37" i="4"/>
  <c r="DG37" i="4"/>
  <c r="DF37" i="4"/>
  <c r="DE37" i="4"/>
  <c r="DD37" i="4"/>
  <c r="DC37" i="4"/>
  <c r="DB37" i="4"/>
  <c r="DA37" i="4"/>
  <c r="CZ37" i="4"/>
  <c r="CY37" i="4"/>
  <c r="CX37" i="4"/>
  <c r="CS37" i="4"/>
  <c r="CR37" i="4"/>
  <c r="CQ37" i="4"/>
  <c r="CP37" i="4"/>
  <c r="CO37" i="4"/>
  <c r="CN37" i="4"/>
  <c r="CM37" i="4"/>
  <c r="CL37" i="4"/>
  <c r="CK37" i="4"/>
  <c r="CJ37" i="4"/>
  <c r="CI37" i="4"/>
  <c r="CH37" i="4"/>
  <c r="CG37" i="4"/>
  <c r="CF37" i="4"/>
  <c r="CE37" i="4"/>
  <c r="CD37" i="4"/>
  <c r="CC37" i="4"/>
  <c r="CB37" i="4"/>
  <c r="CA37" i="4"/>
  <c r="BZ37" i="4"/>
  <c r="BY37" i="4"/>
  <c r="BS37" i="4"/>
  <c r="BR37" i="4"/>
  <c r="BQ37" i="4"/>
  <c r="BP37" i="4"/>
  <c r="BO37" i="4"/>
  <c r="BN37" i="4"/>
  <c r="AD37" i="4"/>
  <c r="AC37" i="4"/>
  <c r="AB37" i="4"/>
  <c r="AA37" i="4"/>
  <c r="Z37" i="4"/>
  <c r="Y37" i="4"/>
  <c r="X37" i="4"/>
  <c r="W37" i="4"/>
  <c r="V37" i="4"/>
  <c r="U37" i="4"/>
  <c r="T37" i="4"/>
  <c r="S37" i="4"/>
  <c r="R37" i="4"/>
  <c r="P37" i="4"/>
  <c r="O37" i="4"/>
  <c r="N37" i="4"/>
  <c r="M37" i="4"/>
  <c r="L37" i="4"/>
  <c r="K37" i="4"/>
  <c r="J37" i="4"/>
  <c r="I37" i="4"/>
  <c r="H37" i="4"/>
  <c r="G37" i="4"/>
  <c r="F37" i="4"/>
  <c r="E37" i="4"/>
  <c r="D37" i="4"/>
  <c r="C37" i="4"/>
  <c r="FR36" i="4"/>
  <c r="FQ36" i="4"/>
  <c r="FK36" i="4"/>
  <c r="FJ36" i="4"/>
  <c r="FH36" i="4"/>
  <c r="FG36" i="4"/>
  <c r="FF36" i="4"/>
  <c r="FE36" i="4"/>
  <c r="FC36" i="4"/>
  <c r="FB36" i="4"/>
  <c r="FA36" i="4"/>
  <c r="EZ36" i="4"/>
  <c r="EY36" i="4"/>
  <c r="EX36" i="4"/>
  <c r="EW36" i="4"/>
  <c r="EI36" i="4"/>
  <c r="EH36" i="4"/>
  <c r="EG36" i="4"/>
  <c r="EF36" i="4"/>
  <c r="EE36" i="4"/>
  <c r="ED36" i="4"/>
  <c r="EC36" i="4"/>
  <c r="EB36" i="4"/>
  <c r="EA36" i="4"/>
  <c r="DZ36" i="4"/>
  <c r="DY36" i="4"/>
  <c r="DX36" i="4"/>
  <c r="DW36" i="4"/>
  <c r="DV36" i="4"/>
  <c r="DU36" i="4"/>
  <c r="DT36" i="4"/>
  <c r="DS36" i="4"/>
  <c r="DP36" i="4"/>
  <c r="DO36" i="4"/>
  <c r="DN36" i="4"/>
  <c r="DM36" i="4"/>
  <c r="DL36" i="4"/>
  <c r="DK36" i="4"/>
  <c r="DJ36" i="4"/>
  <c r="DI36" i="4"/>
  <c r="DH36" i="4"/>
  <c r="DG36" i="4"/>
  <c r="DF36" i="4"/>
  <c r="DE36" i="4"/>
  <c r="DD36" i="4"/>
  <c r="DC36" i="4"/>
  <c r="DB36" i="4"/>
  <c r="DA36" i="4"/>
  <c r="CZ36" i="4"/>
  <c r="CY36" i="4"/>
  <c r="CX36" i="4"/>
  <c r="CS36" i="4"/>
  <c r="CR36" i="4"/>
  <c r="CQ36" i="4"/>
  <c r="CP36" i="4"/>
  <c r="CO36" i="4"/>
  <c r="CN36" i="4"/>
  <c r="CM36" i="4"/>
  <c r="CL36" i="4"/>
  <c r="CK36" i="4"/>
  <c r="CJ36" i="4"/>
  <c r="CI36" i="4"/>
  <c r="CH36" i="4"/>
  <c r="CG36" i="4"/>
  <c r="CF36" i="4"/>
  <c r="CE36" i="4"/>
  <c r="CD36" i="4"/>
  <c r="CC36" i="4"/>
  <c r="CB36" i="4"/>
  <c r="CA36" i="4"/>
  <c r="BZ36" i="4"/>
  <c r="BY36" i="4"/>
  <c r="BS36" i="4"/>
  <c r="BR36" i="4"/>
  <c r="BQ36" i="4"/>
  <c r="BP36" i="4"/>
  <c r="BO36" i="4"/>
  <c r="BN36" i="4"/>
  <c r="AD36" i="4"/>
  <c r="AC36" i="4"/>
  <c r="AB36" i="4"/>
  <c r="AA36" i="4"/>
  <c r="Z36" i="4"/>
  <c r="Y36" i="4"/>
  <c r="X36" i="4"/>
  <c r="W36" i="4"/>
  <c r="V36" i="4"/>
  <c r="U36" i="4"/>
  <c r="T36" i="4"/>
  <c r="S36" i="4"/>
  <c r="R36" i="4"/>
  <c r="P36" i="4"/>
  <c r="O36" i="4"/>
  <c r="N36" i="4"/>
  <c r="M36" i="4"/>
  <c r="L36" i="4"/>
  <c r="K36" i="4"/>
  <c r="J36" i="4"/>
  <c r="I36" i="4"/>
  <c r="H36" i="4"/>
  <c r="G36" i="4"/>
  <c r="F36" i="4"/>
  <c r="E36" i="4"/>
  <c r="D36" i="4"/>
  <c r="C36" i="4"/>
  <c r="FR35" i="4"/>
  <c r="FQ35" i="4"/>
  <c r="FK35" i="4"/>
  <c r="FJ35" i="4"/>
  <c r="FH35" i="4"/>
  <c r="FG35" i="4"/>
  <c r="FF35" i="4"/>
  <c r="FE35" i="4"/>
  <c r="FC35" i="4"/>
  <c r="FB35" i="4"/>
  <c r="FA35" i="4"/>
  <c r="EZ35" i="4"/>
  <c r="EY35" i="4"/>
  <c r="EX35" i="4"/>
  <c r="EW35" i="4"/>
  <c r="EI35" i="4"/>
  <c r="EH35" i="4"/>
  <c r="EG35" i="4"/>
  <c r="EF35" i="4"/>
  <c r="EE35" i="4"/>
  <c r="ED35" i="4"/>
  <c r="EC35" i="4"/>
  <c r="EB35" i="4"/>
  <c r="EA35" i="4"/>
  <c r="DZ35" i="4"/>
  <c r="DY35" i="4"/>
  <c r="DX35" i="4"/>
  <c r="DW35" i="4"/>
  <c r="DV35" i="4"/>
  <c r="DU35" i="4"/>
  <c r="DT35" i="4"/>
  <c r="DS35" i="4"/>
  <c r="DP35" i="4"/>
  <c r="DO35" i="4"/>
  <c r="DN35" i="4"/>
  <c r="DM35" i="4"/>
  <c r="DL35" i="4"/>
  <c r="DK35" i="4"/>
  <c r="DJ35" i="4"/>
  <c r="DI35" i="4"/>
  <c r="DH35" i="4"/>
  <c r="DG35" i="4"/>
  <c r="DF35" i="4"/>
  <c r="DE35" i="4"/>
  <c r="DD35" i="4"/>
  <c r="DC35" i="4"/>
  <c r="DB35" i="4"/>
  <c r="DA35" i="4"/>
  <c r="CZ35" i="4"/>
  <c r="CY35" i="4"/>
  <c r="CX35" i="4"/>
  <c r="CS35" i="4"/>
  <c r="CR35" i="4"/>
  <c r="CQ35" i="4"/>
  <c r="CP35" i="4"/>
  <c r="CO35" i="4"/>
  <c r="CN35" i="4"/>
  <c r="CM35" i="4"/>
  <c r="CL35" i="4"/>
  <c r="CK35" i="4"/>
  <c r="CJ35" i="4"/>
  <c r="CI35" i="4"/>
  <c r="CH35" i="4"/>
  <c r="CG35" i="4"/>
  <c r="CF35" i="4"/>
  <c r="CE35" i="4"/>
  <c r="CD35" i="4"/>
  <c r="CC35" i="4"/>
  <c r="CB35" i="4"/>
  <c r="CA35" i="4"/>
  <c r="BZ35" i="4"/>
  <c r="BY35" i="4"/>
  <c r="BS35" i="4"/>
  <c r="BR35" i="4"/>
  <c r="BQ35" i="4"/>
  <c r="BP35" i="4"/>
  <c r="BO35" i="4"/>
  <c r="BN35" i="4"/>
  <c r="AD35" i="4"/>
  <c r="AC35" i="4"/>
  <c r="AB35" i="4"/>
  <c r="AA35" i="4"/>
  <c r="Z35" i="4"/>
  <c r="Y35" i="4"/>
  <c r="X35" i="4"/>
  <c r="W35" i="4"/>
  <c r="V35" i="4"/>
  <c r="U35" i="4"/>
  <c r="T35" i="4"/>
  <c r="S35" i="4"/>
  <c r="R35" i="4"/>
  <c r="P35" i="4"/>
  <c r="O35" i="4"/>
  <c r="N35" i="4"/>
  <c r="M35" i="4"/>
  <c r="L35" i="4"/>
  <c r="K35" i="4"/>
  <c r="J35" i="4"/>
  <c r="I35" i="4"/>
  <c r="H35" i="4"/>
  <c r="G35" i="4"/>
  <c r="F35" i="4"/>
  <c r="E35" i="4"/>
  <c r="D35" i="4"/>
  <c r="C35" i="4"/>
  <c r="GF32" i="4"/>
  <c r="GE32" i="4"/>
  <c r="GD32" i="4"/>
  <c r="GC32" i="4"/>
  <c r="GB32" i="4"/>
  <c r="GA32" i="4"/>
  <c r="FZ32" i="4"/>
  <c r="FY32" i="4"/>
  <c r="FX32" i="4"/>
  <c r="FW32" i="4"/>
  <c r="FV32" i="4"/>
  <c r="FU32" i="4"/>
  <c r="GF31" i="4"/>
  <c r="GE31" i="4"/>
  <c r="GD31" i="4"/>
  <c r="GC31" i="4"/>
  <c r="GB31" i="4"/>
  <c r="GA31" i="4"/>
  <c r="FZ31" i="4"/>
  <c r="FY31" i="4"/>
  <c r="FX31" i="4"/>
  <c r="FW31" i="4"/>
  <c r="FV31" i="4"/>
  <c r="FU31" i="4"/>
  <c r="GF30" i="4"/>
  <c r="GE30" i="4"/>
  <c r="GD30" i="4"/>
  <c r="GC30" i="4"/>
  <c r="GB30" i="4"/>
  <c r="GA30" i="4"/>
  <c r="FZ30" i="4"/>
  <c r="FY30" i="4"/>
  <c r="FX30" i="4"/>
  <c r="FW30" i="4"/>
  <c r="FV30" i="4"/>
  <c r="FU30" i="4"/>
  <c r="GF29" i="4"/>
  <c r="GE29" i="4"/>
  <c r="GD29" i="4"/>
  <c r="GC29" i="4"/>
  <c r="GB29" i="4"/>
  <c r="GA29" i="4"/>
  <c r="FZ29" i="4"/>
  <c r="FY29" i="4"/>
  <c r="FX29" i="4"/>
  <c r="FW29" i="4"/>
  <c r="FV29" i="4"/>
  <c r="FU29" i="4"/>
  <c r="GF28" i="4"/>
  <c r="GE28" i="4"/>
  <c r="GD28" i="4"/>
  <c r="GC28" i="4"/>
  <c r="GB28" i="4"/>
  <c r="GA28" i="4"/>
  <c r="FZ28" i="4"/>
  <c r="FY28" i="4"/>
  <c r="FX28" i="4"/>
  <c r="FW28" i="4"/>
  <c r="FV28" i="4"/>
  <c r="FU28" i="4"/>
  <c r="GF27" i="4"/>
  <c r="GE27" i="4"/>
  <c r="GD27" i="4"/>
  <c r="GC27" i="4"/>
  <c r="GB27" i="4"/>
  <c r="GA27" i="4"/>
  <c r="FZ27" i="4"/>
  <c r="FY27" i="4"/>
  <c r="FX27" i="4"/>
  <c r="FW27" i="4"/>
  <c r="FV27" i="4"/>
  <c r="FU27" i="4"/>
  <c r="GF26" i="4"/>
  <c r="GE26" i="4"/>
  <c r="GD26" i="4"/>
  <c r="GC26" i="4"/>
  <c r="GB26" i="4"/>
  <c r="GA26" i="4"/>
  <c r="FZ26" i="4"/>
  <c r="FY26" i="4"/>
  <c r="FX26" i="4"/>
  <c r="FW26" i="4"/>
  <c r="FV26" i="4"/>
  <c r="FU26" i="4"/>
  <c r="GF25" i="4"/>
  <c r="GE25" i="4"/>
  <c r="GD25" i="4"/>
  <c r="GC25" i="4"/>
  <c r="GB25" i="4"/>
  <c r="GA25" i="4"/>
  <c r="FZ25" i="4"/>
  <c r="FY25" i="4"/>
  <c r="FX25" i="4"/>
  <c r="FW25" i="4"/>
  <c r="FV25" i="4"/>
  <c r="FU25" i="4"/>
  <c r="GF24" i="4"/>
  <c r="GE24" i="4"/>
  <c r="GD24" i="4"/>
  <c r="GC24" i="4"/>
  <c r="GB24" i="4"/>
  <c r="GA24" i="4"/>
  <c r="FZ24" i="4"/>
  <c r="FY24" i="4"/>
  <c r="FX24" i="4"/>
  <c r="FW24" i="4"/>
  <c r="FV24" i="4"/>
  <c r="FU24" i="4"/>
  <c r="GF23" i="4"/>
  <c r="GE23" i="4"/>
  <c r="GD23" i="4"/>
  <c r="GC23" i="4"/>
  <c r="GB23" i="4"/>
  <c r="GA23" i="4"/>
  <c r="FZ23" i="4"/>
  <c r="FY23" i="4"/>
  <c r="FX23" i="4"/>
  <c r="FW23" i="4"/>
  <c r="FV23" i="4"/>
  <c r="FU23" i="4"/>
  <c r="GF22" i="4"/>
  <c r="GE22" i="4"/>
  <c r="GD22" i="4"/>
  <c r="GC22" i="4"/>
  <c r="GB22" i="4"/>
  <c r="GA22" i="4"/>
  <c r="FZ22" i="4"/>
  <c r="FY22" i="4"/>
  <c r="FX22" i="4"/>
  <c r="FW22" i="4"/>
  <c r="FV22" i="4"/>
  <c r="FU22" i="4"/>
  <c r="GF21" i="4"/>
  <c r="GE21" i="4"/>
  <c r="GD21" i="4"/>
  <c r="GC21" i="4"/>
  <c r="GB21" i="4"/>
  <c r="GA21" i="4"/>
  <c r="FZ21" i="4"/>
  <c r="FY21" i="4"/>
  <c r="FX21" i="4"/>
  <c r="FW21" i="4"/>
  <c r="FV21" i="4"/>
  <c r="FU21" i="4"/>
  <c r="GF20" i="4"/>
  <c r="GE20" i="4"/>
  <c r="GD20" i="4"/>
  <c r="GC20" i="4"/>
  <c r="GB20" i="4"/>
  <c r="GA20" i="4"/>
  <c r="FZ20" i="4"/>
  <c r="FY20" i="4"/>
  <c r="FX20" i="4"/>
  <c r="FW20" i="4"/>
  <c r="FV20" i="4"/>
  <c r="FU20" i="4"/>
  <c r="GF19" i="4"/>
  <c r="GE19" i="4"/>
  <c r="GD19" i="4"/>
  <c r="GC19" i="4"/>
  <c r="GB19" i="4"/>
  <c r="GA19" i="4"/>
  <c r="FZ19" i="4"/>
  <c r="FY19" i="4"/>
  <c r="FX19" i="4"/>
  <c r="FW19" i="4"/>
  <c r="FV19" i="4"/>
  <c r="FU19" i="4"/>
  <c r="GF18" i="4"/>
  <c r="GE18" i="4"/>
  <c r="GD18" i="4"/>
  <c r="GC18" i="4"/>
  <c r="GB18" i="4"/>
  <c r="GA18" i="4"/>
  <c r="FZ18" i="4"/>
  <c r="FY18" i="4"/>
  <c r="FX18" i="4"/>
  <c r="FW18" i="4"/>
  <c r="FV18" i="4"/>
  <c r="FU18" i="4"/>
  <c r="GF17" i="4"/>
  <c r="GE17" i="4"/>
  <c r="GD17" i="4"/>
  <c r="GC17" i="4"/>
  <c r="GB17" i="4"/>
  <c r="GA17" i="4"/>
  <c r="FZ17" i="4"/>
  <c r="FY17" i="4"/>
  <c r="FX17" i="4"/>
  <c r="FW17" i="4"/>
  <c r="FV17" i="4"/>
  <c r="FU17" i="4"/>
  <c r="GF16" i="4"/>
  <c r="GE16" i="4"/>
  <c r="GD16" i="4"/>
  <c r="GC16" i="4"/>
  <c r="GB16" i="4"/>
  <c r="GA16" i="4"/>
  <c r="FZ16" i="4"/>
  <c r="FY16" i="4"/>
  <c r="FX16" i="4"/>
  <c r="FW16" i="4"/>
  <c r="FV16" i="4"/>
  <c r="FU16" i="4"/>
  <c r="GF15" i="4"/>
  <c r="GE15" i="4"/>
  <c r="GD15" i="4"/>
  <c r="GC15" i="4"/>
  <c r="GB15" i="4"/>
  <c r="GA15" i="4"/>
  <c r="FZ15" i="4"/>
  <c r="FY15" i="4"/>
  <c r="FX15" i="4"/>
  <c r="FW15" i="4"/>
  <c r="FV15" i="4"/>
  <c r="FU15" i="4"/>
  <c r="GF14" i="4"/>
  <c r="GE14" i="4"/>
  <c r="GD14" i="4"/>
  <c r="GC14" i="4"/>
  <c r="GB14" i="4"/>
  <c r="GA14" i="4"/>
  <c r="FZ14" i="4"/>
  <c r="FY14" i="4"/>
  <c r="FX14" i="4"/>
  <c r="FW14" i="4"/>
  <c r="FV14" i="4"/>
  <c r="FU14" i="4"/>
  <c r="GF12" i="4"/>
  <c r="GE12" i="4"/>
  <c r="GD12" i="4"/>
  <c r="GC12" i="4"/>
  <c r="GB12" i="4"/>
  <c r="GA12" i="4"/>
  <c r="FZ12" i="4"/>
  <c r="FY12" i="4"/>
  <c r="FX12" i="4"/>
  <c r="FW12" i="4"/>
  <c r="FV12" i="4"/>
  <c r="FU12" i="4"/>
  <c r="GF11" i="4"/>
  <c r="GE11" i="4"/>
  <c r="GD11" i="4"/>
  <c r="GC11" i="4"/>
  <c r="GB11" i="4"/>
  <c r="GA11" i="4"/>
  <c r="FZ11" i="4"/>
  <c r="FY11" i="4"/>
  <c r="FX11" i="4"/>
  <c r="FW11" i="4"/>
  <c r="FV11" i="4"/>
  <c r="FU11" i="4"/>
  <c r="GF10" i="4"/>
  <c r="GE10" i="4"/>
  <c r="GD10" i="4"/>
  <c r="GC10" i="4"/>
  <c r="GB10" i="4"/>
  <c r="GA10" i="4"/>
  <c r="FZ10" i="4"/>
  <c r="FY10" i="4"/>
  <c r="FX10" i="4"/>
  <c r="FW10" i="4"/>
  <c r="FV10" i="4"/>
  <c r="FU10" i="4"/>
  <c r="FR37" i="3"/>
  <c r="FQ37" i="3"/>
  <c r="FK37" i="3"/>
  <c r="FJ37" i="3"/>
  <c r="FH37" i="3"/>
  <c r="FG37" i="3"/>
  <c r="FF37" i="3"/>
  <c r="FE37" i="3"/>
  <c r="FC37" i="3"/>
  <c r="FB37" i="3"/>
  <c r="FA37" i="3"/>
  <c r="EZ37" i="3"/>
  <c r="EY37" i="3"/>
  <c r="EX37" i="3"/>
  <c r="EW37" i="3"/>
  <c r="EI37" i="3"/>
  <c r="EH37" i="3"/>
  <c r="EG37" i="3"/>
  <c r="EF37" i="3"/>
  <c r="EE37" i="3"/>
  <c r="ED37" i="3"/>
  <c r="EC37" i="3"/>
  <c r="EB37" i="3"/>
  <c r="EA37" i="3"/>
  <c r="DZ37" i="3"/>
  <c r="DY37" i="3"/>
  <c r="DX37" i="3"/>
  <c r="DW37" i="3"/>
  <c r="DV37" i="3"/>
  <c r="DU37" i="3"/>
  <c r="DT37" i="3"/>
  <c r="DS37" i="3"/>
  <c r="DP37" i="3"/>
  <c r="DO37" i="3"/>
  <c r="DN37" i="3"/>
  <c r="DM37" i="3"/>
  <c r="DL37" i="3"/>
  <c r="DK37" i="3"/>
  <c r="DJ37" i="3"/>
  <c r="DI37" i="3"/>
  <c r="DH37" i="3"/>
  <c r="DG37" i="3"/>
  <c r="DF37" i="3"/>
  <c r="DE37" i="3"/>
  <c r="DD37" i="3"/>
  <c r="DC37" i="3"/>
  <c r="DB37" i="3"/>
  <c r="DA37" i="3"/>
  <c r="CZ37" i="3"/>
  <c r="CY37" i="3"/>
  <c r="CX37" i="3"/>
  <c r="CS37" i="3"/>
  <c r="CR37" i="3"/>
  <c r="CQ37" i="3"/>
  <c r="CP37" i="3"/>
  <c r="CO37" i="3"/>
  <c r="CN37" i="3"/>
  <c r="CM37" i="3"/>
  <c r="CL37" i="3"/>
  <c r="CK37" i="3"/>
  <c r="CJ37" i="3"/>
  <c r="CI37" i="3"/>
  <c r="CH37" i="3"/>
  <c r="CG37" i="3"/>
  <c r="CF37" i="3"/>
  <c r="CE37" i="3"/>
  <c r="CD37" i="3"/>
  <c r="CC37" i="3"/>
  <c r="CB37" i="3"/>
  <c r="CA37" i="3"/>
  <c r="BZ37" i="3"/>
  <c r="BY37" i="3"/>
  <c r="BS37" i="3"/>
  <c r="BR37" i="3"/>
  <c r="BQ37" i="3"/>
  <c r="BP37" i="3"/>
  <c r="BO37" i="3"/>
  <c r="BN37" i="3"/>
  <c r="AD37" i="3"/>
  <c r="AC37" i="3"/>
  <c r="AB37" i="3"/>
  <c r="AA37" i="3"/>
  <c r="Z37" i="3"/>
  <c r="Y37" i="3"/>
  <c r="X37" i="3"/>
  <c r="W37" i="3"/>
  <c r="V37" i="3"/>
  <c r="U37" i="3"/>
  <c r="T37" i="3"/>
  <c r="S37" i="3"/>
  <c r="R37" i="3"/>
  <c r="P37" i="3"/>
  <c r="O37" i="3"/>
  <c r="N37" i="3"/>
  <c r="M37" i="3"/>
  <c r="L37" i="3"/>
  <c r="K37" i="3"/>
  <c r="J37" i="3"/>
  <c r="I37" i="3"/>
  <c r="H37" i="3"/>
  <c r="G37" i="3"/>
  <c r="F37" i="3"/>
  <c r="E37" i="3"/>
  <c r="D37" i="3"/>
  <c r="C37" i="3"/>
  <c r="FR36" i="3"/>
  <c r="FQ36" i="3"/>
  <c r="FK36" i="3"/>
  <c r="FJ36" i="3"/>
  <c r="FH36" i="3"/>
  <c r="FG36" i="3"/>
  <c r="FF36" i="3"/>
  <c r="FE36" i="3"/>
  <c r="FC36" i="3"/>
  <c r="FB36" i="3"/>
  <c r="FA36" i="3"/>
  <c r="EZ36" i="3"/>
  <c r="EY36" i="3"/>
  <c r="EX36" i="3"/>
  <c r="EW36" i="3"/>
  <c r="EI36" i="3"/>
  <c r="EH36" i="3"/>
  <c r="EG36" i="3"/>
  <c r="EF36" i="3"/>
  <c r="EE36" i="3"/>
  <c r="ED36" i="3"/>
  <c r="EC36" i="3"/>
  <c r="EB36" i="3"/>
  <c r="EA36" i="3"/>
  <c r="DZ36" i="3"/>
  <c r="DY36" i="3"/>
  <c r="DX36" i="3"/>
  <c r="DW36" i="3"/>
  <c r="DV36" i="3"/>
  <c r="DU36" i="3"/>
  <c r="DT36" i="3"/>
  <c r="DS36" i="3"/>
  <c r="DP36" i="3"/>
  <c r="DO36" i="3"/>
  <c r="DN36" i="3"/>
  <c r="DM36" i="3"/>
  <c r="DL36" i="3"/>
  <c r="DK36" i="3"/>
  <c r="DJ36" i="3"/>
  <c r="DI36" i="3"/>
  <c r="DH36" i="3"/>
  <c r="DG36" i="3"/>
  <c r="DF36" i="3"/>
  <c r="DE36" i="3"/>
  <c r="DD36" i="3"/>
  <c r="DC36" i="3"/>
  <c r="DB36" i="3"/>
  <c r="DA36" i="3"/>
  <c r="CZ36" i="3"/>
  <c r="CY36" i="3"/>
  <c r="CX36" i="3"/>
  <c r="CS36" i="3"/>
  <c r="CR36" i="3"/>
  <c r="CQ36" i="3"/>
  <c r="CP36" i="3"/>
  <c r="CO36" i="3"/>
  <c r="CN36" i="3"/>
  <c r="CM36" i="3"/>
  <c r="CL36" i="3"/>
  <c r="CK36" i="3"/>
  <c r="CJ36" i="3"/>
  <c r="CI36" i="3"/>
  <c r="CH36" i="3"/>
  <c r="CG36" i="3"/>
  <c r="CF36" i="3"/>
  <c r="CE36" i="3"/>
  <c r="CD36" i="3"/>
  <c r="CC36" i="3"/>
  <c r="CB36" i="3"/>
  <c r="CA36" i="3"/>
  <c r="BZ36" i="3"/>
  <c r="BY36" i="3"/>
  <c r="BS36" i="3"/>
  <c r="BR36" i="3"/>
  <c r="BQ36" i="3"/>
  <c r="BP36" i="3"/>
  <c r="BO36" i="3"/>
  <c r="BN36" i="3"/>
  <c r="AD36" i="3"/>
  <c r="AC36" i="3"/>
  <c r="AB36" i="3"/>
  <c r="AA36" i="3"/>
  <c r="Z36" i="3"/>
  <c r="Y36" i="3"/>
  <c r="X36" i="3"/>
  <c r="W36" i="3"/>
  <c r="V36" i="3"/>
  <c r="U36" i="3"/>
  <c r="T36" i="3"/>
  <c r="S36" i="3"/>
  <c r="R36" i="3"/>
  <c r="P36" i="3"/>
  <c r="O36" i="3"/>
  <c r="N36" i="3"/>
  <c r="M36" i="3"/>
  <c r="L36" i="3"/>
  <c r="K36" i="3"/>
  <c r="J36" i="3"/>
  <c r="I36" i="3"/>
  <c r="H36" i="3"/>
  <c r="G36" i="3"/>
  <c r="F36" i="3"/>
  <c r="E36" i="3"/>
  <c r="D36" i="3"/>
  <c r="C36" i="3"/>
  <c r="FR35" i="3"/>
  <c r="FQ35" i="3"/>
  <c r="FK35" i="3"/>
  <c r="FJ35" i="3"/>
  <c r="FH35" i="3"/>
  <c r="FG35" i="3"/>
  <c r="FF35" i="3"/>
  <c r="FE35" i="3"/>
  <c r="FC35" i="3"/>
  <c r="FB35" i="3"/>
  <c r="FA35" i="3"/>
  <c r="EZ35" i="3"/>
  <c r="EY35" i="3"/>
  <c r="EX35" i="3"/>
  <c r="EW35" i="3"/>
  <c r="EI35" i="3"/>
  <c r="EH35" i="3"/>
  <c r="EG35" i="3"/>
  <c r="EF35" i="3"/>
  <c r="EE35" i="3"/>
  <c r="ED35" i="3"/>
  <c r="EC35" i="3"/>
  <c r="EB35" i="3"/>
  <c r="EA35" i="3"/>
  <c r="DZ35" i="3"/>
  <c r="DY35" i="3"/>
  <c r="DX35" i="3"/>
  <c r="DW35" i="3"/>
  <c r="DV35" i="3"/>
  <c r="DU35" i="3"/>
  <c r="DT35" i="3"/>
  <c r="DS35" i="3"/>
  <c r="DP35" i="3"/>
  <c r="DO35" i="3"/>
  <c r="DN35" i="3"/>
  <c r="DM35" i="3"/>
  <c r="DL35" i="3"/>
  <c r="DK35" i="3"/>
  <c r="DJ35" i="3"/>
  <c r="DI35" i="3"/>
  <c r="DH35" i="3"/>
  <c r="DG35" i="3"/>
  <c r="DF35" i="3"/>
  <c r="DE35" i="3"/>
  <c r="DD35" i="3"/>
  <c r="DC35" i="3"/>
  <c r="DB35" i="3"/>
  <c r="DA35" i="3"/>
  <c r="CZ35" i="3"/>
  <c r="CY35" i="3"/>
  <c r="CX35" i="3"/>
  <c r="CS35" i="3"/>
  <c r="CR35" i="3"/>
  <c r="CQ35" i="3"/>
  <c r="CP35" i="3"/>
  <c r="CO35" i="3"/>
  <c r="CN35" i="3"/>
  <c r="CM35" i="3"/>
  <c r="CL35" i="3"/>
  <c r="CK35" i="3"/>
  <c r="CJ35" i="3"/>
  <c r="CI35" i="3"/>
  <c r="CH35" i="3"/>
  <c r="CG35" i="3"/>
  <c r="CF35" i="3"/>
  <c r="CE35" i="3"/>
  <c r="CD35" i="3"/>
  <c r="CC35" i="3"/>
  <c r="CB35" i="3"/>
  <c r="CA35" i="3"/>
  <c r="BZ35" i="3"/>
  <c r="BY35" i="3"/>
  <c r="BS35" i="3"/>
  <c r="BR35" i="3"/>
  <c r="BQ35" i="3"/>
  <c r="BP35" i="3"/>
  <c r="BO35" i="3"/>
  <c r="BN35" i="3"/>
  <c r="AD35" i="3"/>
  <c r="AC35" i="3"/>
  <c r="AB35" i="3"/>
  <c r="AA35" i="3"/>
  <c r="Z35" i="3"/>
  <c r="Y35" i="3"/>
  <c r="X35" i="3"/>
  <c r="W35" i="3"/>
  <c r="V35" i="3"/>
  <c r="U35" i="3"/>
  <c r="T35" i="3"/>
  <c r="S35" i="3"/>
  <c r="R35" i="3"/>
  <c r="P35" i="3"/>
  <c r="O35" i="3"/>
  <c r="N35" i="3"/>
  <c r="M35" i="3"/>
  <c r="L35" i="3"/>
  <c r="K35" i="3"/>
  <c r="J35" i="3"/>
  <c r="I35" i="3"/>
  <c r="H35" i="3"/>
  <c r="G35" i="3"/>
  <c r="F35" i="3"/>
  <c r="E35" i="3"/>
  <c r="D35" i="3"/>
  <c r="C35" i="3"/>
  <c r="GF32" i="3"/>
  <c r="GE32" i="3"/>
  <c r="GD32" i="3"/>
  <c r="GC32" i="3"/>
  <c r="GB32" i="3"/>
  <c r="GA32" i="3"/>
  <c r="FZ32" i="3"/>
  <c r="FY32" i="3"/>
  <c r="FX32" i="3"/>
  <c r="FW32" i="3"/>
  <c r="FV32" i="3"/>
  <c r="FU32" i="3"/>
  <c r="GF31" i="3"/>
  <c r="GE31" i="3"/>
  <c r="GD31" i="3"/>
  <c r="GC31" i="3"/>
  <c r="GB31" i="3"/>
  <c r="GA31" i="3"/>
  <c r="FZ31" i="3"/>
  <c r="FY31" i="3"/>
  <c r="FX31" i="3"/>
  <c r="FW31" i="3"/>
  <c r="FV31" i="3"/>
  <c r="FU31" i="3"/>
  <c r="GF30" i="3"/>
  <c r="GE30" i="3"/>
  <c r="GD30" i="3"/>
  <c r="GC30" i="3"/>
  <c r="GB30" i="3"/>
  <c r="GA30" i="3"/>
  <c r="FZ30" i="3"/>
  <c r="FY30" i="3"/>
  <c r="FX30" i="3"/>
  <c r="FW30" i="3"/>
  <c r="FV30" i="3"/>
  <c r="FU30" i="3"/>
  <c r="GF29" i="3"/>
  <c r="GE29" i="3"/>
  <c r="GD29" i="3"/>
  <c r="GC29" i="3"/>
  <c r="GB29" i="3"/>
  <c r="GA29" i="3"/>
  <c r="FZ29" i="3"/>
  <c r="FY29" i="3"/>
  <c r="FX29" i="3"/>
  <c r="FW29" i="3"/>
  <c r="FV29" i="3"/>
  <c r="FU29" i="3"/>
  <c r="GF28" i="3"/>
  <c r="GE28" i="3"/>
  <c r="GD28" i="3"/>
  <c r="GC28" i="3"/>
  <c r="GB28" i="3"/>
  <c r="GA28" i="3"/>
  <c r="FZ28" i="3"/>
  <c r="FY28" i="3"/>
  <c r="FX28" i="3"/>
  <c r="FW28" i="3"/>
  <c r="FV28" i="3"/>
  <c r="FU28" i="3"/>
  <c r="GF27" i="3"/>
  <c r="GE27" i="3"/>
  <c r="GD27" i="3"/>
  <c r="GC27" i="3"/>
  <c r="GB27" i="3"/>
  <c r="GA27" i="3"/>
  <c r="FZ27" i="3"/>
  <c r="FY27" i="3"/>
  <c r="FX27" i="3"/>
  <c r="FW27" i="3"/>
  <c r="FV27" i="3"/>
  <c r="FU27" i="3"/>
  <c r="GF26" i="3"/>
  <c r="GE26" i="3"/>
  <c r="GD26" i="3"/>
  <c r="GC26" i="3"/>
  <c r="GB26" i="3"/>
  <c r="GA26" i="3"/>
  <c r="FZ26" i="3"/>
  <c r="FY26" i="3"/>
  <c r="FX26" i="3"/>
  <c r="FW26" i="3"/>
  <c r="FV26" i="3"/>
  <c r="FU26" i="3"/>
  <c r="GF25" i="3"/>
  <c r="GE25" i="3"/>
  <c r="GD25" i="3"/>
  <c r="GC25" i="3"/>
  <c r="GB25" i="3"/>
  <c r="GA25" i="3"/>
  <c r="FZ25" i="3"/>
  <c r="FY25" i="3"/>
  <c r="FX25" i="3"/>
  <c r="FW25" i="3"/>
  <c r="FV25" i="3"/>
  <c r="FU25" i="3"/>
  <c r="GF24" i="3"/>
  <c r="GE24" i="3"/>
  <c r="GD24" i="3"/>
  <c r="GC24" i="3"/>
  <c r="GB24" i="3"/>
  <c r="GA24" i="3"/>
  <c r="FZ24" i="3"/>
  <c r="FY24" i="3"/>
  <c r="FX24" i="3"/>
  <c r="FW24" i="3"/>
  <c r="FV24" i="3"/>
  <c r="FU24" i="3"/>
  <c r="GF23" i="3"/>
  <c r="GE23" i="3"/>
  <c r="GD23" i="3"/>
  <c r="GC23" i="3"/>
  <c r="GB23" i="3"/>
  <c r="GA23" i="3"/>
  <c r="FZ23" i="3"/>
  <c r="FY23" i="3"/>
  <c r="FX23" i="3"/>
  <c r="FW23" i="3"/>
  <c r="FV23" i="3"/>
  <c r="FU23" i="3"/>
  <c r="GF22" i="3"/>
  <c r="GE22" i="3"/>
  <c r="GD22" i="3"/>
  <c r="GC22" i="3"/>
  <c r="GB22" i="3"/>
  <c r="GA22" i="3"/>
  <c r="FZ22" i="3"/>
  <c r="FY22" i="3"/>
  <c r="FX22" i="3"/>
  <c r="FW22" i="3"/>
  <c r="FV22" i="3"/>
  <c r="FU22" i="3"/>
  <c r="GF21" i="3"/>
  <c r="GE21" i="3"/>
  <c r="GD21" i="3"/>
  <c r="GC21" i="3"/>
  <c r="GB21" i="3"/>
  <c r="GA21" i="3"/>
  <c r="FZ21" i="3"/>
  <c r="FY21" i="3"/>
  <c r="FX21" i="3"/>
  <c r="FW21" i="3"/>
  <c r="FV21" i="3"/>
  <c r="FU21" i="3"/>
  <c r="GF20" i="3"/>
  <c r="GE20" i="3"/>
  <c r="GD20" i="3"/>
  <c r="GC20" i="3"/>
  <c r="GB20" i="3"/>
  <c r="GA20" i="3"/>
  <c r="FZ20" i="3"/>
  <c r="FY20" i="3"/>
  <c r="FX20" i="3"/>
  <c r="FW20" i="3"/>
  <c r="FV20" i="3"/>
  <c r="FU20" i="3"/>
  <c r="GF19" i="3"/>
  <c r="GE19" i="3"/>
  <c r="GD19" i="3"/>
  <c r="GC19" i="3"/>
  <c r="GB19" i="3"/>
  <c r="GA19" i="3"/>
  <c r="FZ19" i="3"/>
  <c r="FY19" i="3"/>
  <c r="FX19" i="3"/>
  <c r="FW19" i="3"/>
  <c r="FV19" i="3"/>
  <c r="FU19" i="3"/>
  <c r="GF18" i="3"/>
  <c r="GE18" i="3"/>
  <c r="GD18" i="3"/>
  <c r="GC18" i="3"/>
  <c r="GB18" i="3"/>
  <c r="GA18" i="3"/>
  <c r="FZ18" i="3"/>
  <c r="FY18" i="3"/>
  <c r="FX18" i="3"/>
  <c r="FW18" i="3"/>
  <c r="FV18" i="3"/>
  <c r="FU18" i="3"/>
  <c r="GF17" i="3"/>
  <c r="GE17" i="3"/>
  <c r="GD17" i="3"/>
  <c r="GC17" i="3"/>
  <c r="GB17" i="3"/>
  <c r="GA17" i="3"/>
  <c r="FZ17" i="3"/>
  <c r="FY17" i="3"/>
  <c r="FX17" i="3"/>
  <c r="FW17" i="3"/>
  <c r="FV17" i="3"/>
  <c r="FU17" i="3"/>
  <c r="GF16" i="3"/>
  <c r="GE16" i="3"/>
  <c r="GD16" i="3"/>
  <c r="GC16" i="3"/>
  <c r="GB16" i="3"/>
  <c r="GA16" i="3"/>
  <c r="FZ16" i="3"/>
  <c r="FY16" i="3"/>
  <c r="FX16" i="3"/>
  <c r="FW16" i="3"/>
  <c r="FV16" i="3"/>
  <c r="FU16" i="3"/>
  <c r="GF15" i="3"/>
  <c r="GE15" i="3"/>
  <c r="GD15" i="3"/>
  <c r="GC15" i="3"/>
  <c r="GB15" i="3"/>
  <c r="GA15" i="3"/>
  <c r="FZ15" i="3"/>
  <c r="FY15" i="3"/>
  <c r="FX15" i="3"/>
  <c r="FW15" i="3"/>
  <c r="FV15" i="3"/>
  <c r="FU15" i="3"/>
  <c r="GF14" i="3"/>
  <c r="GE14" i="3"/>
  <c r="GD14" i="3"/>
  <c r="GC14" i="3"/>
  <c r="GB14" i="3"/>
  <c r="GA14" i="3"/>
  <c r="FZ14" i="3"/>
  <c r="FY14" i="3"/>
  <c r="FX14" i="3"/>
  <c r="FW14" i="3"/>
  <c r="FV14" i="3"/>
  <c r="FU14" i="3"/>
  <c r="GF12" i="3"/>
  <c r="GE12" i="3"/>
  <c r="GD12" i="3"/>
  <c r="GC12" i="3"/>
  <c r="GB12" i="3"/>
  <c r="GA12" i="3"/>
  <c r="FZ12" i="3"/>
  <c r="FY12" i="3"/>
  <c r="FX12" i="3"/>
  <c r="FW12" i="3"/>
  <c r="FV12" i="3"/>
  <c r="FU12" i="3"/>
  <c r="GF11" i="3"/>
  <c r="GE11" i="3"/>
  <c r="GD11" i="3"/>
  <c r="GC11" i="3"/>
  <c r="GB11" i="3"/>
  <c r="GA11" i="3"/>
  <c r="FZ11" i="3"/>
  <c r="FY11" i="3"/>
  <c r="FX11" i="3"/>
  <c r="FW11" i="3"/>
  <c r="FV11" i="3"/>
  <c r="FU11" i="3"/>
  <c r="GF10" i="3"/>
  <c r="GE10" i="3"/>
  <c r="GD10" i="3"/>
  <c r="GC10" i="3"/>
  <c r="GB10" i="3"/>
  <c r="GA10" i="3"/>
  <c r="FZ10" i="3"/>
  <c r="FY10" i="3"/>
  <c r="FX10" i="3"/>
  <c r="FW10" i="3"/>
  <c r="FV10" i="3"/>
  <c r="FU10" i="3"/>
  <c r="FR37" i="2"/>
  <c r="FQ37" i="2"/>
  <c r="FK37" i="2"/>
  <c r="FJ37" i="2"/>
  <c r="FH37" i="2"/>
  <c r="FG37" i="2"/>
  <c r="FF37" i="2"/>
  <c r="FE37" i="2"/>
  <c r="FC37" i="2"/>
  <c r="FB37" i="2"/>
  <c r="FA37" i="2"/>
  <c r="EZ37" i="2"/>
  <c r="EY37" i="2"/>
  <c r="EX37" i="2"/>
  <c r="EW37" i="2"/>
  <c r="EI37" i="2"/>
  <c r="EH37" i="2"/>
  <c r="EG37" i="2"/>
  <c r="EF37" i="2"/>
  <c r="EE37" i="2"/>
  <c r="ED37" i="2"/>
  <c r="EC37" i="2"/>
  <c r="EB37" i="2"/>
  <c r="EA37" i="2"/>
  <c r="DZ37" i="2"/>
  <c r="DY37" i="2"/>
  <c r="DX37" i="2"/>
  <c r="DW37" i="2"/>
  <c r="DV37" i="2"/>
  <c r="DU37" i="2"/>
  <c r="DT37" i="2"/>
  <c r="DS37" i="2"/>
  <c r="DP37" i="2"/>
  <c r="DO37" i="2"/>
  <c r="DN37" i="2"/>
  <c r="DM37" i="2"/>
  <c r="DL37" i="2"/>
  <c r="DK37" i="2"/>
  <c r="DJ37" i="2"/>
  <c r="DI37" i="2"/>
  <c r="DH37" i="2"/>
  <c r="DG37" i="2"/>
  <c r="DF37" i="2"/>
  <c r="DE37" i="2"/>
  <c r="DD37" i="2"/>
  <c r="DC37" i="2"/>
  <c r="DB37" i="2"/>
  <c r="DA37" i="2"/>
  <c r="CZ37" i="2"/>
  <c r="CY37" i="2"/>
  <c r="CX37" i="2"/>
  <c r="CS37" i="2"/>
  <c r="CR37" i="2"/>
  <c r="CQ37" i="2"/>
  <c r="CP37" i="2"/>
  <c r="CO37" i="2"/>
  <c r="CN37" i="2"/>
  <c r="CM37" i="2"/>
  <c r="CL37" i="2"/>
  <c r="CK37" i="2"/>
  <c r="CJ37" i="2"/>
  <c r="CI37" i="2"/>
  <c r="CH37" i="2"/>
  <c r="CG37" i="2"/>
  <c r="CF37" i="2"/>
  <c r="CE37" i="2"/>
  <c r="CD37" i="2"/>
  <c r="CC37" i="2"/>
  <c r="CB37" i="2"/>
  <c r="CA37" i="2"/>
  <c r="BZ37" i="2"/>
  <c r="BY37" i="2"/>
  <c r="BS37" i="2"/>
  <c r="BR37" i="2"/>
  <c r="BQ37" i="2"/>
  <c r="BP37" i="2"/>
  <c r="BO37" i="2"/>
  <c r="BN37" i="2"/>
  <c r="AD37" i="2"/>
  <c r="AC37" i="2"/>
  <c r="AB37" i="2"/>
  <c r="AA37" i="2"/>
  <c r="Z37" i="2"/>
  <c r="Y37" i="2"/>
  <c r="X37" i="2"/>
  <c r="W37" i="2"/>
  <c r="V37" i="2"/>
  <c r="U37" i="2"/>
  <c r="T37" i="2"/>
  <c r="S37" i="2"/>
  <c r="R37" i="2"/>
  <c r="P37" i="2"/>
  <c r="O37" i="2"/>
  <c r="N37" i="2"/>
  <c r="M37" i="2"/>
  <c r="L37" i="2"/>
  <c r="K37" i="2"/>
  <c r="J37" i="2"/>
  <c r="I37" i="2"/>
  <c r="H37" i="2"/>
  <c r="G37" i="2"/>
  <c r="F37" i="2"/>
  <c r="E37" i="2"/>
  <c r="D37" i="2"/>
  <c r="C37" i="2"/>
  <c r="FR36" i="2"/>
  <c r="FQ36" i="2"/>
  <c r="FK36" i="2"/>
  <c r="FJ36" i="2"/>
  <c r="FH36" i="2"/>
  <c r="FG36" i="2"/>
  <c r="FF36" i="2"/>
  <c r="FE36" i="2"/>
  <c r="FC36" i="2"/>
  <c r="FB36" i="2"/>
  <c r="FA36" i="2"/>
  <c r="EZ36" i="2"/>
  <c r="EY36" i="2"/>
  <c r="EX36" i="2"/>
  <c r="EW36" i="2"/>
  <c r="EI36" i="2"/>
  <c r="EH36" i="2"/>
  <c r="EG36" i="2"/>
  <c r="EF36" i="2"/>
  <c r="EE36" i="2"/>
  <c r="ED36" i="2"/>
  <c r="EC36" i="2"/>
  <c r="EB36" i="2"/>
  <c r="EA36" i="2"/>
  <c r="DZ36" i="2"/>
  <c r="DY36" i="2"/>
  <c r="DX36" i="2"/>
  <c r="DW36" i="2"/>
  <c r="DV36" i="2"/>
  <c r="DU36" i="2"/>
  <c r="DT36" i="2"/>
  <c r="DS36" i="2"/>
  <c r="DP36" i="2"/>
  <c r="DO36" i="2"/>
  <c r="DN36" i="2"/>
  <c r="DM36" i="2"/>
  <c r="DL36" i="2"/>
  <c r="DK36" i="2"/>
  <c r="DJ36" i="2"/>
  <c r="DI36" i="2"/>
  <c r="DH36" i="2"/>
  <c r="DG36" i="2"/>
  <c r="DF36" i="2"/>
  <c r="DE36" i="2"/>
  <c r="DD36" i="2"/>
  <c r="DC36" i="2"/>
  <c r="DB36" i="2"/>
  <c r="DA36" i="2"/>
  <c r="CZ36" i="2"/>
  <c r="CY36" i="2"/>
  <c r="CX36" i="2"/>
  <c r="CS36" i="2"/>
  <c r="CR36" i="2"/>
  <c r="CQ36" i="2"/>
  <c r="CP36" i="2"/>
  <c r="CO36" i="2"/>
  <c r="CN36" i="2"/>
  <c r="CM36" i="2"/>
  <c r="CL36" i="2"/>
  <c r="CK36" i="2"/>
  <c r="CJ36" i="2"/>
  <c r="CI36" i="2"/>
  <c r="CH36" i="2"/>
  <c r="CG36" i="2"/>
  <c r="CF36" i="2"/>
  <c r="CE36" i="2"/>
  <c r="CD36" i="2"/>
  <c r="CC36" i="2"/>
  <c r="CB36" i="2"/>
  <c r="CA36" i="2"/>
  <c r="BZ36" i="2"/>
  <c r="BY36" i="2"/>
  <c r="BS36" i="2"/>
  <c r="BR36" i="2"/>
  <c r="BQ36" i="2"/>
  <c r="BP36" i="2"/>
  <c r="BO36" i="2"/>
  <c r="BN36" i="2"/>
  <c r="AD36" i="2"/>
  <c r="AC36" i="2"/>
  <c r="AB36" i="2"/>
  <c r="AA36" i="2"/>
  <c r="Z36" i="2"/>
  <c r="Y36" i="2"/>
  <c r="X36" i="2"/>
  <c r="W36" i="2"/>
  <c r="V36" i="2"/>
  <c r="U36" i="2"/>
  <c r="T36" i="2"/>
  <c r="S36" i="2"/>
  <c r="R36" i="2"/>
  <c r="P36" i="2"/>
  <c r="O36" i="2"/>
  <c r="N36" i="2"/>
  <c r="M36" i="2"/>
  <c r="L36" i="2"/>
  <c r="K36" i="2"/>
  <c r="J36" i="2"/>
  <c r="I36" i="2"/>
  <c r="H36" i="2"/>
  <c r="G36" i="2"/>
  <c r="F36" i="2"/>
  <c r="E36" i="2"/>
  <c r="D36" i="2"/>
  <c r="C36" i="2"/>
  <c r="FR35" i="2"/>
  <c r="FQ35" i="2"/>
  <c r="FK35" i="2"/>
  <c r="FJ35" i="2"/>
  <c r="FH35" i="2"/>
  <c r="FG35" i="2"/>
  <c r="FF35" i="2"/>
  <c r="FE35" i="2"/>
  <c r="FC35" i="2"/>
  <c r="FB35" i="2"/>
  <c r="FA35" i="2"/>
  <c r="EZ35" i="2"/>
  <c r="EY35" i="2"/>
  <c r="EX35" i="2"/>
  <c r="EW35" i="2"/>
  <c r="EI35" i="2"/>
  <c r="EH35" i="2"/>
  <c r="EG35" i="2"/>
  <c r="EF35" i="2"/>
  <c r="EE35" i="2"/>
  <c r="ED35" i="2"/>
  <c r="EC35" i="2"/>
  <c r="EB35" i="2"/>
  <c r="EA35" i="2"/>
  <c r="DZ35" i="2"/>
  <c r="DY35" i="2"/>
  <c r="DX35" i="2"/>
  <c r="DW35" i="2"/>
  <c r="DV35" i="2"/>
  <c r="DU35" i="2"/>
  <c r="DT35" i="2"/>
  <c r="DS35" i="2"/>
  <c r="DP35" i="2"/>
  <c r="DO35" i="2"/>
  <c r="DN35" i="2"/>
  <c r="DM35" i="2"/>
  <c r="DL35" i="2"/>
  <c r="DK35" i="2"/>
  <c r="DJ35" i="2"/>
  <c r="DI35" i="2"/>
  <c r="DH35" i="2"/>
  <c r="DG35" i="2"/>
  <c r="DF35" i="2"/>
  <c r="DE35" i="2"/>
  <c r="DD35" i="2"/>
  <c r="DC35" i="2"/>
  <c r="DB35" i="2"/>
  <c r="DA35" i="2"/>
  <c r="CZ35" i="2"/>
  <c r="CY35" i="2"/>
  <c r="CX35" i="2"/>
  <c r="CS35" i="2"/>
  <c r="CR35" i="2"/>
  <c r="CQ35" i="2"/>
  <c r="CP35" i="2"/>
  <c r="CO35" i="2"/>
  <c r="CN35" i="2"/>
  <c r="CM35" i="2"/>
  <c r="CL35" i="2"/>
  <c r="CK35" i="2"/>
  <c r="CJ35" i="2"/>
  <c r="CI35" i="2"/>
  <c r="CH35" i="2"/>
  <c r="CG35" i="2"/>
  <c r="CF35" i="2"/>
  <c r="CE35" i="2"/>
  <c r="CD35" i="2"/>
  <c r="CC35" i="2"/>
  <c r="CB35" i="2"/>
  <c r="CA35" i="2"/>
  <c r="BZ35" i="2"/>
  <c r="BY35" i="2"/>
  <c r="BS35" i="2"/>
  <c r="BR35" i="2"/>
  <c r="BQ35" i="2"/>
  <c r="BP35" i="2"/>
  <c r="BO35" i="2"/>
  <c r="BN35" i="2"/>
  <c r="AD35" i="2"/>
  <c r="AC35" i="2"/>
  <c r="AB35" i="2"/>
  <c r="AA35" i="2"/>
  <c r="Z35" i="2"/>
  <c r="Y35" i="2"/>
  <c r="X35" i="2"/>
  <c r="W35" i="2"/>
  <c r="V35" i="2"/>
  <c r="U35" i="2"/>
  <c r="T35" i="2"/>
  <c r="S35" i="2"/>
  <c r="R35" i="2"/>
  <c r="P35" i="2"/>
  <c r="O35" i="2"/>
  <c r="N35" i="2"/>
  <c r="M35" i="2"/>
  <c r="L35" i="2"/>
  <c r="K35" i="2"/>
  <c r="J35" i="2"/>
  <c r="I35" i="2"/>
  <c r="H35" i="2"/>
  <c r="G35" i="2"/>
  <c r="F35" i="2"/>
  <c r="E35" i="2"/>
  <c r="D35" i="2"/>
  <c r="C35" i="2"/>
  <c r="GF32" i="2"/>
  <c r="GE32" i="2"/>
  <c r="GD32" i="2"/>
  <c r="GC32" i="2"/>
  <c r="GB32" i="2"/>
  <c r="GA32" i="2"/>
  <c r="FZ32" i="2"/>
  <c r="FY32" i="2"/>
  <c r="FX32" i="2"/>
  <c r="FW32" i="2"/>
  <c r="FV32" i="2"/>
  <c r="FU32" i="2"/>
  <c r="GF31" i="2"/>
  <c r="GE31" i="2"/>
  <c r="GD31" i="2"/>
  <c r="GC31" i="2"/>
  <c r="GB31" i="2"/>
  <c r="GA31" i="2"/>
  <c r="FZ31" i="2"/>
  <c r="FY31" i="2"/>
  <c r="FX31" i="2"/>
  <c r="FW31" i="2"/>
  <c r="FV31" i="2"/>
  <c r="FU31" i="2"/>
  <c r="GF30" i="2"/>
  <c r="GE30" i="2"/>
  <c r="GD30" i="2"/>
  <c r="GC30" i="2"/>
  <c r="GB30" i="2"/>
  <c r="GA30" i="2"/>
  <c r="FZ30" i="2"/>
  <c r="FY30" i="2"/>
  <c r="FX30" i="2"/>
  <c r="FW30" i="2"/>
  <c r="FV30" i="2"/>
  <c r="FU30" i="2"/>
  <c r="GF29" i="2"/>
  <c r="GE29" i="2"/>
  <c r="GD29" i="2"/>
  <c r="GC29" i="2"/>
  <c r="GB29" i="2"/>
  <c r="GA29" i="2"/>
  <c r="FZ29" i="2"/>
  <c r="FY29" i="2"/>
  <c r="FX29" i="2"/>
  <c r="FW29" i="2"/>
  <c r="FV29" i="2"/>
  <c r="FU29" i="2"/>
  <c r="GF28" i="2"/>
  <c r="GE28" i="2"/>
  <c r="GD28" i="2"/>
  <c r="GC28" i="2"/>
  <c r="GB28" i="2"/>
  <c r="GA28" i="2"/>
  <c r="FZ28" i="2"/>
  <c r="FY28" i="2"/>
  <c r="FX28" i="2"/>
  <c r="FW28" i="2"/>
  <c r="FV28" i="2"/>
  <c r="FU28" i="2"/>
  <c r="GF27" i="2"/>
  <c r="GE27" i="2"/>
  <c r="GD27" i="2"/>
  <c r="GC27" i="2"/>
  <c r="GB27" i="2"/>
  <c r="GA27" i="2"/>
  <c r="FZ27" i="2"/>
  <c r="FY27" i="2"/>
  <c r="FX27" i="2"/>
  <c r="FW27" i="2"/>
  <c r="FV27" i="2"/>
  <c r="FU27" i="2"/>
  <c r="GF26" i="2"/>
  <c r="GE26" i="2"/>
  <c r="GD26" i="2"/>
  <c r="GC26" i="2"/>
  <c r="GB26" i="2"/>
  <c r="GA26" i="2"/>
  <c r="FZ26" i="2"/>
  <c r="FY26" i="2"/>
  <c r="FX26" i="2"/>
  <c r="FW26" i="2"/>
  <c r="FV26" i="2"/>
  <c r="FU26" i="2"/>
  <c r="GF25" i="2"/>
  <c r="GE25" i="2"/>
  <c r="GD25" i="2"/>
  <c r="GC25" i="2"/>
  <c r="GB25" i="2"/>
  <c r="GA25" i="2"/>
  <c r="FZ25" i="2"/>
  <c r="FY25" i="2"/>
  <c r="FX25" i="2"/>
  <c r="FW25" i="2"/>
  <c r="FV25" i="2"/>
  <c r="FU25" i="2"/>
  <c r="GF24" i="2"/>
  <c r="GE24" i="2"/>
  <c r="GD24" i="2"/>
  <c r="GC24" i="2"/>
  <c r="GB24" i="2"/>
  <c r="GA24" i="2"/>
  <c r="FZ24" i="2"/>
  <c r="FY24" i="2"/>
  <c r="FX24" i="2"/>
  <c r="FW24" i="2"/>
  <c r="FV24" i="2"/>
  <c r="FU24" i="2"/>
  <c r="GF23" i="2"/>
  <c r="GE23" i="2"/>
  <c r="GD23" i="2"/>
  <c r="GC23" i="2"/>
  <c r="GB23" i="2"/>
  <c r="GA23" i="2"/>
  <c r="FZ23" i="2"/>
  <c r="FY23" i="2"/>
  <c r="FX23" i="2"/>
  <c r="FW23" i="2"/>
  <c r="FV23" i="2"/>
  <c r="FU23" i="2"/>
  <c r="GF22" i="2"/>
  <c r="GE22" i="2"/>
  <c r="GD22" i="2"/>
  <c r="GC22" i="2"/>
  <c r="GB22" i="2"/>
  <c r="GA22" i="2"/>
  <c r="FZ22" i="2"/>
  <c r="FY22" i="2"/>
  <c r="FX22" i="2"/>
  <c r="FW22" i="2"/>
  <c r="FV22" i="2"/>
  <c r="FU22" i="2"/>
  <c r="GF21" i="2"/>
  <c r="GE21" i="2"/>
  <c r="GD21" i="2"/>
  <c r="GC21" i="2"/>
  <c r="GB21" i="2"/>
  <c r="GA21" i="2"/>
  <c r="FZ21" i="2"/>
  <c r="FY21" i="2"/>
  <c r="FX21" i="2"/>
  <c r="FW21" i="2"/>
  <c r="FV21" i="2"/>
  <c r="FU21" i="2"/>
  <c r="GF20" i="2"/>
  <c r="GE20" i="2"/>
  <c r="GD20" i="2"/>
  <c r="GC20" i="2"/>
  <c r="GB20" i="2"/>
  <c r="GA20" i="2"/>
  <c r="FZ20" i="2"/>
  <c r="FY20" i="2"/>
  <c r="FX20" i="2"/>
  <c r="FW20" i="2"/>
  <c r="FV20" i="2"/>
  <c r="FU20" i="2"/>
  <c r="GF19" i="2"/>
  <c r="GE19" i="2"/>
  <c r="GD19" i="2"/>
  <c r="GC19" i="2"/>
  <c r="GB19" i="2"/>
  <c r="GA19" i="2"/>
  <c r="FZ19" i="2"/>
  <c r="FY19" i="2"/>
  <c r="FX19" i="2"/>
  <c r="FW19" i="2"/>
  <c r="FV19" i="2"/>
  <c r="FU19" i="2"/>
  <c r="GF18" i="2"/>
  <c r="GE18" i="2"/>
  <c r="GD18" i="2"/>
  <c r="GC18" i="2"/>
  <c r="GB18" i="2"/>
  <c r="GA18" i="2"/>
  <c r="FZ18" i="2"/>
  <c r="FY18" i="2"/>
  <c r="FX18" i="2"/>
  <c r="FW18" i="2"/>
  <c r="FV18" i="2"/>
  <c r="FU18" i="2"/>
  <c r="GF17" i="2"/>
  <c r="GE17" i="2"/>
  <c r="GD17" i="2"/>
  <c r="GC17" i="2"/>
  <c r="GB17" i="2"/>
  <c r="GA17" i="2"/>
  <c r="FZ17" i="2"/>
  <c r="FY17" i="2"/>
  <c r="FX17" i="2"/>
  <c r="FW17" i="2"/>
  <c r="FV17" i="2"/>
  <c r="FU17" i="2"/>
  <c r="GF16" i="2"/>
  <c r="GE16" i="2"/>
  <c r="GD16" i="2"/>
  <c r="GC16" i="2"/>
  <c r="GB16" i="2"/>
  <c r="GA16" i="2"/>
  <c r="FZ16" i="2"/>
  <c r="FY16" i="2"/>
  <c r="FX16" i="2"/>
  <c r="FW16" i="2"/>
  <c r="FV16" i="2"/>
  <c r="FU16" i="2"/>
  <c r="GF15" i="2"/>
  <c r="GE15" i="2"/>
  <c r="GD15" i="2"/>
  <c r="GC15" i="2"/>
  <c r="GB15" i="2"/>
  <c r="GA15" i="2"/>
  <c r="FZ15" i="2"/>
  <c r="FY15" i="2"/>
  <c r="FX15" i="2"/>
  <c r="FW15" i="2"/>
  <c r="FV15" i="2"/>
  <c r="FU15" i="2"/>
  <c r="GF14" i="2"/>
  <c r="GE14" i="2"/>
  <c r="GD14" i="2"/>
  <c r="GC14" i="2"/>
  <c r="GB14" i="2"/>
  <c r="GA14" i="2"/>
  <c r="FZ14" i="2"/>
  <c r="FY14" i="2"/>
  <c r="FX14" i="2"/>
  <c r="FW14" i="2"/>
  <c r="FV14" i="2"/>
  <c r="FU14" i="2"/>
  <c r="GF12" i="2"/>
  <c r="GE12" i="2"/>
  <c r="GD12" i="2"/>
  <c r="GC12" i="2"/>
  <c r="GB12" i="2"/>
  <c r="GA12" i="2"/>
  <c r="FZ12" i="2"/>
  <c r="FY12" i="2"/>
  <c r="FX12" i="2"/>
  <c r="FW12" i="2"/>
  <c r="FV12" i="2"/>
  <c r="FU12" i="2"/>
  <c r="GF11" i="2"/>
  <c r="GE11" i="2"/>
  <c r="GD11" i="2"/>
  <c r="GC11" i="2"/>
  <c r="GB11" i="2"/>
  <c r="GA11" i="2"/>
  <c r="FZ11" i="2"/>
  <c r="FY11" i="2"/>
  <c r="FX11" i="2"/>
  <c r="FW11" i="2"/>
  <c r="FV11" i="2"/>
  <c r="FU11" i="2"/>
  <c r="GF10" i="2"/>
  <c r="GE10" i="2"/>
  <c r="GD10" i="2"/>
  <c r="GC10" i="2"/>
  <c r="GB10" i="2"/>
  <c r="GA10" i="2"/>
  <c r="FZ10" i="2"/>
  <c r="FY10" i="2"/>
  <c r="FX10" i="2"/>
  <c r="FW10" i="2"/>
  <c r="FV10" i="2"/>
  <c r="FU10" i="2"/>
  <c r="P24" i="1"/>
  <c r="O24" i="1"/>
  <c r="N24" i="1"/>
  <c r="M24" i="1"/>
  <c r="L24" i="1"/>
  <c r="K24" i="1"/>
  <c r="J24" i="1"/>
  <c r="I24" i="1"/>
  <c r="H24" i="1"/>
  <c r="G24" i="1"/>
  <c r="F24" i="1"/>
  <c r="E24" i="1"/>
  <c r="D24" i="1"/>
  <c r="C24" i="1"/>
  <c r="P23" i="1"/>
  <c r="O23" i="1"/>
  <c r="N23" i="1"/>
  <c r="M23" i="1"/>
  <c r="L23" i="1"/>
  <c r="K23" i="1"/>
  <c r="J23" i="1"/>
  <c r="I23" i="1"/>
  <c r="H23" i="1"/>
  <c r="G23" i="1"/>
  <c r="F23" i="1"/>
  <c r="E23" i="1"/>
  <c r="D23" i="1"/>
  <c r="C23" i="1"/>
  <c r="P22" i="1"/>
  <c r="O22" i="1"/>
  <c r="N22" i="1"/>
  <c r="M22" i="1"/>
  <c r="L22" i="1"/>
  <c r="K22" i="1"/>
  <c r="J22" i="1"/>
  <c r="I22" i="1"/>
  <c r="H22" i="1"/>
  <c r="G22" i="1"/>
  <c r="F22" i="1"/>
  <c r="E22" i="1"/>
  <c r="D22" i="1"/>
  <c r="C22" i="1"/>
</calcChain>
</file>

<file path=xl/comments1.xml><?xml version="1.0" encoding="utf-8"?>
<comments xmlns="http://schemas.openxmlformats.org/spreadsheetml/2006/main">
  <authors>
    <author>統計處蕭永興</author>
  </authors>
  <commentList>
    <comment ref="Q5" authorId="0" shapeId="0">
      <text>
        <r>
          <rPr>
            <b/>
            <sz val="9"/>
            <color rgb="FF000000"/>
            <rFont val="細明體"/>
            <family val="3"/>
            <charset val="136"/>
          </rPr>
          <t>110年新增</t>
        </r>
        <r>
          <rPr>
            <sz val="9"/>
            <color rgb="FF000000"/>
            <rFont val="Tahoma"/>
            <family val="2"/>
          </rPr>
          <t xml:space="preserve">
</t>
        </r>
      </text>
    </comment>
  </commentList>
</comments>
</file>

<file path=xl/comments10.xml><?xml version="1.0" encoding="utf-8"?>
<comments xmlns="http://schemas.openxmlformats.org/spreadsheetml/2006/main">
  <authors>
    <author/>
  </authors>
  <commentList>
    <comment ref="B32" authorId="0" shapeId="0">
      <text>
        <r>
          <rPr>
            <b/>
            <sz val="9"/>
            <color rgb="FF000000"/>
            <rFont val="新細明體"/>
            <family val="1"/>
            <charset val="136"/>
          </rPr>
          <t>user:</t>
        </r>
        <r>
          <rPr>
            <b/>
            <sz val="9"/>
            <color rgb="FF000000"/>
            <rFont val="新細明體"/>
            <family val="1"/>
            <charset val="136"/>
          </rPr>
          <t xml:space="preserve">
</t>
        </r>
        <r>
          <rPr>
            <sz val="9"/>
            <color rgb="FF000000"/>
            <rFont val="新細明體"/>
            <family val="1"/>
            <charset val="136"/>
          </rPr>
          <t>103</t>
        </r>
        <r>
          <rPr>
            <sz val="9"/>
            <color rgb="FF000000"/>
            <rFont val="新細明體"/>
            <family val="1"/>
            <charset val="136"/>
          </rPr>
          <t>年修正</t>
        </r>
      </text>
    </comment>
  </commentList>
</comments>
</file>

<file path=xl/comments11.xml><?xml version="1.0" encoding="utf-8"?>
<comments xmlns="http://schemas.openxmlformats.org/spreadsheetml/2006/main">
  <authors>
    <author/>
  </authors>
  <commentList>
    <comment ref="B32" authorId="0" shapeId="0">
      <text>
        <r>
          <rPr>
            <b/>
            <sz val="9"/>
            <color rgb="FF000000"/>
            <rFont val="新細明體"/>
            <family val="1"/>
            <charset val="136"/>
          </rPr>
          <t>user:</t>
        </r>
        <r>
          <rPr>
            <b/>
            <sz val="9"/>
            <color rgb="FF000000"/>
            <rFont val="新細明體"/>
            <family val="1"/>
            <charset val="136"/>
          </rPr>
          <t xml:space="preserve">
</t>
        </r>
        <r>
          <rPr>
            <sz val="9"/>
            <color rgb="FF000000"/>
            <rFont val="新細明體"/>
            <family val="1"/>
            <charset val="136"/>
          </rPr>
          <t>103</t>
        </r>
        <r>
          <rPr>
            <sz val="9"/>
            <color rgb="FF000000"/>
            <rFont val="新細明體"/>
            <family val="1"/>
            <charset val="136"/>
          </rPr>
          <t>年修正</t>
        </r>
      </text>
    </comment>
  </commentList>
</comments>
</file>

<file path=xl/comments12.xml><?xml version="1.0" encoding="utf-8"?>
<comments xmlns="http://schemas.openxmlformats.org/spreadsheetml/2006/main">
  <authors>
    <author/>
  </authors>
  <commentList>
    <comment ref="B32" authorId="0" shapeId="0">
      <text>
        <r>
          <rPr>
            <b/>
            <sz val="9"/>
            <color rgb="FF000000"/>
            <rFont val="新細明體"/>
            <family val="1"/>
            <charset val="136"/>
          </rPr>
          <t>user:</t>
        </r>
        <r>
          <rPr>
            <b/>
            <sz val="9"/>
            <color rgb="FF000000"/>
            <rFont val="新細明體"/>
            <family val="1"/>
            <charset val="136"/>
          </rPr>
          <t xml:space="preserve">
</t>
        </r>
        <r>
          <rPr>
            <sz val="9"/>
            <color rgb="FF000000"/>
            <rFont val="新細明體"/>
            <family val="1"/>
            <charset val="136"/>
          </rPr>
          <t>103</t>
        </r>
        <r>
          <rPr>
            <sz val="9"/>
            <color rgb="FF000000"/>
            <rFont val="新細明體"/>
            <family val="1"/>
            <charset val="136"/>
          </rPr>
          <t>年修正</t>
        </r>
      </text>
    </comment>
  </commentList>
</comments>
</file>

<file path=xl/comments13.xml><?xml version="1.0" encoding="utf-8"?>
<comments xmlns="http://schemas.openxmlformats.org/spreadsheetml/2006/main">
  <authors>
    <author/>
  </authors>
  <commentList>
    <comment ref="B32" authorId="0" shapeId="0">
      <text>
        <r>
          <rPr>
            <b/>
            <sz val="9"/>
            <color rgb="FF000000"/>
            <rFont val="新細明體"/>
            <family val="1"/>
            <charset val="136"/>
          </rPr>
          <t>user:</t>
        </r>
        <r>
          <rPr>
            <b/>
            <sz val="9"/>
            <color rgb="FF000000"/>
            <rFont val="新細明體"/>
            <family val="1"/>
            <charset val="136"/>
          </rPr>
          <t xml:space="preserve">
</t>
        </r>
        <r>
          <rPr>
            <sz val="9"/>
            <color rgb="FF000000"/>
            <rFont val="新細明體"/>
            <family val="1"/>
            <charset val="136"/>
          </rPr>
          <t>103</t>
        </r>
        <r>
          <rPr>
            <sz val="9"/>
            <color rgb="FF000000"/>
            <rFont val="新細明體"/>
            <family val="1"/>
            <charset val="136"/>
          </rPr>
          <t>年修正</t>
        </r>
      </text>
    </comment>
  </commentList>
</comments>
</file>

<file path=xl/comments14.xml><?xml version="1.0" encoding="utf-8"?>
<comments xmlns="http://schemas.openxmlformats.org/spreadsheetml/2006/main">
  <authors>
    <author/>
  </authors>
  <commentList>
    <comment ref="B32" authorId="0" shapeId="0">
      <text>
        <r>
          <rPr>
            <b/>
            <sz val="9"/>
            <color rgb="FF000000"/>
            <rFont val="新細明體"/>
            <family val="1"/>
            <charset val="136"/>
          </rPr>
          <t>user:</t>
        </r>
        <r>
          <rPr>
            <b/>
            <sz val="9"/>
            <color rgb="FF000000"/>
            <rFont val="新細明體"/>
            <family val="1"/>
            <charset val="136"/>
          </rPr>
          <t xml:space="preserve">
</t>
        </r>
        <r>
          <rPr>
            <sz val="9"/>
            <color rgb="FF000000"/>
            <rFont val="新細明體"/>
            <family val="1"/>
            <charset val="136"/>
          </rPr>
          <t>103</t>
        </r>
        <r>
          <rPr>
            <sz val="9"/>
            <color rgb="FF000000"/>
            <rFont val="新細明體"/>
            <family val="1"/>
            <charset val="136"/>
          </rPr>
          <t>年修正</t>
        </r>
      </text>
    </comment>
  </commentList>
</comments>
</file>

<file path=xl/comments15.xml><?xml version="1.0" encoding="utf-8"?>
<comments xmlns="http://schemas.openxmlformats.org/spreadsheetml/2006/main">
  <authors>
    <author/>
  </authors>
  <commentList>
    <comment ref="B32" authorId="0" shapeId="0">
      <text>
        <r>
          <rPr>
            <b/>
            <sz val="9"/>
            <color rgb="FF000000"/>
            <rFont val="新細明體"/>
            <family val="1"/>
            <charset val="136"/>
          </rPr>
          <t>user:</t>
        </r>
        <r>
          <rPr>
            <b/>
            <sz val="9"/>
            <color rgb="FF000000"/>
            <rFont val="新細明體"/>
            <family val="1"/>
            <charset val="136"/>
          </rPr>
          <t xml:space="preserve">
</t>
        </r>
        <r>
          <rPr>
            <sz val="9"/>
            <color rgb="FF000000"/>
            <rFont val="新細明體"/>
            <family val="1"/>
            <charset val="136"/>
          </rPr>
          <t>103</t>
        </r>
        <r>
          <rPr>
            <sz val="9"/>
            <color rgb="FF000000"/>
            <rFont val="新細明體"/>
            <family val="1"/>
            <charset val="136"/>
          </rPr>
          <t>年修正</t>
        </r>
      </text>
    </comment>
  </commentList>
</comments>
</file>

<file path=xl/comments16.xml><?xml version="1.0" encoding="utf-8"?>
<comments xmlns="http://schemas.openxmlformats.org/spreadsheetml/2006/main">
  <authors>
    <author/>
  </authors>
  <commentList>
    <comment ref="B32" authorId="0" shapeId="0">
      <text>
        <r>
          <rPr>
            <b/>
            <sz val="9"/>
            <color rgb="FF000000"/>
            <rFont val="新細明體"/>
            <family val="1"/>
            <charset val="136"/>
          </rPr>
          <t>user:</t>
        </r>
        <r>
          <rPr>
            <b/>
            <sz val="9"/>
            <color rgb="FF000000"/>
            <rFont val="新細明體"/>
            <family val="1"/>
            <charset val="136"/>
          </rPr>
          <t xml:space="preserve">
</t>
        </r>
        <r>
          <rPr>
            <sz val="9"/>
            <color rgb="FF000000"/>
            <rFont val="新細明體"/>
            <family val="1"/>
            <charset val="136"/>
          </rPr>
          <t>103</t>
        </r>
        <r>
          <rPr>
            <sz val="9"/>
            <color rgb="FF000000"/>
            <rFont val="新細明體"/>
            <family val="1"/>
            <charset val="136"/>
          </rPr>
          <t>年修正</t>
        </r>
      </text>
    </comment>
  </commentList>
</comments>
</file>

<file path=xl/comments17.xml><?xml version="1.0" encoding="utf-8"?>
<comments xmlns="http://schemas.openxmlformats.org/spreadsheetml/2006/main">
  <authors>
    <author/>
  </authors>
  <commentList>
    <comment ref="B32" authorId="0" shapeId="0">
      <text>
        <r>
          <rPr>
            <b/>
            <sz val="9"/>
            <color rgb="FF000000"/>
            <rFont val="新細明體"/>
            <family val="1"/>
            <charset val="136"/>
          </rPr>
          <t>user:</t>
        </r>
        <r>
          <rPr>
            <b/>
            <sz val="9"/>
            <color rgb="FF000000"/>
            <rFont val="新細明體"/>
            <family val="1"/>
            <charset val="136"/>
          </rPr>
          <t xml:space="preserve">
</t>
        </r>
        <r>
          <rPr>
            <sz val="9"/>
            <color rgb="FF000000"/>
            <rFont val="新細明體"/>
            <family val="1"/>
            <charset val="136"/>
          </rPr>
          <t>103</t>
        </r>
        <r>
          <rPr>
            <sz val="9"/>
            <color rgb="FF000000"/>
            <rFont val="新細明體"/>
            <family val="1"/>
            <charset val="136"/>
          </rPr>
          <t>年修正</t>
        </r>
      </text>
    </comment>
  </commentList>
</comments>
</file>

<file path=xl/comments2.xml><?xml version="1.0" encoding="utf-8"?>
<comments xmlns="http://schemas.openxmlformats.org/spreadsheetml/2006/main">
  <authors>
    <author>統計處蕭永興</author>
  </authors>
  <commentList>
    <comment ref="AM4" authorId="0" shapeId="0">
      <text>
        <r>
          <rPr>
            <b/>
            <sz val="9"/>
            <color rgb="FF000000"/>
            <rFont val="細明體"/>
            <family val="3"/>
            <charset val="136"/>
          </rPr>
          <t>108年新增</t>
        </r>
        <r>
          <rPr>
            <sz val="9"/>
            <color rgb="FF000000"/>
            <rFont val="Tahoma"/>
            <family val="2"/>
          </rPr>
          <t xml:space="preserve">
</t>
        </r>
      </text>
    </comment>
    <comment ref="AO4" authorId="0" shapeId="0">
      <text>
        <r>
          <rPr>
            <b/>
            <sz val="9"/>
            <color rgb="FF000000"/>
            <rFont val="細明體"/>
            <family val="3"/>
            <charset val="136"/>
          </rPr>
          <t>111年新增</t>
        </r>
        <r>
          <rPr>
            <sz val="9"/>
            <color rgb="FF000000"/>
            <rFont val="Tahoma"/>
            <family val="2"/>
          </rPr>
          <t xml:space="preserve">
</t>
        </r>
      </text>
    </comment>
    <comment ref="DQ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J4" authorId="0" shapeId="0">
      <text>
        <r>
          <rPr>
            <b/>
            <sz val="9"/>
            <color rgb="FF000000"/>
            <rFont val="Tahoma"/>
            <family val="2"/>
          </rPr>
          <t>110</t>
        </r>
        <r>
          <rPr>
            <b/>
            <sz val="9"/>
            <color rgb="FF000000"/>
            <rFont val="細明體"/>
            <family val="3"/>
            <charset val="136"/>
          </rPr>
          <t>年新增</t>
        </r>
      </text>
    </comment>
    <comment ref="EK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O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S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FL4" authorId="0" shapeId="0">
      <text>
        <r>
          <rPr>
            <b/>
            <sz val="9"/>
            <color rgb="FF000000"/>
            <rFont val="細明體"/>
            <family val="3"/>
            <charset val="136"/>
          </rPr>
          <t>110年新增</t>
        </r>
        <r>
          <rPr>
            <sz val="9"/>
            <color rgb="FF000000"/>
            <rFont val="Tahoma"/>
            <family val="2"/>
          </rPr>
          <t xml:space="preserve">
</t>
        </r>
      </text>
    </comment>
    <comment ref="Q5" authorId="0" shapeId="0">
      <text>
        <r>
          <rPr>
            <b/>
            <sz val="9"/>
            <color rgb="FF000000"/>
            <rFont val="細明體"/>
            <family val="3"/>
            <charset val="136"/>
          </rPr>
          <t>110年新增</t>
        </r>
        <r>
          <rPr>
            <sz val="9"/>
            <color rgb="FF000000"/>
            <rFont val="Tahoma"/>
            <family val="2"/>
          </rPr>
          <t xml:space="preserve">
</t>
        </r>
      </text>
    </comment>
    <comment ref="AH5" authorId="0" shapeId="0">
      <text>
        <r>
          <rPr>
            <b/>
            <sz val="9"/>
            <color rgb="FF000000"/>
            <rFont val="細明體"/>
            <family val="3"/>
            <charset val="136"/>
          </rPr>
          <t>110年新增</t>
        </r>
        <r>
          <rPr>
            <sz val="9"/>
            <color rgb="FF000000"/>
            <rFont val="Tahoma"/>
            <family val="2"/>
          </rPr>
          <t xml:space="preserve">
</t>
        </r>
      </text>
    </comment>
  </commentList>
</comments>
</file>

<file path=xl/comments3.xml><?xml version="1.0" encoding="utf-8"?>
<comments xmlns="http://schemas.openxmlformats.org/spreadsheetml/2006/main">
  <authors>
    <author>統計處蕭永興</author>
  </authors>
  <commentList>
    <comment ref="AM4" authorId="0" shapeId="0">
      <text>
        <r>
          <rPr>
            <b/>
            <sz val="9"/>
            <color rgb="FF000000"/>
            <rFont val="細明體"/>
            <family val="3"/>
            <charset val="136"/>
          </rPr>
          <t>108年新增</t>
        </r>
        <r>
          <rPr>
            <sz val="9"/>
            <color rgb="FF000000"/>
            <rFont val="Tahoma"/>
            <family val="2"/>
          </rPr>
          <t xml:space="preserve">
</t>
        </r>
      </text>
    </comment>
    <comment ref="AO4" authorId="0" shapeId="0">
      <text>
        <r>
          <rPr>
            <b/>
            <sz val="9"/>
            <color rgb="FF000000"/>
            <rFont val="細明體"/>
            <family val="3"/>
            <charset val="136"/>
          </rPr>
          <t>111年新增</t>
        </r>
        <r>
          <rPr>
            <sz val="9"/>
            <color rgb="FF000000"/>
            <rFont val="Tahoma"/>
            <family val="2"/>
          </rPr>
          <t xml:space="preserve">
</t>
        </r>
      </text>
    </comment>
    <comment ref="DQ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J4" authorId="0" shapeId="0">
      <text>
        <r>
          <rPr>
            <b/>
            <sz val="9"/>
            <color rgb="FF000000"/>
            <rFont val="Tahoma"/>
            <family val="2"/>
          </rPr>
          <t>110</t>
        </r>
        <r>
          <rPr>
            <b/>
            <sz val="9"/>
            <color rgb="FF000000"/>
            <rFont val="細明體"/>
            <family val="3"/>
            <charset val="136"/>
          </rPr>
          <t>年新增</t>
        </r>
      </text>
    </comment>
    <comment ref="EK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O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S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FL4" authorId="0" shapeId="0">
      <text>
        <r>
          <rPr>
            <b/>
            <sz val="9"/>
            <color rgb="FF000000"/>
            <rFont val="細明體"/>
            <family val="3"/>
            <charset val="136"/>
          </rPr>
          <t>110年新增</t>
        </r>
        <r>
          <rPr>
            <sz val="9"/>
            <color rgb="FF000000"/>
            <rFont val="Tahoma"/>
            <family val="2"/>
          </rPr>
          <t xml:space="preserve">
</t>
        </r>
      </text>
    </comment>
    <comment ref="Q5" authorId="0" shapeId="0">
      <text>
        <r>
          <rPr>
            <b/>
            <sz val="9"/>
            <color rgb="FF000000"/>
            <rFont val="細明體"/>
            <family val="3"/>
            <charset val="136"/>
          </rPr>
          <t>110年新增</t>
        </r>
        <r>
          <rPr>
            <sz val="9"/>
            <color rgb="FF000000"/>
            <rFont val="Tahoma"/>
            <family val="2"/>
          </rPr>
          <t xml:space="preserve">
</t>
        </r>
      </text>
    </comment>
    <comment ref="AH5" authorId="0" shapeId="0">
      <text>
        <r>
          <rPr>
            <b/>
            <sz val="9"/>
            <color rgb="FF000000"/>
            <rFont val="細明體"/>
            <family val="3"/>
            <charset val="136"/>
          </rPr>
          <t>110年新增</t>
        </r>
        <r>
          <rPr>
            <sz val="9"/>
            <color rgb="FF000000"/>
            <rFont val="Tahoma"/>
            <family val="2"/>
          </rPr>
          <t xml:space="preserve">
</t>
        </r>
      </text>
    </comment>
  </commentList>
</comments>
</file>

<file path=xl/comments4.xml><?xml version="1.0" encoding="utf-8"?>
<comments xmlns="http://schemas.openxmlformats.org/spreadsheetml/2006/main">
  <authors>
    <author>統計處蕭永興</author>
  </authors>
  <commentList>
    <comment ref="AM4" authorId="0" shapeId="0">
      <text>
        <r>
          <rPr>
            <b/>
            <sz val="9"/>
            <color rgb="FF000000"/>
            <rFont val="細明體"/>
            <family val="3"/>
            <charset val="136"/>
          </rPr>
          <t>108年新增</t>
        </r>
        <r>
          <rPr>
            <sz val="9"/>
            <color rgb="FF000000"/>
            <rFont val="Tahoma"/>
            <family val="2"/>
          </rPr>
          <t xml:space="preserve">
</t>
        </r>
      </text>
    </comment>
    <comment ref="AO4" authorId="0" shapeId="0">
      <text>
        <r>
          <rPr>
            <b/>
            <sz val="9"/>
            <color rgb="FF000000"/>
            <rFont val="細明體"/>
            <family val="3"/>
            <charset val="136"/>
          </rPr>
          <t>111年新增</t>
        </r>
        <r>
          <rPr>
            <sz val="9"/>
            <color rgb="FF000000"/>
            <rFont val="Tahoma"/>
            <family val="2"/>
          </rPr>
          <t xml:space="preserve">
</t>
        </r>
      </text>
    </comment>
    <comment ref="DQ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J4" authorId="0" shapeId="0">
      <text>
        <r>
          <rPr>
            <b/>
            <sz val="9"/>
            <color rgb="FF000000"/>
            <rFont val="Tahoma"/>
            <family val="2"/>
          </rPr>
          <t>110</t>
        </r>
        <r>
          <rPr>
            <b/>
            <sz val="9"/>
            <color rgb="FF000000"/>
            <rFont val="細明體"/>
            <family val="3"/>
            <charset val="136"/>
          </rPr>
          <t>年新增</t>
        </r>
      </text>
    </comment>
    <comment ref="EK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O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S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FL4" authorId="0" shapeId="0">
      <text>
        <r>
          <rPr>
            <b/>
            <sz val="9"/>
            <color rgb="FF000000"/>
            <rFont val="細明體"/>
            <family val="3"/>
            <charset val="136"/>
          </rPr>
          <t>110年新增</t>
        </r>
        <r>
          <rPr>
            <sz val="9"/>
            <color rgb="FF000000"/>
            <rFont val="Tahoma"/>
            <family val="2"/>
          </rPr>
          <t xml:space="preserve">
</t>
        </r>
      </text>
    </comment>
    <comment ref="Q5" authorId="0" shapeId="0">
      <text>
        <r>
          <rPr>
            <b/>
            <sz val="9"/>
            <color rgb="FF000000"/>
            <rFont val="細明體"/>
            <family val="3"/>
            <charset val="136"/>
          </rPr>
          <t>110年新增</t>
        </r>
        <r>
          <rPr>
            <sz val="9"/>
            <color rgb="FF000000"/>
            <rFont val="Tahoma"/>
            <family val="2"/>
          </rPr>
          <t xml:space="preserve">
</t>
        </r>
      </text>
    </comment>
    <comment ref="AH5" authorId="0" shapeId="0">
      <text>
        <r>
          <rPr>
            <b/>
            <sz val="9"/>
            <color rgb="FF000000"/>
            <rFont val="細明體"/>
            <family val="3"/>
            <charset val="136"/>
          </rPr>
          <t>110年新增</t>
        </r>
        <r>
          <rPr>
            <sz val="9"/>
            <color rgb="FF000000"/>
            <rFont val="Tahoma"/>
            <family val="2"/>
          </rPr>
          <t xml:space="preserve">
</t>
        </r>
      </text>
    </comment>
  </commentList>
</comments>
</file>

<file path=xl/comments5.xml><?xml version="1.0" encoding="utf-8"?>
<comments xmlns="http://schemas.openxmlformats.org/spreadsheetml/2006/main">
  <authors>
    <author>統計處蕭永興</author>
  </authors>
  <commentList>
    <comment ref="AM4" authorId="0" shapeId="0">
      <text>
        <r>
          <rPr>
            <b/>
            <sz val="9"/>
            <color rgb="FF000000"/>
            <rFont val="細明體"/>
            <family val="3"/>
            <charset val="136"/>
          </rPr>
          <t>108年新增</t>
        </r>
        <r>
          <rPr>
            <sz val="9"/>
            <color rgb="FF000000"/>
            <rFont val="Tahoma"/>
            <family val="2"/>
          </rPr>
          <t xml:space="preserve">
</t>
        </r>
      </text>
    </comment>
    <comment ref="DO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H4" authorId="0" shapeId="0">
      <text>
        <r>
          <rPr>
            <b/>
            <sz val="9"/>
            <color rgb="FF000000"/>
            <rFont val="Tahoma"/>
            <family val="2"/>
          </rPr>
          <t>110</t>
        </r>
        <r>
          <rPr>
            <b/>
            <sz val="9"/>
            <color rgb="FF000000"/>
            <rFont val="細明體"/>
            <family val="3"/>
            <charset val="136"/>
          </rPr>
          <t>年新增</t>
        </r>
      </text>
    </comment>
    <comment ref="EI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M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Q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FJ4" authorId="0" shapeId="0">
      <text>
        <r>
          <rPr>
            <b/>
            <sz val="9"/>
            <color rgb="FF000000"/>
            <rFont val="細明體"/>
            <family val="3"/>
            <charset val="136"/>
          </rPr>
          <t>110年新增</t>
        </r>
        <r>
          <rPr>
            <sz val="9"/>
            <color rgb="FF000000"/>
            <rFont val="Tahoma"/>
            <family val="2"/>
          </rPr>
          <t xml:space="preserve">
</t>
        </r>
      </text>
    </comment>
    <comment ref="Q5" authorId="0" shapeId="0">
      <text>
        <r>
          <rPr>
            <b/>
            <sz val="9"/>
            <color rgb="FF000000"/>
            <rFont val="細明體"/>
            <family val="3"/>
            <charset val="136"/>
          </rPr>
          <t>110年新增</t>
        </r>
        <r>
          <rPr>
            <sz val="9"/>
            <color rgb="FF000000"/>
            <rFont val="Tahoma"/>
            <family val="2"/>
          </rPr>
          <t xml:space="preserve">
</t>
        </r>
      </text>
    </comment>
    <comment ref="AH5" authorId="0" shapeId="0">
      <text>
        <r>
          <rPr>
            <b/>
            <sz val="9"/>
            <color rgb="FF000000"/>
            <rFont val="細明體"/>
            <family val="3"/>
            <charset val="136"/>
          </rPr>
          <t>110年新增</t>
        </r>
        <r>
          <rPr>
            <sz val="9"/>
            <color rgb="FF000000"/>
            <rFont val="Tahoma"/>
            <family val="2"/>
          </rPr>
          <t xml:space="preserve">
</t>
        </r>
      </text>
    </comment>
  </commentList>
</comments>
</file>

<file path=xl/comments6.xml><?xml version="1.0" encoding="utf-8"?>
<comments xmlns="http://schemas.openxmlformats.org/spreadsheetml/2006/main">
  <authors>
    <author>統計處蕭永興</author>
  </authors>
  <commentList>
    <comment ref="AK4" authorId="0" shapeId="0">
      <text>
        <r>
          <rPr>
            <b/>
            <sz val="9"/>
            <color rgb="FF000000"/>
            <rFont val="細明體"/>
            <family val="3"/>
            <charset val="136"/>
          </rPr>
          <t>108年新增</t>
        </r>
        <r>
          <rPr>
            <sz val="9"/>
            <color rgb="FF000000"/>
            <rFont val="Tahoma"/>
            <family val="2"/>
          </rPr>
          <t xml:space="preserve">
</t>
        </r>
      </text>
    </comment>
    <comment ref="DM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F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J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 ref="EN4" authorId="0" shapeId="0">
      <text>
        <r>
          <rPr>
            <b/>
            <sz val="9"/>
            <color rgb="FF000000"/>
            <rFont val="Tahoma"/>
            <family val="2"/>
          </rPr>
          <t>109</t>
        </r>
        <r>
          <rPr>
            <b/>
            <sz val="9"/>
            <color rgb="FF000000"/>
            <rFont val="細明體"/>
            <family val="3"/>
            <charset val="136"/>
          </rPr>
          <t>年新增</t>
        </r>
        <r>
          <rPr>
            <sz val="9"/>
            <color rgb="FF000000"/>
            <rFont val="Tahoma"/>
            <family val="2"/>
          </rPr>
          <t xml:space="preserve">
</t>
        </r>
      </text>
    </comment>
  </commentList>
</comments>
</file>

<file path=xl/comments7.xml><?xml version="1.0" encoding="utf-8"?>
<comments xmlns="http://schemas.openxmlformats.org/spreadsheetml/2006/main">
  <authors>
    <author>統計處蕭永興</author>
  </authors>
  <commentList>
    <comment ref="AK4" authorId="0" shapeId="0">
      <text>
        <r>
          <rPr>
            <b/>
            <sz val="9"/>
            <color rgb="FF000000"/>
            <rFont val="細明體"/>
            <family val="3"/>
            <charset val="136"/>
          </rPr>
          <t>108年新增</t>
        </r>
        <r>
          <rPr>
            <sz val="9"/>
            <color rgb="FF000000"/>
            <rFont val="Tahoma"/>
            <family val="2"/>
          </rPr>
          <t xml:space="preserve">
</t>
        </r>
      </text>
    </comment>
  </commentList>
</comments>
</file>

<file path=xl/comments8.xml><?xml version="1.0" encoding="utf-8"?>
<comments xmlns="http://schemas.openxmlformats.org/spreadsheetml/2006/main">
  <authors>
    <author/>
  </authors>
  <commentList>
    <comment ref="BD4" authorId="0" shapeId="0">
      <text>
        <r>
          <rPr>
            <sz val="9"/>
            <color rgb="FF000000"/>
            <rFont val="細明體"/>
            <family val="3"/>
            <charset val="136"/>
          </rPr>
          <t>配合法規修訂，第</t>
        </r>
        <r>
          <rPr>
            <sz val="9"/>
            <color rgb="FF000000"/>
            <rFont val="新細明體"/>
            <family val="1"/>
            <charset val="136"/>
          </rPr>
          <t>44</t>
        </r>
        <r>
          <rPr>
            <sz val="9"/>
            <color rgb="FF000000"/>
            <rFont val="細明體"/>
            <family val="3"/>
            <charset val="136"/>
          </rPr>
          <t>條第</t>
        </r>
        <r>
          <rPr>
            <sz val="9"/>
            <color rgb="FF000000"/>
            <rFont val="新細明體"/>
            <family val="1"/>
            <charset val="136"/>
          </rPr>
          <t>2</t>
        </r>
        <r>
          <rPr>
            <sz val="9"/>
            <color rgb="FF000000"/>
            <rFont val="細明體"/>
            <family val="3"/>
            <charset val="136"/>
          </rPr>
          <t>項增加公布姓名（人數）、公布名稱（家數）統計，第</t>
        </r>
        <r>
          <rPr>
            <sz val="9"/>
            <color rgb="FF000000"/>
            <rFont val="新細明體"/>
            <family val="1"/>
            <charset val="136"/>
          </rPr>
          <t>44</t>
        </r>
        <r>
          <rPr>
            <sz val="9"/>
            <color rgb="FF000000"/>
            <rFont val="細明體"/>
            <family val="3"/>
            <charset val="136"/>
          </rPr>
          <t>條第</t>
        </r>
        <r>
          <rPr>
            <sz val="9"/>
            <color rgb="FF000000"/>
            <rFont val="新細明體"/>
            <family val="1"/>
            <charset val="136"/>
          </rPr>
          <t>3</t>
        </r>
        <r>
          <rPr>
            <sz val="9"/>
            <color rgb="FF000000"/>
            <rFont val="細明體"/>
            <family val="3"/>
            <charset val="136"/>
          </rPr>
          <t>項則刪除公布姓名（人數）、公布名稱（家數）統計。</t>
        </r>
        <r>
          <rPr>
            <sz val="9"/>
            <color rgb="FF000000"/>
            <rFont val="細明體"/>
            <family val="3"/>
            <charset val="136"/>
          </rPr>
          <t xml:space="preserve">
</t>
        </r>
      </text>
    </comment>
  </commentList>
</comments>
</file>

<file path=xl/comments9.xml><?xml version="1.0" encoding="utf-8"?>
<comments xmlns="http://schemas.openxmlformats.org/spreadsheetml/2006/main">
  <authors>
    <author/>
  </authors>
  <commentList>
    <comment ref="BD4" authorId="0" shapeId="0">
      <text>
        <r>
          <rPr>
            <sz val="9"/>
            <color rgb="FF000000"/>
            <rFont val="細明體"/>
            <family val="3"/>
            <charset val="136"/>
          </rPr>
          <t>配合法規修訂，第</t>
        </r>
        <r>
          <rPr>
            <sz val="9"/>
            <color rgb="FF000000"/>
            <rFont val="新細明體"/>
            <family val="1"/>
            <charset val="136"/>
          </rPr>
          <t>44</t>
        </r>
        <r>
          <rPr>
            <sz val="9"/>
            <color rgb="FF000000"/>
            <rFont val="細明體"/>
            <family val="3"/>
            <charset val="136"/>
          </rPr>
          <t>條第</t>
        </r>
        <r>
          <rPr>
            <sz val="9"/>
            <color rgb="FF000000"/>
            <rFont val="新細明體"/>
            <family val="1"/>
            <charset val="136"/>
          </rPr>
          <t>2</t>
        </r>
        <r>
          <rPr>
            <sz val="9"/>
            <color rgb="FF000000"/>
            <rFont val="細明體"/>
            <family val="3"/>
            <charset val="136"/>
          </rPr>
          <t>項增加公布姓名（人數）、公布名稱（家數）統計，第</t>
        </r>
        <r>
          <rPr>
            <sz val="9"/>
            <color rgb="FF000000"/>
            <rFont val="新細明體"/>
            <family val="1"/>
            <charset val="136"/>
          </rPr>
          <t>44</t>
        </r>
        <r>
          <rPr>
            <sz val="9"/>
            <color rgb="FF000000"/>
            <rFont val="細明體"/>
            <family val="3"/>
            <charset val="136"/>
          </rPr>
          <t>條第</t>
        </r>
        <r>
          <rPr>
            <sz val="9"/>
            <color rgb="FF000000"/>
            <rFont val="新細明體"/>
            <family val="1"/>
            <charset val="136"/>
          </rPr>
          <t>3</t>
        </r>
        <r>
          <rPr>
            <sz val="9"/>
            <color rgb="FF000000"/>
            <rFont val="細明體"/>
            <family val="3"/>
            <charset val="136"/>
          </rPr>
          <t>項則刪除公布姓名（人數）、公布名稱（家數）統計。</t>
        </r>
        <r>
          <rPr>
            <sz val="9"/>
            <color rgb="FF000000"/>
            <rFont val="細明體"/>
            <family val="3"/>
            <charset val="136"/>
          </rPr>
          <t xml:space="preserve">
</t>
        </r>
      </text>
    </comment>
  </commentList>
</comments>
</file>

<file path=xl/sharedStrings.xml><?xml version="1.0" encoding="utf-8"?>
<sst xmlns="http://schemas.openxmlformats.org/spreadsheetml/2006/main" count="8296" uniqueCount="492">
  <si>
    <r>
      <rPr>
        <b/>
        <sz val="14"/>
        <color rgb="FF000000"/>
        <rFont val="標楷體"/>
        <family val="4"/>
        <charset val="136"/>
      </rPr>
      <t>違反兒童及少年福利與權益保障法執行概況</t>
    </r>
    <r>
      <rPr>
        <b/>
        <sz val="14"/>
        <color rgb="FF000000"/>
        <rFont val="Times New Roman"/>
        <family val="1"/>
      </rPr>
      <t xml:space="preserve">   Violating Items of "The Protection of Children and Youths Welfare and Rights Act"</t>
    </r>
  </si>
  <si>
    <r>
      <rPr>
        <sz val="9"/>
        <color rgb="FF000000"/>
        <rFont val="標楷體"/>
        <family val="4"/>
        <charset val="136"/>
      </rPr>
      <t>單位：件、小時、人</t>
    </r>
    <r>
      <rPr>
        <sz val="9"/>
        <color rgb="FF000000"/>
        <rFont val="新細明體"/>
        <family val="1"/>
        <charset val="136"/>
      </rPr>
      <t>、</t>
    </r>
    <r>
      <rPr>
        <sz val="9"/>
        <color rgb="FF000000"/>
        <rFont val="標楷體"/>
        <family val="4"/>
        <charset val="136"/>
      </rPr>
      <t>家</t>
    </r>
    <r>
      <rPr>
        <sz val="9"/>
        <color rgb="FF000000"/>
        <rFont val="Times New Roman"/>
        <family val="1"/>
      </rPr>
      <t xml:space="preserve">  Unit : Case, Hour,Person, House</t>
    </r>
  </si>
  <si>
    <r>
      <rPr>
        <sz val="9"/>
        <color rgb="FF000000"/>
        <rFont val="標楷體"/>
        <family val="4"/>
        <charset val="136"/>
      </rPr>
      <t>年別</t>
    </r>
    <r>
      <rPr>
        <sz val="9"/>
        <color rgb="FF000000"/>
        <rFont val="標楷體"/>
        <family val="4"/>
        <charset val="136"/>
      </rPr>
      <t xml:space="preserve">
</t>
    </r>
    <r>
      <rPr>
        <sz val="9"/>
        <color rgb="FF000000"/>
        <rFont val="Times New Roman"/>
        <family val="1"/>
      </rPr>
      <t>Year</t>
    </r>
  </si>
  <si>
    <r>
      <rPr>
        <sz val="9"/>
        <color rgb="FF000000"/>
        <rFont val="標楷體"/>
        <family val="4"/>
        <charset val="136"/>
      </rPr>
      <t>總計</t>
    </r>
    <r>
      <rPr>
        <sz val="9"/>
        <color rgb="FF000000"/>
        <rFont val="Times New Roman"/>
        <family val="1"/>
      </rPr>
      <t xml:space="preserve"> Grand Total</t>
    </r>
  </si>
  <si>
    <r>
      <rPr>
        <sz val="9"/>
        <color rgb="FF000000"/>
        <rFont val="標楷體"/>
        <family val="4"/>
        <charset val="136"/>
      </rPr>
      <t>罰鍰</t>
    </r>
  </si>
  <si>
    <r>
      <rPr>
        <sz val="9"/>
        <color rgb="FF000000"/>
        <rFont val="標楷體"/>
        <family val="4"/>
        <charset val="136"/>
      </rPr>
      <t>親職教育</t>
    </r>
    <r>
      <rPr>
        <sz val="9"/>
        <color rgb="FF000000"/>
        <rFont val="Times New Roman"/>
        <family val="1"/>
      </rPr>
      <t xml:space="preserve">  Parent-Child Education</t>
    </r>
  </si>
  <si>
    <r>
      <rPr>
        <sz val="9"/>
        <color rgb="FF000000"/>
        <rFont val="標楷體"/>
        <family val="4"/>
        <charset val="136"/>
      </rPr>
      <t>公布</t>
    </r>
    <r>
      <rPr>
        <sz val="9"/>
        <color rgb="FF000000"/>
        <rFont val="標楷體"/>
        <family val="4"/>
        <charset val="136"/>
      </rPr>
      <t xml:space="preserve">
姓名</t>
    </r>
    <r>
      <rPr>
        <sz val="9"/>
        <color rgb="FF000000"/>
        <rFont val="標楷體"/>
        <family val="4"/>
        <charset val="136"/>
      </rPr>
      <t xml:space="preserve">
</t>
    </r>
    <r>
      <rPr>
        <sz val="9"/>
        <color rgb="FF000000"/>
        <rFont val="Times New Roman"/>
        <family val="1"/>
      </rPr>
      <t>(</t>
    </r>
    <r>
      <rPr>
        <sz val="9"/>
        <color rgb="FF000000"/>
        <rFont val="標楷體"/>
        <family val="4"/>
        <charset val="136"/>
      </rPr>
      <t>人數</t>
    </r>
    <r>
      <rPr>
        <sz val="9"/>
        <color rgb="FF000000"/>
        <rFont val="Times New Roman"/>
        <family val="1"/>
      </rPr>
      <t>)</t>
    </r>
  </si>
  <si>
    <r>
      <rPr>
        <sz val="9"/>
        <color rgb="FF000000"/>
        <rFont val="標楷體"/>
        <family val="4"/>
        <charset val="136"/>
      </rPr>
      <t>公布</t>
    </r>
    <r>
      <rPr>
        <sz val="9"/>
        <color rgb="FF000000"/>
        <rFont val="標楷體"/>
        <family val="4"/>
        <charset val="136"/>
      </rPr>
      <t xml:space="preserve">
名稱</t>
    </r>
    <r>
      <rPr>
        <sz val="9"/>
        <color rgb="FF000000"/>
        <rFont val="標楷體"/>
        <family val="4"/>
        <charset val="136"/>
      </rPr>
      <t xml:space="preserve">
</t>
    </r>
    <r>
      <rPr>
        <sz val="9"/>
        <color rgb="FF000000"/>
        <rFont val="Times New Roman"/>
        <family val="1"/>
      </rPr>
      <t>(</t>
    </r>
    <r>
      <rPr>
        <sz val="9"/>
        <color rgb="FF000000"/>
        <rFont val="標楷體"/>
        <family val="4"/>
        <charset val="136"/>
      </rPr>
      <t>家數</t>
    </r>
    <r>
      <rPr>
        <sz val="9"/>
        <color rgb="FF000000"/>
        <rFont val="Times New Roman"/>
        <family val="1"/>
      </rPr>
      <t>)</t>
    </r>
  </si>
  <si>
    <r>
      <rPr>
        <sz val="9"/>
        <color rgb="FF000000"/>
        <rFont val="標楷體"/>
        <family val="4"/>
        <charset val="136"/>
      </rPr>
      <t>沒入物品、限期移除、下架或其他處置</t>
    </r>
    <r>
      <rPr>
        <sz val="9"/>
        <color rgb="FF000000"/>
        <rFont val="Times New Roman"/>
        <family val="1"/>
      </rPr>
      <t>(</t>
    </r>
    <r>
      <rPr>
        <sz val="9"/>
        <color rgb="FF000000"/>
        <rFont val="標楷體"/>
        <family val="4"/>
        <charset val="136"/>
      </rPr>
      <t>件數</t>
    </r>
    <r>
      <rPr>
        <sz val="9"/>
        <color rgb="FF000000"/>
        <rFont val="Times New Roman"/>
        <family val="1"/>
      </rPr>
      <t>)</t>
    </r>
  </si>
  <si>
    <r>
      <rPr>
        <sz val="9"/>
        <color rgb="FF000000"/>
        <rFont val="標楷體"/>
        <family val="4"/>
        <charset val="136"/>
      </rPr>
      <t>歇業</t>
    </r>
    <r>
      <rPr>
        <sz val="9"/>
        <color rgb="FF000000"/>
        <rFont val="標楷體"/>
        <family val="4"/>
        <charset val="136"/>
      </rPr>
      <t xml:space="preserve">
</t>
    </r>
    <r>
      <rPr>
        <sz val="9"/>
        <color rgb="FF000000"/>
        <rFont val="Times New Roman"/>
        <family val="1"/>
      </rPr>
      <t>(</t>
    </r>
    <r>
      <rPr>
        <sz val="9"/>
        <color rgb="FF000000"/>
        <rFont val="標楷體"/>
        <family val="4"/>
        <charset val="136"/>
      </rPr>
      <t>家數</t>
    </r>
    <r>
      <rPr>
        <sz val="9"/>
        <color rgb="FF000000"/>
        <rFont val="Times New Roman"/>
        <family val="1"/>
      </rPr>
      <t>)</t>
    </r>
  </si>
  <si>
    <r>
      <rPr>
        <sz val="9"/>
        <color rgb="FF000000"/>
        <rFont val="標楷體"/>
        <family val="4"/>
        <charset val="136"/>
      </rPr>
      <t>勒令</t>
    </r>
    <r>
      <rPr>
        <sz val="9"/>
        <color rgb="FF000000"/>
        <rFont val="標楷體"/>
        <family val="4"/>
        <charset val="136"/>
      </rPr>
      <t xml:space="preserve">
停業</t>
    </r>
    <r>
      <rPr>
        <sz val="9"/>
        <color rgb="FF000000"/>
        <rFont val="標楷體"/>
        <family val="4"/>
        <charset val="136"/>
      </rPr>
      <t xml:space="preserve">
</t>
    </r>
    <r>
      <rPr>
        <sz val="9"/>
        <color rgb="FF000000"/>
        <rFont val="Times New Roman"/>
        <family val="1"/>
      </rPr>
      <t>(</t>
    </r>
    <r>
      <rPr>
        <sz val="9"/>
        <color rgb="FF000000"/>
        <rFont val="標楷體"/>
        <family val="4"/>
        <charset val="136"/>
      </rPr>
      <t>家數</t>
    </r>
    <r>
      <rPr>
        <sz val="9"/>
        <color rgb="FF000000"/>
        <rFont val="Times New Roman"/>
        <family val="1"/>
      </rPr>
      <t>)</t>
    </r>
  </si>
  <si>
    <r>
      <rPr>
        <sz val="9"/>
        <color rgb="FF000000"/>
        <rFont val="標楷體"/>
        <family val="4"/>
        <charset val="136"/>
      </rPr>
      <t>停辦</t>
    </r>
    <r>
      <rPr>
        <sz val="9"/>
        <color rgb="FF000000"/>
        <rFont val="標楷體"/>
        <family val="4"/>
        <charset val="136"/>
      </rPr>
      <t xml:space="preserve">
</t>
    </r>
    <r>
      <rPr>
        <sz val="9"/>
        <color rgb="FF000000"/>
        <rFont val="Times New Roman"/>
        <family val="1"/>
      </rPr>
      <t>(</t>
    </r>
    <r>
      <rPr>
        <sz val="9"/>
        <color rgb="FF000000"/>
        <rFont val="標楷體"/>
        <family val="4"/>
        <charset val="136"/>
      </rPr>
      <t>家數</t>
    </r>
    <r>
      <rPr>
        <sz val="9"/>
        <color rgb="FF000000"/>
        <rFont val="Times New Roman"/>
        <family val="1"/>
      </rPr>
      <t>)</t>
    </r>
  </si>
  <si>
    <r>
      <rPr>
        <sz val="9"/>
        <color rgb="FF000000"/>
        <rFont val="標楷體"/>
        <family val="4"/>
        <charset val="136"/>
      </rPr>
      <t>廢止</t>
    </r>
    <r>
      <rPr>
        <sz val="9"/>
        <color rgb="FF000000"/>
        <rFont val="標楷體"/>
        <family val="4"/>
        <charset val="136"/>
      </rPr>
      <t xml:space="preserve">
許可</t>
    </r>
    <r>
      <rPr>
        <sz val="9"/>
        <color rgb="FF000000"/>
        <rFont val="標楷體"/>
        <family val="4"/>
        <charset val="136"/>
      </rPr>
      <t xml:space="preserve">
</t>
    </r>
    <r>
      <rPr>
        <sz val="9"/>
        <color rgb="FF000000"/>
        <rFont val="Times New Roman"/>
        <family val="1"/>
      </rPr>
      <t>(</t>
    </r>
    <r>
      <rPr>
        <sz val="9"/>
        <color rgb="FF000000"/>
        <rFont val="標楷體"/>
        <family val="4"/>
        <charset val="136"/>
      </rPr>
      <t>家數</t>
    </r>
    <r>
      <rPr>
        <sz val="9"/>
        <color rgb="FF000000"/>
        <rFont val="Times New Roman"/>
        <family val="1"/>
      </rPr>
      <t>)</t>
    </r>
  </si>
  <si>
    <r>
      <rPr>
        <sz val="9"/>
        <color rgb="FF000000"/>
        <rFont val="標楷體"/>
        <family val="4"/>
        <charset val="136"/>
      </rPr>
      <t>廢止</t>
    </r>
    <r>
      <rPr>
        <sz val="9"/>
        <color rgb="FF000000"/>
        <rFont val="標楷體"/>
        <family val="4"/>
        <charset val="136"/>
      </rPr>
      <t xml:space="preserve">
登記</t>
    </r>
    <r>
      <rPr>
        <sz val="9"/>
        <color rgb="FF000000"/>
        <rFont val="標楷體"/>
        <family val="4"/>
        <charset val="136"/>
      </rPr>
      <t xml:space="preserve">
</t>
    </r>
    <r>
      <rPr>
        <sz val="9"/>
        <color rgb="FF000000"/>
        <rFont val="Times New Roman"/>
        <family val="1"/>
      </rPr>
      <t>(</t>
    </r>
    <r>
      <rPr>
        <sz val="9"/>
        <color rgb="FF000000"/>
        <rFont val="標楷體"/>
        <family val="4"/>
        <charset val="136"/>
      </rPr>
      <t>人數</t>
    </r>
    <r>
      <rPr>
        <sz val="9"/>
        <color rgb="FF000000"/>
        <rFont val="Times New Roman"/>
        <family val="1"/>
      </rPr>
      <t>)</t>
    </r>
  </si>
  <si>
    <r>
      <rPr>
        <sz val="9"/>
        <color rgb="FF000000"/>
        <rFont val="標楷體"/>
        <family val="4"/>
        <charset val="136"/>
      </rPr>
      <t>不得擔任兒少福利機構之負責人或工作人員</t>
    </r>
    <r>
      <rPr>
        <sz val="9"/>
        <color rgb="FF000000"/>
        <rFont val="Times New Roman"/>
        <family val="1"/>
      </rPr>
      <t>(</t>
    </r>
    <r>
      <rPr>
        <sz val="9"/>
        <color rgb="FF000000"/>
        <rFont val="標楷體"/>
        <family val="4"/>
        <charset val="136"/>
      </rPr>
      <t>人數</t>
    </r>
    <r>
      <rPr>
        <sz val="9"/>
        <color rgb="FF000000"/>
        <rFont val="Times New Roman"/>
        <family val="1"/>
      </rPr>
      <t>)</t>
    </r>
  </si>
  <si>
    <r>
      <rPr>
        <sz val="9"/>
        <color rgb="FF000000"/>
        <rFont val="標楷體"/>
        <family val="4"/>
        <charset val="136"/>
      </rPr>
      <t>親職教育課程</t>
    </r>
  </si>
  <si>
    <r>
      <rPr>
        <sz val="9"/>
        <color rgb="FF000000"/>
        <rFont val="標楷體"/>
        <family val="4"/>
        <charset val="136"/>
      </rPr>
      <t>不接受或時數不足罰鍰</t>
    </r>
  </si>
  <si>
    <t>Fines</t>
  </si>
  <si>
    <t>Class</t>
  </si>
  <si>
    <r>
      <rPr>
        <sz val="9"/>
        <color rgb="FF000000"/>
        <rFont val="標楷體"/>
        <family val="4"/>
        <charset val="136"/>
      </rPr>
      <t>件數</t>
    </r>
  </si>
  <si>
    <r>
      <rPr>
        <sz val="9"/>
        <color rgb="FF000000"/>
        <rFont val="標楷體"/>
        <family val="4"/>
        <charset val="136"/>
      </rPr>
      <t>強制執行</t>
    </r>
  </si>
  <si>
    <r>
      <rPr>
        <sz val="9"/>
        <color rgb="FF000000"/>
        <rFont val="標楷體"/>
        <family val="4"/>
        <charset val="136"/>
      </rPr>
      <t>課程時數</t>
    </r>
  </si>
  <si>
    <t>Cases</t>
  </si>
  <si>
    <t>Compulsory Execution</t>
  </si>
  <si>
    <t>Hours of Lessons</t>
  </si>
  <si>
    <t>Announced Name
(Persons)</t>
  </si>
  <si>
    <t>Announced Title
(Houses)</t>
  </si>
  <si>
    <t>Confiscated Things, Removed Contents or Other Necessary Disposals(Cases)</t>
  </si>
  <si>
    <t>Ordered to Suspension
(Houses)</t>
  </si>
  <si>
    <t>Forced Closure
(Houses)</t>
  </si>
  <si>
    <t>Stoped 
Doing
(Houses)</t>
  </si>
  <si>
    <t>Abolished Permission
(Houses)</t>
  </si>
  <si>
    <t>Abolished Registration
(Persons)</t>
  </si>
  <si>
    <t>Not Allowed to Serve as the Person in Charge or Staff of Children's Welfare Institutions (persons)</t>
  </si>
  <si>
    <r>
      <t>104</t>
    </r>
    <r>
      <rPr>
        <sz val="9"/>
        <color rgb="FF000000"/>
        <rFont val="標楷體"/>
        <family val="4"/>
        <charset val="136"/>
      </rPr>
      <t>年</t>
    </r>
    <r>
      <rPr>
        <sz val="9"/>
        <color rgb="FF000000"/>
        <rFont val="Times New Roman"/>
        <family val="1"/>
      </rPr>
      <t>2015</t>
    </r>
  </si>
  <si>
    <t>…</t>
  </si>
  <si>
    <r>
      <t>105</t>
    </r>
    <r>
      <rPr>
        <sz val="9"/>
        <color rgb="FF000000"/>
        <rFont val="標楷體"/>
        <family val="4"/>
        <charset val="136"/>
      </rPr>
      <t>年</t>
    </r>
    <r>
      <rPr>
        <sz val="9"/>
        <color rgb="FF000000"/>
        <rFont val="Times New Roman"/>
        <family val="1"/>
      </rPr>
      <t>2016</t>
    </r>
  </si>
  <si>
    <r>
      <t>106</t>
    </r>
    <r>
      <rPr>
        <sz val="9"/>
        <color rgb="FF000000"/>
        <rFont val="標楷體"/>
        <family val="4"/>
        <charset val="136"/>
      </rPr>
      <t>年</t>
    </r>
    <r>
      <rPr>
        <sz val="9"/>
        <color rgb="FF000000"/>
        <rFont val="Times New Roman"/>
        <family val="1"/>
      </rPr>
      <t>2017</t>
    </r>
  </si>
  <si>
    <r>
      <t>107</t>
    </r>
    <r>
      <rPr>
        <sz val="9"/>
        <color rgb="FF000000"/>
        <rFont val="標楷體"/>
        <family val="4"/>
        <charset val="136"/>
      </rPr>
      <t>年</t>
    </r>
    <r>
      <rPr>
        <sz val="9"/>
        <color rgb="FF000000"/>
        <rFont val="Times New Roman"/>
        <family val="1"/>
      </rPr>
      <t>2018</t>
    </r>
  </si>
  <si>
    <r>
      <t>108</t>
    </r>
    <r>
      <rPr>
        <sz val="9"/>
        <color rgb="FF000000"/>
        <rFont val="標楷體"/>
        <family val="4"/>
        <charset val="136"/>
      </rPr>
      <t>年</t>
    </r>
    <r>
      <rPr>
        <sz val="9"/>
        <color rgb="FF000000"/>
        <rFont val="Times New Roman"/>
        <family val="1"/>
      </rPr>
      <t>2019</t>
    </r>
  </si>
  <si>
    <r>
      <t>109</t>
    </r>
    <r>
      <rPr>
        <sz val="9"/>
        <color rgb="FF000000"/>
        <rFont val="標楷體"/>
        <family val="4"/>
        <charset val="136"/>
      </rPr>
      <t>年</t>
    </r>
    <r>
      <rPr>
        <sz val="9"/>
        <color rgb="FF000000"/>
        <rFont val="Times New Roman"/>
        <family val="1"/>
      </rPr>
      <t>2020</t>
    </r>
  </si>
  <si>
    <r>
      <t>110</t>
    </r>
    <r>
      <rPr>
        <sz val="9"/>
        <color rgb="FF000000"/>
        <rFont val="標楷體"/>
        <family val="4"/>
        <charset val="136"/>
      </rPr>
      <t>年</t>
    </r>
    <r>
      <rPr>
        <sz val="9"/>
        <color rgb="FF000000"/>
        <rFont val="Times New Roman"/>
        <family val="1"/>
      </rPr>
      <t>2021</t>
    </r>
  </si>
  <si>
    <r>
      <t>111</t>
    </r>
    <r>
      <rPr>
        <sz val="9"/>
        <color rgb="FF000000"/>
        <rFont val="標楷體"/>
        <family val="4"/>
        <charset val="136"/>
      </rPr>
      <t>年</t>
    </r>
    <r>
      <rPr>
        <sz val="9"/>
        <color rgb="FF000000"/>
        <rFont val="Times New Roman"/>
        <family val="1"/>
      </rPr>
      <t>2022</t>
    </r>
  </si>
  <si>
    <r>
      <t>112</t>
    </r>
    <r>
      <rPr>
        <sz val="9"/>
        <color rgb="FF000000"/>
        <rFont val="標楷體"/>
        <family val="4"/>
        <charset val="136"/>
      </rPr>
      <t>年</t>
    </r>
    <r>
      <rPr>
        <sz val="9"/>
        <color rgb="FF000000"/>
        <rFont val="Times New Roman"/>
        <family val="1"/>
      </rPr>
      <t>2023</t>
    </r>
  </si>
  <si>
    <r>
      <t>113</t>
    </r>
    <r>
      <rPr>
        <b/>
        <sz val="9"/>
        <color rgb="FF000000"/>
        <rFont val="標楷體"/>
        <family val="4"/>
        <charset val="136"/>
      </rPr>
      <t>年</t>
    </r>
    <r>
      <rPr>
        <b/>
        <sz val="9"/>
        <color rgb="FF000000"/>
        <rFont val="Times New Roman"/>
        <family val="1"/>
      </rPr>
      <t>2024</t>
    </r>
  </si>
  <si>
    <r>
      <rPr>
        <sz val="9"/>
        <color rgb="FF000000"/>
        <rFont val="標楷體"/>
        <family val="4"/>
        <charset val="136"/>
      </rPr>
      <t>資料來源：直轄市、縣﹝市﹞政府。</t>
    </r>
    <r>
      <rPr>
        <sz val="9"/>
        <color rgb="FF000000"/>
        <rFont val="Times New Roman"/>
        <family val="1"/>
      </rPr>
      <t xml:space="preserve"> </t>
    </r>
  </si>
  <si>
    <t>Source : County and City Government.</t>
  </si>
  <si>
    <t>check</t>
  </si>
  <si>
    <r>
      <rPr>
        <sz val="9"/>
        <color rgb="FF000000"/>
        <rFont val="標楷體"/>
        <family val="4"/>
        <charset val="136"/>
      </rPr>
      <t>附註：因</t>
    </r>
    <r>
      <rPr>
        <sz val="9"/>
        <color rgb="FF000000"/>
        <rFont val="Times New Roman"/>
        <family val="1"/>
      </rPr>
      <t>104</t>
    </r>
    <r>
      <rPr>
        <sz val="9"/>
        <color rgb="FF000000"/>
        <rFont val="標楷體"/>
        <family val="4"/>
        <charset val="136"/>
      </rPr>
      <t>年</t>
    </r>
    <r>
      <rPr>
        <sz val="9"/>
        <color rgb="FF000000"/>
        <rFont val="Times New Roman"/>
        <family val="1"/>
      </rPr>
      <t>2</t>
    </r>
    <r>
      <rPr>
        <sz val="9"/>
        <color rgb="FF000000"/>
        <rFont val="標楷體"/>
        <family val="4"/>
        <charset val="136"/>
      </rPr>
      <t>月兒少法第</t>
    </r>
    <r>
      <rPr>
        <sz val="9"/>
        <color rgb="FF000000"/>
        <rFont val="Times New Roman"/>
        <family val="1"/>
      </rPr>
      <t>102</t>
    </r>
    <r>
      <rPr>
        <sz val="9"/>
        <color rgb="FF000000"/>
        <rFont val="標楷體"/>
        <family val="4"/>
        <charset val="136"/>
      </rPr>
      <t>條規定公布修正</t>
    </r>
    <r>
      <rPr>
        <sz val="9"/>
        <color rgb="FF000000"/>
        <rFont val="Times New Roman"/>
        <family val="1"/>
      </rPr>
      <t>(</t>
    </r>
    <r>
      <rPr>
        <sz val="9"/>
        <color rgb="FF000000"/>
        <rFont val="標楷體"/>
        <family val="4"/>
        <charset val="136"/>
      </rPr>
      <t>由</t>
    </r>
    <r>
      <rPr>
        <sz val="9"/>
        <color rgb="FF000000"/>
        <rFont val="Times New Roman"/>
        <family val="1"/>
      </rPr>
      <t>”</t>
    </r>
    <r>
      <rPr>
        <sz val="9"/>
        <color rgb="FF000000"/>
        <rFont val="標楷體"/>
        <family val="4"/>
        <charset val="136"/>
      </rPr>
      <t>得</t>
    </r>
    <r>
      <rPr>
        <sz val="9"/>
        <color rgb="FF000000"/>
        <rFont val="Times New Roman"/>
        <family val="1"/>
      </rPr>
      <t>”</t>
    </r>
    <r>
      <rPr>
        <sz val="9"/>
        <color rgb="FF000000"/>
        <rFont val="標楷體"/>
        <family val="4"/>
        <charset val="136"/>
      </rPr>
      <t>變</t>
    </r>
    <r>
      <rPr>
        <sz val="9"/>
        <color rgb="FF000000"/>
        <rFont val="Times New Roman"/>
        <family val="1"/>
      </rPr>
      <t>”</t>
    </r>
    <r>
      <rPr>
        <sz val="9"/>
        <color rgb="FF000000"/>
        <rFont val="標楷體"/>
        <family val="4"/>
        <charset val="136"/>
      </rPr>
      <t>應</t>
    </r>
    <r>
      <rPr>
        <sz val="9"/>
        <color rgb="FF000000"/>
        <rFont val="Times New Roman"/>
        <family val="1"/>
      </rPr>
      <t>”)</t>
    </r>
    <r>
      <rPr>
        <sz val="9"/>
        <color rgb="FF000000"/>
        <rFont val="標楷體"/>
        <family val="4"/>
        <charset val="136"/>
      </rPr>
      <t>，故親職教育課程裁處案件及時數較上年增加。</t>
    </r>
  </si>
  <si>
    <t>更新日期：2025/2/27</t>
  </si>
  <si>
    <r>
      <rPr>
        <sz val="9"/>
        <color rgb="FF000000"/>
        <rFont val="標楷體"/>
        <family val="4"/>
        <charset val="136"/>
      </rPr>
      <t>年及地區別</t>
    </r>
    <r>
      <rPr>
        <sz val="9"/>
        <color rgb="FF000000"/>
        <rFont val="標楷體"/>
        <family val="4"/>
        <charset val="136"/>
      </rPr>
      <t xml:space="preserve">
</t>
    </r>
    <r>
      <rPr>
        <sz val="9"/>
        <color rgb="FF000000"/>
        <rFont val="Times New Roman"/>
        <family val="1"/>
      </rPr>
      <t xml:space="preserve">Year &amp; Locality
</t>
    </r>
  </si>
  <si>
    <r>
      <rPr>
        <sz val="9"/>
        <color rgb="FF000000"/>
        <rFont val="標楷體"/>
        <family val="4"/>
        <charset val="136"/>
      </rPr>
      <t>第</t>
    </r>
    <r>
      <rPr>
        <sz val="9"/>
        <color rgb="FF000000"/>
        <rFont val="Times New Roman"/>
        <family val="1"/>
      </rPr>
      <t>14</t>
    </r>
    <r>
      <rPr>
        <sz val="9"/>
        <color rgb="FF000000"/>
        <rFont val="標楷體"/>
        <family val="4"/>
        <charset val="136"/>
      </rPr>
      <t>條（第</t>
    </r>
    <r>
      <rPr>
        <sz val="9"/>
        <color rgb="FF000000"/>
        <rFont val="Times New Roman"/>
        <family val="1"/>
      </rPr>
      <t>1</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14</t>
    </r>
    <r>
      <rPr>
        <sz val="9"/>
        <color rgb="FF000000"/>
        <rFont val="標楷體"/>
        <family val="4"/>
        <charset val="136"/>
      </rPr>
      <t>（</t>
    </r>
    <r>
      <rPr>
        <sz val="9"/>
        <color rgb="FF000000"/>
        <rFont val="Times New Roman"/>
        <family val="1"/>
      </rPr>
      <t>Paragraph 1</t>
    </r>
    <r>
      <rPr>
        <sz val="9"/>
        <color rgb="FF000000"/>
        <rFont val="標楷體"/>
        <family val="4"/>
        <charset val="136"/>
      </rPr>
      <t>）</t>
    </r>
  </si>
  <si>
    <r>
      <rPr>
        <sz val="9"/>
        <color rgb="FF000000"/>
        <rFont val="標楷體"/>
        <family val="4"/>
        <charset val="136"/>
      </rPr>
      <t>第</t>
    </r>
    <r>
      <rPr>
        <sz val="9"/>
        <color rgb="FF000000"/>
        <rFont val="Times New Roman"/>
        <family val="1"/>
      </rPr>
      <t>15</t>
    </r>
    <r>
      <rPr>
        <sz val="9"/>
        <color rgb="FF000000"/>
        <rFont val="標楷體"/>
        <family val="4"/>
        <charset val="136"/>
      </rPr>
      <t>條（第</t>
    </r>
    <r>
      <rPr>
        <sz val="9"/>
        <color rgb="FF000000"/>
        <rFont val="Times New Roman"/>
        <family val="1"/>
      </rPr>
      <t>1</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15</t>
    </r>
    <r>
      <rPr>
        <sz val="9"/>
        <color rgb="FF000000"/>
        <rFont val="標楷體"/>
        <family val="4"/>
        <charset val="136"/>
      </rPr>
      <t>（</t>
    </r>
    <r>
      <rPr>
        <sz val="9"/>
        <color rgb="FF000000"/>
        <rFont val="Times New Roman"/>
        <family val="1"/>
      </rPr>
      <t>Paragraph 1</t>
    </r>
    <r>
      <rPr>
        <sz val="9"/>
        <color rgb="FF000000"/>
        <rFont val="標楷體"/>
        <family val="4"/>
        <charset val="136"/>
      </rPr>
      <t>）</t>
    </r>
  </si>
  <si>
    <r>
      <rPr>
        <sz val="9"/>
        <color rgb="FF000000"/>
        <rFont val="標楷體"/>
        <family val="4"/>
        <charset val="136"/>
      </rPr>
      <t>第</t>
    </r>
    <r>
      <rPr>
        <sz val="9"/>
        <color rgb="FF000000"/>
        <rFont val="Times New Roman"/>
        <family val="1"/>
      </rPr>
      <t>21</t>
    </r>
    <r>
      <rPr>
        <sz val="9"/>
        <color rgb="FF000000"/>
        <rFont val="標楷體"/>
        <family val="4"/>
        <charset val="136"/>
      </rPr>
      <t>條（第</t>
    </r>
    <r>
      <rPr>
        <sz val="9"/>
        <color rgb="FF000000"/>
        <rFont val="Times New Roman"/>
        <family val="1"/>
      </rPr>
      <t>3</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21</t>
    </r>
    <r>
      <rPr>
        <sz val="9"/>
        <color rgb="FF000000"/>
        <rFont val="標楷體"/>
        <family val="4"/>
        <charset val="136"/>
      </rPr>
      <t>（</t>
    </r>
    <r>
      <rPr>
        <sz val="9"/>
        <color rgb="FF000000"/>
        <rFont val="Times New Roman"/>
        <family val="1"/>
      </rPr>
      <t>Paragraph 3</t>
    </r>
    <r>
      <rPr>
        <sz val="9"/>
        <color rgb="FF000000"/>
        <rFont val="標楷體"/>
        <family val="4"/>
        <charset val="136"/>
      </rPr>
      <t>）</t>
    </r>
  </si>
  <si>
    <r>
      <rPr>
        <sz val="9"/>
        <color rgb="FF000000"/>
        <rFont val="標楷體"/>
        <family val="4"/>
        <charset val="136"/>
      </rPr>
      <t>第</t>
    </r>
    <r>
      <rPr>
        <sz val="9"/>
        <color rgb="FF000000"/>
        <rFont val="Times New Roman"/>
        <family val="1"/>
      </rPr>
      <t>26</t>
    </r>
    <r>
      <rPr>
        <sz val="9"/>
        <color rgb="FF000000"/>
        <rFont val="標楷體"/>
        <family val="4"/>
        <charset val="136"/>
      </rPr>
      <t>條（第</t>
    </r>
    <r>
      <rPr>
        <sz val="9"/>
        <color rgb="FF000000"/>
        <rFont val="Times New Roman"/>
        <family val="1"/>
      </rPr>
      <t>1</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26</t>
    </r>
    <r>
      <rPr>
        <sz val="9"/>
        <color rgb="FF000000"/>
        <rFont val="標楷體"/>
        <family val="4"/>
        <charset val="136"/>
      </rPr>
      <t>（</t>
    </r>
    <r>
      <rPr>
        <sz val="9"/>
        <color rgb="FF000000"/>
        <rFont val="Times New Roman"/>
        <family val="1"/>
      </rPr>
      <t>Paragraph 1</t>
    </r>
    <r>
      <rPr>
        <sz val="9"/>
        <color rgb="FF000000"/>
        <rFont val="標楷體"/>
        <family val="4"/>
        <charset val="136"/>
      </rPr>
      <t>）</t>
    </r>
  </si>
  <si>
    <r>
      <rPr>
        <sz val="9"/>
        <color rgb="FF000000"/>
        <rFont val="標楷體"/>
        <family val="4"/>
        <charset val="136"/>
      </rPr>
      <t>第</t>
    </r>
    <r>
      <rPr>
        <sz val="9"/>
        <color rgb="FF000000"/>
        <rFont val="Times New Roman"/>
        <family val="1"/>
      </rPr>
      <t>26</t>
    </r>
    <r>
      <rPr>
        <sz val="9"/>
        <color rgb="FF000000"/>
        <rFont val="標楷體"/>
        <family val="4"/>
        <charset val="136"/>
      </rPr>
      <t>條（第</t>
    </r>
    <r>
      <rPr>
        <sz val="9"/>
        <color rgb="FF000000"/>
        <rFont val="Times New Roman"/>
        <family val="1"/>
      </rPr>
      <t>4</t>
    </r>
    <r>
      <rPr>
        <sz val="9"/>
        <color rgb="FF000000"/>
        <rFont val="標楷體"/>
        <family val="4"/>
        <charset val="136"/>
      </rPr>
      <t>、</t>
    </r>
    <r>
      <rPr>
        <sz val="9"/>
        <color rgb="FF000000"/>
        <rFont val="Times New Roman"/>
        <family val="1"/>
      </rPr>
      <t>5</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26</t>
    </r>
    <r>
      <rPr>
        <sz val="9"/>
        <color rgb="FF000000"/>
        <rFont val="標楷體"/>
        <family val="4"/>
        <charset val="136"/>
      </rPr>
      <t>（</t>
    </r>
    <r>
      <rPr>
        <sz val="9"/>
        <color rgb="FF000000"/>
        <rFont val="Times New Roman"/>
        <family val="1"/>
      </rPr>
      <t>Paragraph 4</t>
    </r>
    <r>
      <rPr>
        <sz val="9"/>
        <color rgb="FF000000"/>
        <rFont val="標楷體"/>
        <family val="4"/>
        <charset val="136"/>
      </rPr>
      <t>、</t>
    </r>
    <r>
      <rPr>
        <sz val="9"/>
        <color rgb="FF000000"/>
        <rFont val="Times New Roman"/>
        <family val="1"/>
      </rPr>
      <t>5</t>
    </r>
    <r>
      <rPr>
        <sz val="9"/>
        <color rgb="FF000000"/>
        <rFont val="標楷體"/>
        <family val="4"/>
        <charset val="136"/>
      </rPr>
      <t>）</t>
    </r>
  </si>
  <si>
    <r>
      <rPr>
        <sz val="9"/>
        <color rgb="FF000000"/>
        <rFont val="標楷體"/>
        <family val="4"/>
        <charset val="136"/>
      </rPr>
      <t>第</t>
    </r>
    <r>
      <rPr>
        <sz val="9"/>
        <color rgb="FF000000"/>
        <rFont val="Times New Roman"/>
        <family val="1"/>
      </rPr>
      <t>26</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104861"/>
        <rFont val="Times New Roman"/>
        <family val="1"/>
      </rPr>
      <t>4</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26-1</t>
    </r>
    <r>
      <rPr>
        <sz val="9"/>
        <color rgb="FF000000"/>
        <rFont val="標楷體"/>
        <family val="4"/>
        <charset val="136"/>
      </rPr>
      <t>（</t>
    </r>
    <r>
      <rPr>
        <sz val="9"/>
        <color rgb="FF000000"/>
        <rFont val="Times New Roman"/>
        <family val="1"/>
      </rPr>
      <t xml:space="preserve">Paragraph </t>
    </r>
    <r>
      <rPr>
        <sz val="9"/>
        <color rgb="FF104861"/>
        <rFont val="Times New Roman"/>
        <family val="1"/>
      </rPr>
      <t>4</t>
    </r>
    <r>
      <rPr>
        <sz val="9"/>
        <color rgb="FF000000"/>
        <rFont val="標楷體"/>
        <family val="4"/>
        <charset val="136"/>
      </rPr>
      <t>）</t>
    </r>
  </si>
  <si>
    <r>
      <rPr>
        <sz val="9"/>
        <color rgb="FF000000"/>
        <rFont val="標楷體"/>
        <family val="4"/>
        <charset val="136"/>
      </rPr>
      <t>第</t>
    </r>
    <r>
      <rPr>
        <sz val="9"/>
        <color rgb="FF000000"/>
        <rFont val="Times New Roman"/>
        <family val="1"/>
      </rPr>
      <t>29</t>
    </r>
    <r>
      <rPr>
        <sz val="9"/>
        <color rgb="FF000000"/>
        <rFont val="標楷體"/>
        <family val="4"/>
        <charset val="136"/>
      </rPr>
      <t>條（第</t>
    </r>
    <r>
      <rPr>
        <sz val="9"/>
        <color rgb="FF104861"/>
        <rFont val="Times New Roman"/>
        <family val="1"/>
      </rPr>
      <t>3</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29</t>
    </r>
    <r>
      <rPr>
        <sz val="9"/>
        <color rgb="FF000000"/>
        <rFont val="標楷體"/>
        <family val="4"/>
        <charset val="136"/>
      </rPr>
      <t>（</t>
    </r>
    <r>
      <rPr>
        <sz val="9"/>
        <color rgb="FF000000"/>
        <rFont val="Times New Roman"/>
        <family val="1"/>
      </rPr>
      <t>Paragraph</t>
    </r>
    <r>
      <rPr>
        <sz val="9"/>
        <color rgb="FF104861"/>
        <rFont val="Times New Roman"/>
        <family val="1"/>
      </rPr>
      <t xml:space="preserve"> 3</t>
    </r>
    <r>
      <rPr>
        <sz val="9"/>
        <color rgb="FF000000"/>
        <rFont val="標楷體"/>
        <family val="4"/>
        <charset val="136"/>
      </rPr>
      <t>）</t>
    </r>
  </si>
  <si>
    <r>
      <rPr>
        <sz val="9"/>
        <color rgb="FF000000"/>
        <rFont val="標楷體"/>
        <family val="4"/>
        <charset val="136"/>
      </rPr>
      <t>第</t>
    </r>
    <r>
      <rPr>
        <sz val="9"/>
        <color rgb="FF000000"/>
        <rFont val="Times New Roman"/>
        <family val="1"/>
      </rPr>
      <t>33</t>
    </r>
    <r>
      <rPr>
        <sz val="9"/>
        <color rgb="FF000000"/>
        <rFont val="標楷體"/>
        <family val="4"/>
        <charset val="136"/>
      </rPr>
      <t>條（第</t>
    </r>
    <r>
      <rPr>
        <sz val="9"/>
        <color rgb="FF000000"/>
        <rFont val="Times New Roman"/>
        <family val="1"/>
      </rPr>
      <t>3</t>
    </r>
    <r>
      <rPr>
        <sz val="9"/>
        <color rgb="FF000000"/>
        <rFont val="標楷體"/>
        <family val="4"/>
        <charset val="136"/>
      </rPr>
      <t>、</t>
    </r>
    <r>
      <rPr>
        <sz val="9"/>
        <color rgb="FF000000"/>
        <rFont val="Times New Roman"/>
        <family val="1"/>
      </rPr>
      <t>4</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33</t>
    </r>
    <r>
      <rPr>
        <sz val="9"/>
        <color rgb="FF000000"/>
        <rFont val="標楷體"/>
        <family val="4"/>
        <charset val="136"/>
      </rPr>
      <t>（</t>
    </r>
    <r>
      <rPr>
        <sz val="9"/>
        <color rgb="FF000000"/>
        <rFont val="Times New Roman"/>
        <family val="1"/>
      </rPr>
      <t>Paragraph 3</t>
    </r>
    <r>
      <rPr>
        <sz val="9"/>
        <color rgb="FF000000"/>
        <rFont val="標楷體"/>
        <family val="4"/>
        <charset val="136"/>
      </rPr>
      <t>、</t>
    </r>
    <r>
      <rPr>
        <sz val="9"/>
        <color rgb="FF000000"/>
        <rFont val="Times New Roman"/>
        <family val="1"/>
      </rPr>
      <t>4</t>
    </r>
    <r>
      <rPr>
        <sz val="9"/>
        <color rgb="FF000000"/>
        <rFont val="標楷體"/>
        <family val="4"/>
        <charset val="136"/>
      </rPr>
      <t>）</t>
    </r>
  </si>
  <si>
    <r>
      <rPr>
        <sz val="9"/>
        <color rgb="FF000000"/>
        <rFont val="標楷體"/>
        <family val="4"/>
        <charset val="136"/>
      </rPr>
      <t>第</t>
    </r>
    <r>
      <rPr>
        <sz val="9"/>
        <color rgb="FF000000"/>
        <rFont val="Times New Roman"/>
        <family val="1"/>
      </rPr>
      <t>33</t>
    </r>
    <r>
      <rPr>
        <sz val="9"/>
        <color rgb="FF000000"/>
        <rFont val="標楷體"/>
        <family val="4"/>
        <charset val="136"/>
      </rPr>
      <t>條之</t>
    </r>
    <r>
      <rPr>
        <sz val="9"/>
        <color rgb="FF000000"/>
        <rFont val="Times New Roman"/>
        <family val="1"/>
      </rPr>
      <t>1
Article 33-1</t>
    </r>
  </si>
  <si>
    <r>
      <rPr>
        <sz val="9"/>
        <color rgb="FF000000"/>
        <rFont val="標楷體"/>
        <family val="4"/>
        <charset val="136"/>
      </rPr>
      <t>第</t>
    </r>
    <r>
      <rPr>
        <sz val="9"/>
        <color rgb="FF000000"/>
        <rFont val="Times New Roman"/>
        <family val="1"/>
      </rPr>
      <t>33</t>
    </r>
    <r>
      <rPr>
        <sz val="9"/>
        <color rgb="FF000000"/>
        <rFont val="標楷體"/>
        <family val="4"/>
        <charset val="136"/>
      </rPr>
      <t>條之</t>
    </r>
    <r>
      <rPr>
        <sz val="9"/>
        <color rgb="FF000000"/>
        <rFont val="Times New Roman"/>
        <family val="1"/>
      </rPr>
      <t>2
Article 33-2</t>
    </r>
  </si>
  <si>
    <r>
      <rPr>
        <sz val="9"/>
        <color rgb="FF000000"/>
        <rFont val="標楷體"/>
        <family val="4"/>
        <charset val="136"/>
      </rPr>
      <t>第</t>
    </r>
    <r>
      <rPr>
        <sz val="9"/>
        <color rgb="FF000000"/>
        <rFont val="Times New Roman"/>
        <family val="1"/>
      </rPr>
      <t>43</t>
    </r>
    <r>
      <rPr>
        <sz val="9"/>
        <color rgb="FF000000"/>
        <rFont val="標楷體"/>
        <family val="4"/>
        <charset val="136"/>
      </rPr>
      <t>條</t>
    </r>
    <r>
      <rPr>
        <sz val="9"/>
        <color rgb="FF000000"/>
        <rFont val="Times New Roman"/>
        <family val="1"/>
      </rPr>
      <t>(</t>
    </r>
    <r>
      <rPr>
        <sz val="9"/>
        <color rgb="FF000000"/>
        <rFont val="標楷體"/>
        <family val="4"/>
        <charset val="136"/>
      </rPr>
      <t>第</t>
    </r>
    <r>
      <rPr>
        <sz val="9"/>
        <color rgb="FF000000"/>
        <rFont val="Times New Roman"/>
        <family val="1"/>
      </rPr>
      <t>2</t>
    </r>
    <r>
      <rPr>
        <sz val="9"/>
        <color rgb="FF000000"/>
        <rFont val="標楷體"/>
        <family val="4"/>
        <charset val="136"/>
      </rPr>
      <t>項</t>
    </r>
    <r>
      <rPr>
        <sz val="9"/>
        <color rgb="FF000000"/>
        <rFont val="Times New Roman"/>
        <family val="1"/>
      </rPr>
      <t>)
Article 43</t>
    </r>
    <r>
      <rPr>
        <sz val="9"/>
        <color rgb="FF000000"/>
        <rFont val="標楷體"/>
        <family val="4"/>
        <charset val="136"/>
      </rPr>
      <t>（</t>
    </r>
    <r>
      <rPr>
        <sz val="9"/>
        <color rgb="FF000000"/>
        <rFont val="Times New Roman"/>
        <family val="1"/>
      </rPr>
      <t>Paragraph 2</t>
    </r>
    <r>
      <rPr>
        <sz val="9"/>
        <color rgb="FF000000"/>
        <rFont val="標楷體"/>
        <family val="4"/>
        <charset val="136"/>
      </rPr>
      <t>）</t>
    </r>
  </si>
  <si>
    <r>
      <rPr>
        <sz val="10"/>
        <color rgb="FF000000"/>
        <rFont val="標楷體"/>
        <family val="4"/>
        <charset val="136"/>
      </rPr>
      <t>第</t>
    </r>
    <r>
      <rPr>
        <sz val="10"/>
        <color rgb="FF000000"/>
        <rFont val="Times New Roman"/>
        <family val="1"/>
      </rPr>
      <t>43</t>
    </r>
    <r>
      <rPr>
        <sz val="10"/>
        <color rgb="FF000000"/>
        <rFont val="標楷體"/>
        <family val="4"/>
        <charset val="136"/>
      </rPr>
      <t>條第</t>
    </r>
    <r>
      <rPr>
        <sz val="10"/>
        <color rgb="FF000000"/>
        <rFont val="Times New Roman"/>
        <family val="1"/>
      </rPr>
      <t>3</t>
    </r>
    <r>
      <rPr>
        <sz val="10"/>
        <color rgb="FF000000"/>
        <rFont val="標楷體"/>
        <family val="4"/>
        <charset val="136"/>
      </rPr>
      <t>項</t>
    </r>
    <r>
      <rPr>
        <u/>
        <sz val="10"/>
        <color rgb="FF000000"/>
        <rFont val="Times New Roman"/>
        <family val="1"/>
      </rPr>
      <t>(</t>
    </r>
    <r>
      <rPr>
        <sz val="10"/>
        <color rgb="FF000000"/>
        <rFont val="標楷體"/>
        <family val="4"/>
        <charset val="136"/>
      </rPr>
      <t>販賣、交付或供應第</t>
    </r>
    <r>
      <rPr>
        <sz val="10"/>
        <color rgb="FF000000"/>
        <rFont val="Times New Roman"/>
        <family val="1"/>
      </rPr>
      <t>43</t>
    </r>
    <r>
      <rPr>
        <sz val="10"/>
        <color rgb="FF000000"/>
        <rFont val="標楷體"/>
        <family val="4"/>
        <charset val="136"/>
      </rPr>
      <t>條第</t>
    </r>
    <r>
      <rPr>
        <sz val="10"/>
        <color rgb="FF000000"/>
        <rFont val="Times New Roman"/>
        <family val="1"/>
      </rPr>
      <t>1</t>
    </r>
    <r>
      <rPr>
        <sz val="10"/>
        <color rgb="FF000000"/>
        <rFont val="標楷體"/>
        <family val="4"/>
        <charset val="136"/>
      </rPr>
      <t>項第</t>
    </r>
    <r>
      <rPr>
        <sz val="10"/>
        <color rgb="FF000000"/>
        <rFont val="Times New Roman"/>
        <family val="1"/>
      </rPr>
      <t>1</t>
    </r>
    <r>
      <rPr>
        <sz val="10"/>
        <color rgb="FF000000"/>
        <rFont val="標楷體"/>
        <family val="4"/>
        <charset val="136"/>
      </rPr>
      <t>款</t>
    </r>
    <r>
      <rPr>
        <sz val="10"/>
        <color rgb="FF000000"/>
        <rFont val="Times New Roman"/>
        <family val="1"/>
      </rPr>
      <t>)</t>
    </r>
    <r>
      <rPr>
        <sz val="10"/>
        <color rgb="FF000000"/>
        <rFont val="Times New Roman"/>
        <family val="1"/>
      </rPr>
      <t xml:space="preserve">
</t>
    </r>
    <r>
      <rPr>
        <u/>
        <sz val="8"/>
        <color rgb="FF000000"/>
        <rFont val="Times New Roman"/>
        <family val="1"/>
      </rPr>
      <t>Article 43 Paragraph 3</t>
    </r>
  </si>
  <si>
    <r>
      <rPr>
        <sz val="10"/>
        <color rgb="FF000000"/>
        <rFont val="標楷體"/>
        <family val="4"/>
        <charset val="136"/>
      </rPr>
      <t>第</t>
    </r>
    <r>
      <rPr>
        <sz val="10"/>
        <color rgb="FF000000"/>
        <rFont val="Times New Roman"/>
        <family val="1"/>
      </rPr>
      <t>43</t>
    </r>
    <r>
      <rPr>
        <sz val="10"/>
        <color rgb="FF000000"/>
        <rFont val="標楷體"/>
        <family val="4"/>
        <charset val="136"/>
      </rPr>
      <t>條第</t>
    </r>
    <r>
      <rPr>
        <sz val="10"/>
        <color rgb="FF000000"/>
        <rFont val="Times New Roman"/>
        <family val="1"/>
      </rPr>
      <t>3</t>
    </r>
    <r>
      <rPr>
        <sz val="10"/>
        <color rgb="FF000000"/>
        <rFont val="標楷體"/>
        <family val="4"/>
        <charset val="136"/>
      </rPr>
      <t>項</t>
    </r>
    <r>
      <rPr>
        <u/>
        <sz val="10"/>
        <color rgb="FF000000"/>
        <rFont val="Times New Roman"/>
        <family val="1"/>
      </rPr>
      <t>(</t>
    </r>
    <r>
      <rPr>
        <sz val="10"/>
        <color rgb="FF000000"/>
        <rFont val="標楷體"/>
        <family val="4"/>
        <charset val="136"/>
      </rPr>
      <t>販賣、交付或供應第</t>
    </r>
    <r>
      <rPr>
        <sz val="10"/>
        <color rgb="FF000000"/>
        <rFont val="Times New Roman"/>
        <family val="1"/>
      </rPr>
      <t>43</t>
    </r>
    <r>
      <rPr>
        <sz val="10"/>
        <color rgb="FF000000"/>
        <rFont val="標楷體"/>
        <family val="4"/>
        <charset val="136"/>
      </rPr>
      <t>條第</t>
    </r>
    <r>
      <rPr>
        <sz val="10"/>
        <color rgb="FF000000"/>
        <rFont val="Times New Roman"/>
        <family val="1"/>
      </rPr>
      <t>1</t>
    </r>
    <r>
      <rPr>
        <sz val="10"/>
        <color rgb="FF000000"/>
        <rFont val="標楷體"/>
        <family val="4"/>
        <charset val="136"/>
      </rPr>
      <t>項第</t>
    </r>
    <r>
      <rPr>
        <sz val="10"/>
        <color rgb="FF000000"/>
        <rFont val="Times New Roman"/>
        <family val="1"/>
      </rPr>
      <t>2</t>
    </r>
    <r>
      <rPr>
        <sz val="10"/>
        <color rgb="FF000000"/>
        <rFont val="標楷體"/>
        <family val="4"/>
        <charset val="136"/>
      </rPr>
      <t>款</t>
    </r>
    <r>
      <rPr>
        <u/>
        <sz val="10"/>
        <color rgb="FF000000"/>
        <rFont val="Times New Roman"/>
        <family val="1"/>
      </rPr>
      <t xml:space="preserve">)
</t>
    </r>
    <r>
      <rPr>
        <u/>
        <sz val="8"/>
        <color rgb="FF000000"/>
        <rFont val="Times New Roman"/>
        <family val="1"/>
      </rPr>
      <t>Article 43 Paragraph 3</t>
    </r>
  </si>
  <si>
    <r>
      <rPr>
        <sz val="10"/>
        <color rgb="FF000000"/>
        <rFont val="標楷體"/>
        <family val="4"/>
        <charset val="136"/>
      </rPr>
      <t>第</t>
    </r>
    <r>
      <rPr>
        <sz val="10"/>
        <color rgb="FF000000"/>
        <rFont val="Times New Roman"/>
        <family val="1"/>
      </rPr>
      <t>43</t>
    </r>
    <r>
      <rPr>
        <sz val="10"/>
        <color rgb="FF000000"/>
        <rFont val="標楷體"/>
        <family val="4"/>
        <charset val="136"/>
      </rPr>
      <t>條第</t>
    </r>
    <r>
      <rPr>
        <sz val="10"/>
        <color rgb="FF000000"/>
        <rFont val="Times New Roman"/>
        <family val="1"/>
      </rPr>
      <t>3</t>
    </r>
    <r>
      <rPr>
        <sz val="10"/>
        <color rgb="FF000000"/>
        <rFont val="標楷體"/>
        <family val="4"/>
        <charset val="136"/>
      </rPr>
      <t>項</t>
    </r>
    <r>
      <rPr>
        <u/>
        <sz val="10"/>
        <color rgb="FF000000"/>
        <rFont val="Times New Roman"/>
        <family val="1"/>
      </rPr>
      <t>(</t>
    </r>
    <r>
      <rPr>
        <sz val="10"/>
        <color rgb="FF000000"/>
        <rFont val="標楷體"/>
        <family val="4"/>
        <charset val="136"/>
      </rPr>
      <t>販賣、交付或供應第</t>
    </r>
    <r>
      <rPr>
        <sz val="10"/>
        <color rgb="FF000000"/>
        <rFont val="Times New Roman"/>
        <family val="1"/>
      </rPr>
      <t>43</t>
    </r>
    <r>
      <rPr>
        <sz val="10"/>
        <color rgb="FF000000"/>
        <rFont val="標楷體"/>
        <family val="4"/>
        <charset val="136"/>
      </rPr>
      <t>條第</t>
    </r>
    <r>
      <rPr>
        <sz val="10"/>
        <color rgb="FF000000"/>
        <rFont val="Times New Roman"/>
        <family val="1"/>
      </rPr>
      <t>1</t>
    </r>
    <r>
      <rPr>
        <sz val="10"/>
        <color rgb="FF000000"/>
        <rFont val="標楷體"/>
        <family val="4"/>
        <charset val="136"/>
      </rPr>
      <t>項第</t>
    </r>
    <r>
      <rPr>
        <sz val="10"/>
        <color rgb="FF000000"/>
        <rFont val="Times New Roman"/>
        <family val="1"/>
      </rPr>
      <t>3</t>
    </r>
    <r>
      <rPr>
        <sz val="10"/>
        <color rgb="FF000000"/>
        <rFont val="標楷體"/>
        <family val="4"/>
        <charset val="136"/>
      </rPr>
      <t>款</t>
    </r>
    <r>
      <rPr>
        <u/>
        <sz val="10"/>
        <color rgb="FF000000"/>
        <rFont val="Times New Roman"/>
        <family val="1"/>
      </rPr>
      <t xml:space="preserve">)
</t>
    </r>
    <r>
      <rPr>
        <u/>
        <sz val="8"/>
        <color rgb="FF000000"/>
        <rFont val="Times New Roman"/>
        <family val="1"/>
      </rPr>
      <t>Article 43 Paragraph 3</t>
    </r>
  </si>
  <si>
    <r>
      <rPr>
        <sz val="9"/>
        <color rgb="FF000000"/>
        <rFont val="標楷體"/>
        <family val="4"/>
        <charset val="136"/>
      </rPr>
      <t>第</t>
    </r>
    <r>
      <rPr>
        <sz val="9"/>
        <color rgb="FF000000"/>
        <rFont val="Times New Roman"/>
        <family val="1"/>
      </rPr>
      <t>43</t>
    </r>
    <r>
      <rPr>
        <sz val="9"/>
        <color rgb="FF000000"/>
        <rFont val="標楷體"/>
        <family val="4"/>
        <charset val="136"/>
      </rPr>
      <t>條</t>
    </r>
    <r>
      <rPr>
        <sz val="9"/>
        <color rgb="FF000000"/>
        <rFont val="Times New Roman"/>
        <family val="1"/>
      </rPr>
      <t>(</t>
    </r>
    <r>
      <rPr>
        <sz val="9"/>
        <color rgb="FF000000"/>
        <rFont val="標楷體"/>
        <family val="4"/>
        <charset val="136"/>
      </rPr>
      <t>第</t>
    </r>
    <r>
      <rPr>
        <sz val="9"/>
        <color rgb="FF000000"/>
        <rFont val="Times New Roman"/>
        <family val="1"/>
      </rPr>
      <t>4</t>
    </r>
    <r>
      <rPr>
        <sz val="9"/>
        <color rgb="FF000000"/>
        <rFont val="標楷體"/>
        <family val="4"/>
        <charset val="136"/>
      </rPr>
      <t>項</t>
    </r>
    <r>
      <rPr>
        <sz val="9"/>
        <color rgb="FF000000"/>
        <rFont val="Times New Roman"/>
        <family val="1"/>
      </rPr>
      <t>)
Article 43</t>
    </r>
    <r>
      <rPr>
        <sz val="9"/>
        <color rgb="FF000000"/>
        <rFont val="標楷體"/>
        <family val="4"/>
        <charset val="136"/>
      </rPr>
      <t>（</t>
    </r>
    <r>
      <rPr>
        <sz val="9"/>
        <color rgb="FF000000"/>
        <rFont val="Times New Roman"/>
        <family val="1"/>
      </rPr>
      <t>Paragraph 4</t>
    </r>
    <r>
      <rPr>
        <sz val="9"/>
        <color rgb="FF000000"/>
        <rFont val="標楷體"/>
        <family val="4"/>
        <charset val="136"/>
      </rPr>
      <t>）</t>
    </r>
  </si>
  <si>
    <r>
      <rPr>
        <sz val="9"/>
        <color rgb="FF000000"/>
        <rFont val="標楷體"/>
        <family val="4"/>
        <charset val="136"/>
      </rPr>
      <t>第</t>
    </r>
    <r>
      <rPr>
        <sz val="9"/>
        <color rgb="FF000000"/>
        <rFont val="Times New Roman"/>
        <family val="1"/>
      </rPr>
      <t>44</t>
    </r>
    <r>
      <rPr>
        <sz val="9"/>
        <color rgb="FF000000"/>
        <rFont val="標楷體"/>
        <family val="4"/>
        <charset val="136"/>
      </rPr>
      <t>條第</t>
    </r>
    <r>
      <rPr>
        <sz val="9"/>
        <color rgb="FF000000"/>
        <rFont val="Times New Roman"/>
        <family val="1"/>
      </rPr>
      <t>1</t>
    </r>
    <r>
      <rPr>
        <sz val="9"/>
        <color rgb="FF000000"/>
        <rFont val="標楷體"/>
        <family val="4"/>
        <charset val="136"/>
      </rPr>
      <t>項</t>
    </r>
    <r>
      <rPr>
        <sz val="9"/>
        <color rgb="FF000000"/>
        <rFont val="Times New Roman"/>
        <family val="1"/>
      </rPr>
      <t>(</t>
    </r>
    <r>
      <rPr>
        <sz val="9"/>
        <color rgb="FF000000"/>
        <rFont val="標楷體"/>
        <family val="4"/>
        <charset val="136"/>
      </rPr>
      <t>違反分級規定</t>
    </r>
    <r>
      <rPr>
        <sz val="9"/>
        <color rgb="FF000000"/>
        <rFont val="Times New Roman"/>
        <family val="1"/>
      </rPr>
      <t>)
Article 44 Paragraph 1</t>
    </r>
  </si>
  <si>
    <r>
      <rPr>
        <sz val="9"/>
        <color rgb="FF000000"/>
        <rFont val="標楷體"/>
        <family val="4"/>
        <charset val="136"/>
      </rPr>
      <t>第</t>
    </r>
    <r>
      <rPr>
        <sz val="9"/>
        <color rgb="FF000000"/>
        <rFont val="Times New Roman"/>
        <family val="1"/>
      </rPr>
      <t>44</t>
    </r>
    <r>
      <rPr>
        <sz val="9"/>
        <color rgb="FF000000"/>
        <rFont val="標楷體"/>
        <family val="4"/>
        <charset val="136"/>
      </rPr>
      <t>條第</t>
    </r>
    <r>
      <rPr>
        <sz val="9"/>
        <color rgb="FF000000"/>
        <rFont val="Times New Roman"/>
        <family val="1"/>
      </rPr>
      <t>2</t>
    </r>
    <r>
      <rPr>
        <sz val="9"/>
        <color rgb="FF000000"/>
        <rFont val="標楷體"/>
        <family val="4"/>
        <charset val="136"/>
      </rPr>
      <t>項</t>
    </r>
    <r>
      <rPr>
        <sz val="9"/>
        <color rgb="FF000000"/>
        <rFont val="Times New Roman"/>
        <family val="1"/>
      </rPr>
      <t>(</t>
    </r>
    <r>
      <rPr>
        <sz val="9"/>
        <color rgb="FF000000"/>
        <rFont val="標楷體"/>
        <family val="4"/>
        <charset val="136"/>
      </rPr>
      <t>違反陳列等規定</t>
    </r>
    <r>
      <rPr>
        <sz val="9"/>
        <color rgb="FF000000"/>
        <rFont val="Times New Roman"/>
        <family val="1"/>
      </rPr>
      <t>)
Article 44 Paragraph 2</t>
    </r>
  </si>
  <si>
    <r>
      <rPr>
        <sz val="9"/>
        <color rgb="FF000000"/>
        <rFont val="標楷體"/>
        <family val="4"/>
        <charset val="136"/>
      </rPr>
      <t>第</t>
    </r>
    <r>
      <rPr>
        <sz val="9"/>
        <color rgb="FF000000"/>
        <rFont val="Times New Roman"/>
        <family val="1"/>
      </rPr>
      <t>44</t>
    </r>
    <r>
      <rPr>
        <sz val="9"/>
        <color rgb="FF000000"/>
        <rFont val="標楷體"/>
        <family val="4"/>
        <charset val="136"/>
      </rPr>
      <t>條</t>
    </r>
    <r>
      <rPr>
        <sz val="9"/>
        <color rgb="FF000000"/>
        <rFont val="Times New Roman"/>
        <family val="1"/>
      </rPr>
      <t>(</t>
    </r>
    <r>
      <rPr>
        <sz val="9"/>
        <color rgb="FF000000"/>
        <rFont val="標楷體"/>
        <family val="4"/>
        <charset val="136"/>
      </rPr>
      <t>第</t>
    </r>
    <r>
      <rPr>
        <sz val="9"/>
        <color rgb="FF000000"/>
        <rFont val="Times New Roman"/>
        <family val="1"/>
      </rPr>
      <t>3</t>
    </r>
    <r>
      <rPr>
        <sz val="9"/>
        <color rgb="FF000000"/>
        <rFont val="標楷體"/>
        <family val="4"/>
        <charset val="136"/>
      </rPr>
      <t>項</t>
    </r>
    <r>
      <rPr>
        <sz val="9"/>
        <color rgb="FF000000"/>
        <rFont val="Times New Roman"/>
        <family val="1"/>
      </rPr>
      <t>)
Article 44</t>
    </r>
    <r>
      <rPr>
        <sz val="9"/>
        <color rgb="FF000000"/>
        <rFont val="標楷體"/>
        <family val="4"/>
        <charset val="136"/>
      </rPr>
      <t>（</t>
    </r>
    <r>
      <rPr>
        <sz val="9"/>
        <color rgb="FF000000"/>
        <rFont val="Times New Roman"/>
        <family val="1"/>
      </rPr>
      <t>Paragraph 3</t>
    </r>
    <r>
      <rPr>
        <sz val="9"/>
        <color rgb="FF000000"/>
        <rFont val="標楷體"/>
        <family val="4"/>
        <charset val="136"/>
      </rPr>
      <t>）</t>
    </r>
  </si>
  <si>
    <r>
      <rPr>
        <sz val="9"/>
        <color rgb="FF000000"/>
        <rFont val="標楷體"/>
        <family val="4"/>
        <charset val="136"/>
      </rPr>
      <t>第</t>
    </r>
    <r>
      <rPr>
        <sz val="9"/>
        <color rgb="FF000000"/>
        <rFont val="Times New Roman"/>
        <family val="1"/>
      </rPr>
      <t>45</t>
    </r>
    <r>
      <rPr>
        <sz val="9"/>
        <color rgb="FF000000"/>
        <rFont val="標楷體"/>
        <family val="4"/>
        <charset val="136"/>
      </rPr>
      <t>條（第</t>
    </r>
    <r>
      <rPr>
        <sz val="9"/>
        <color rgb="FF000000"/>
        <rFont val="Times New Roman"/>
        <family val="1"/>
      </rPr>
      <t>3</t>
    </r>
    <r>
      <rPr>
        <sz val="9"/>
        <color rgb="FF000000"/>
        <rFont val="標楷體"/>
        <family val="4"/>
        <charset val="136"/>
      </rPr>
      <t>、</t>
    </r>
    <r>
      <rPr>
        <sz val="9"/>
        <color rgb="FF000000"/>
        <rFont val="Times New Roman"/>
        <family val="1"/>
      </rPr>
      <t>4</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45</t>
    </r>
    <r>
      <rPr>
        <sz val="9"/>
        <color rgb="FF000000"/>
        <rFont val="標楷體"/>
        <family val="4"/>
        <charset val="136"/>
      </rPr>
      <t>（</t>
    </r>
    <r>
      <rPr>
        <sz val="9"/>
        <color rgb="FF000000"/>
        <rFont val="Times New Roman"/>
        <family val="1"/>
      </rPr>
      <t>Paragraph 3</t>
    </r>
    <r>
      <rPr>
        <sz val="9"/>
        <color rgb="FF000000"/>
        <rFont val="標楷體"/>
        <family val="4"/>
        <charset val="136"/>
      </rPr>
      <t>、</t>
    </r>
    <r>
      <rPr>
        <sz val="9"/>
        <color rgb="FF000000"/>
        <rFont val="Times New Roman"/>
        <family val="1"/>
      </rPr>
      <t>4</t>
    </r>
    <r>
      <rPr>
        <sz val="9"/>
        <color rgb="FF000000"/>
        <rFont val="標楷體"/>
        <family val="4"/>
        <charset val="136"/>
      </rPr>
      <t>）</t>
    </r>
  </si>
  <si>
    <r>
      <rPr>
        <sz val="9"/>
        <color rgb="FF000000"/>
        <rFont val="標楷體"/>
        <family val="4"/>
        <charset val="136"/>
      </rPr>
      <t>第</t>
    </r>
    <r>
      <rPr>
        <sz val="9"/>
        <color rgb="FF000000"/>
        <rFont val="Times New Roman"/>
        <family val="1"/>
      </rPr>
      <t>46</t>
    </r>
    <r>
      <rPr>
        <sz val="9"/>
        <color rgb="FF000000"/>
        <rFont val="標楷體"/>
        <family val="4"/>
        <charset val="136"/>
      </rPr>
      <t>條（第</t>
    </r>
    <r>
      <rPr>
        <sz val="9"/>
        <color rgb="FF000000"/>
        <rFont val="Times New Roman"/>
        <family val="1"/>
      </rPr>
      <t>3</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46</t>
    </r>
    <r>
      <rPr>
        <sz val="9"/>
        <color rgb="FF000000"/>
        <rFont val="標楷體"/>
        <family val="4"/>
        <charset val="136"/>
      </rPr>
      <t>（</t>
    </r>
    <r>
      <rPr>
        <sz val="9"/>
        <color rgb="FF000000"/>
        <rFont val="Times New Roman"/>
        <family val="1"/>
      </rPr>
      <t>Paragraph 3</t>
    </r>
    <r>
      <rPr>
        <sz val="9"/>
        <color rgb="FF000000"/>
        <rFont val="標楷體"/>
        <family val="4"/>
        <charset val="136"/>
      </rPr>
      <t>）</t>
    </r>
  </si>
  <si>
    <r>
      <rPr>
        <sz val="9"/>
        <color rgb="FF000000"/>
        <rFont val="標楷體"/>
        <family val="4"/>
        <charset val="136"/>
      </rPr>
      <t>第</t>
    </r>
    <r>
      <rPr>
        <sz val="9"/>
        <color rgb="FF000000"/>
        <rFont val="Times New Roman"/>
        <family val="1"/>
      </rPr>
      <t>46</t>
    </r>
    <r>
      <rPr>
        <sz val="9"/>
        <color rgb="FF000000"/>
        <rFont val="標楷體"/>
        <family val="4"/>
        <charset val="136"/>
      </rPr>
      <t>條之</t>
    </r>
    <r>
      <rPr>
        <sz val="9"/>
        <color rgb="FF000000"/>
        <rFont val="Times New Roman"/>
        <family val="1"/>
      </rPr>
      <t>1
Article 46-1</t>
    </r>
  </si>
  <si>
    <r>
      <rPr>
        <sz val="9"/>
        <color rgb="FF000000"/>
        <rFont val="標楷體"/>
        <family val="4"/>
        <charset val="136"/>
      </rPr>
      <t>第</t>
    </r>
    <r>
      <rPr>
        <sz val="9"/>
        <color rgb="FF000000"/>
        <rFont val="Times New Roman"/>
        <family val="1"/>
      </rPr>
      <t>47</t>
    </r>
    <r>
      <rPr>
        <sz val="9"/>
        <color rgb="FF000000"/>
        <rFont val="標楷體"/>
        <family val="4"/>
        <charset val="136"/>
      </rPr>
      <t>條</t>
    </r>
    <r>
      <rPr>
        <sz val="9"/>
        <color rgb="FF000000"/>
        <rFont val="Times New Roman"/>
        <family val="1"/>
      </rPr>
      <t>(</t>
    </r>
    <r>
      <rPr>
        <sz val="9"/>
        <color rgb="FF000000"/>
        <rFont val="標楷體"/>
        <family val="4"/>
        <charset val="136"/>
      </rPr>
      <t>第</t>
    </r>
    <r>
      <rPr>
        <sz val="9"/>
        <color rgb="FF000000"/>
        <rFont val="Times New Roman"/>
        <family val="1"/>
      </rPr>
      <t>2</t>
    </r>
    <r>
      <rPr>
        <sz val="9"/>
        <color rgb="FF000000"/>
        <rFont val="標楷體"/>
        <family val="4"/>
        <charset val="136"/>
      </rPr>
      <t>項</t>
    </r>
    <r>
      <rPr>
        <sz val="9"/>
        <color rgb="FF000000"/>
        <rFont val="Times New Roman"/>
        <family val="1"/>
      </rPr>
      <t>)
Article 47</t>
    </r>
    <r>
      <rPr>
        <sz val="9"/>
        <color rgb="FF000000"/>
        <rFont val="標楷體"/>
        <family val="4"/>
        <charset val="136"/>
      </rPr>
      <t>（</t>
    </r>
    <r>
      <rPr>
        <sz val="9"/>
        <color rgb="FF000000"/>
        <rFont val="Times New Roman"/>
        <family val="1"/>
      </rPr>
      <t>Paragraph 2</t>
    </r>
    <r>
      <rPr>
        <sz val="9"/>
        <color rgb="FF000000"/>
        <rFont val="標楷體"/>
        <family val="4"/>
        <charset val="136"/>
      </rPr>
      <t>）</t>
    </r>
  </si>
  <si>
    <r>
      <rPr>
        <sz val="9"/>
        <color rgb="FF000000"/>
        <rFont val="標楷體"/>
        <family val="4"/>
        <charset val="136"/>
      </rPr>
      <t>第</t>
    </r>
    <r>
      <rPr>
        <sz val="9"/>
        <color rgb="FF000000"/>
        <rFont val="Times New Roman"/>
        <family val="1"/>
      </rPr>
      <t>47</t>
    </r>
    <r>
      <rPr>
        <sz val="9"/>
        <color rgb="FF000000"/>
        <rFont val="標楷體"/>
        <family val="4"/>
        <charset val="136"/>
      </rPr>
      <t>條（第</t>
    </r>
    <r>
      <rPr>
        <sz val="9"/>
        <color rgb="FF000000"/>
        <rFont val="Times New Roman"/>
        <family val="1"/>
      </rPr>
      <t>3</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47</t>
    </r>
    <r>
      <rPr>
        <sz val="9"/>
        <color rgb="FF000000"/>
        <rFont val="標楷體"/>
        <family val="4"/>
        <charset val="136"/>
      </rPr>
      <t>（</t>
    </r>
    <r>
      <rPr>
        <sz val="9"/>
        <color rgb="FF000000"/>
        <rFont val="Times New Roman"/>
        <family val="1"/>
      </rPr>
      <t>Paragraph 3</t>
    </r>
    <r>
      <rPr>
        <sz val="9"/>
        <color rgb="FF000000"/>
        <rFont val="標楷體"/>
        <family val="4"/>
        <charset val="136"/>
      </rPr>
      <t>）</t>
    </r>
  </si>
  <si>
    <r>
      <rPr>
        <sz val="9"/>
        <color rgb="FF000000"/>
        <rFont val="標楷體"/>
        <family val="4"/>
        <charset val="136"/>
      </rPr>
      <t>第</t>
    </r>
    <r>
      <rPr>
        <sz val="9"/>
        <color rgb="FF000000"/>
        <rFont val="Times New Roman"/>
        <family val="1"/>
      </rPr>
      <t>48</t>
    </r>
    <r>
      <rPr>
        <sz val="9"/>
        <color rgb="FF000000"/>
        <rFont val="標楷體"/>
        <family val="4"/>
        <charset val="136"/>
      </rPr>
      <t>條（第</t>
    </r>
    <r>
      <rPr>
        <sz val="9"/>
        <color rgb="FF000000"/>
        <rFont val="Times New Roman"/>
        <family val="1"/>
      </rPr>
      <t>1</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48</t>
    </r>
    <r>
      <rPr>
        <sz val="9"/>
        <color rgb="FF000000"/>
        <rFont val="標楷體"/>
        <family val="4"/>
        <charset val="136"/>
      </rPr>
      <t>（</t>
    </r>
    <r>
      <rPr>
        <sz val="9"/>
        <color rgb="FF000000"/>
        <rFont val="Times New Roman"/>
        <family val="1"/>
      </rPr>
      <t>Paragraph 1</t>
    </r>
    <r>
      <rPr>
        <sz val="9"/>
        <color rgb="FF000000"/>
        <rFont val="標楷體"/>
        <family val="4"/>
        <charset val="136"/>
      </rPr>
      <t>）</t>
    </r>
  </si>
  <si>
    <r>
      <rPr>
        <sz val="9"/>
        <color rgb="FF000000"/>
        <rFont val="標楷體"/>
        <family val="4"/>
        <charset val="136"/>
      </rPr>
      <t>第</t>
    </r>
    <r>
      <rPr>
        <sz val="9"/>
        <color rgb="FF000000"/>
        <rFont val="Times New Roman"/>
        <family val="1"/>
      </rPr>
      <t>48</t>
    </r>
    <r>
      <rPr>
        <sz val="9"/>
        <color rgb="FF000000"/>
        <rFont val="標楷體"/>
        <family val="4"/>
        <charset val="136"/>
      </rPr>
      <t>條（第</t>
    </r>
    <r>
      <rPr>
        <sz val="9"/>
        <color rgb="FF000000"/>
        <rFont val="Times New Roman"/>
        <family val="1"/>
      </rPr>
      <t>2</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48</t>
    </r>
    <r>
      <rPr>
        <sz val="9"/>
        <color rgb="FF000000"/>
        <rFont val="標楷體"/>
        <family val="4"/>
        <charset val="136"/>
      </rPr>
      <t>（</t>
    </r>
    <r>
      <rPr>
        <sz val="9"/>
        <color rgb="FF000000"/>
        <rFont val="Times New Roman"/>
        <family val="1"/>
      </rPr>
      <t>Paragraph 2</t>
    </r>
    <r>
      <rPr>
        <sz val="9"/>
        <color rgb="FF000000"/>
        <rFont val="標楷體"/>
        <family val="4"/>
        <charset val="136"/>
      </rPr>
      <t>）</t>
    </r>
  </si>
  <si>
    <r>
      <rPr>
        <sz val="9"/>
        <color rgb="FF000000"/>
        <rFont val="標楷體"/>
        <family val="4"/>
        <charset val="136"/>
      </rPr>
      <t>第</t>
    </r>
    <r>
      <rPr>
        <sz val="9"/>
        <color rgb="FF000000"/>
        <rFont val="Times New Roman"/>
        <family val="1"/>
      </rPr>
      <t>49</t>
    </r>
    <r>
      <rPr>
        <sz val="9"/>
        <color rgb="FF000000"/>
        <rFont val="標楷體"/>
        <family val="4"/>
        <charset val="136"/>
      </rPr>
      <t>條</t>
    </r>
    <r>
      <rPr>
        <sz val="9"/>
        <color rgb="FF000000"/>
        <rFont val="Times New Roman"/>
        <family val="1"/>
      </rPr>
      <t>(</t>
    </r>
    <r>
      <rPr>
        <sz val="9"/>
        <color rgb="FF000000"/>
        <rFont val="標楷體"/>
        <family val="4"/>
        <charset val="136"/>
      </rPr>
      <t>行為人非父母、監護人或實際照顧兒童及少年者</t>
    </r>
    <r>
      <rPr>
        <sz val="9"/>
        <color rgb="FF000000"/>
        <rFont val="Times New Roman"/>
        <family val="1"/>
      </rPr>
      <t>)
Article 49</t>
    </r>
  </si>
  <si>
    <r>
      <rPr>
        <sz val="9"/>
        <color rgb="FF000000"/>
        <rFont val="標楷體"/>
        <family val="4"/>
        <charset val="136"/>
      </rPr>
      <t>第</t>
    </r>
    <r>
      <rPr>
        <sz val="9"/>
        <color rgb="FF000000"/>
        <rFont val="Times New Roman"/>
        <family val="1"/>
      </rPr>
      <t>49</t>
    </r>
    <r>
      <rPr>
        <sz val="9"/>
        <color rgb="FF000000"/>
        <rFont val="標楷體"/>
        <family val="4"/>
        <charset val="136"/>
      </rPr>
      <t>條</t>
    </r>
    <r>
      <rPr>
        <sz val="9"/>
        <color rgb="FF000000"/>
        <rFont val="Times New Roman"/>
        <family val="1"/>
      </rPr>
      <t>(</t>
    </r>
    <r>
      <rPr>
        <sz val="9"/>
        <color rgb="FF000000"/>
        <rFont val="標楷體"/>
        <family val="4"/>
        <charset val="136"/>
      </rPr>
      <t>行為人為父母、監護人或實際照顧兒童及少年者</t>
    </r>
    <r>
      <rPr>
        <sz val="9"/>
        <color rgb="FF000000"/>
        <rFont val="Times New Roman"/>
        <family val="1"/>
      </rPr>
      <t>)
Article 49</t>
    </r>
  </si>
  <si>
    <r>
      <rPr>
        <sz val="9"/>
        <color rgb="FF000000"/>
        <rFont val="標楷體"/>
        <family val="4"/>
        <charset val="136"/>
      </rPr>
      <t>第</t>
    </r>
    <r>
      <rPr>
        <sz val="9"/>
        <color rgb="FF000000"/>
        <rFont val="Times New Roman"/>
        <family val="1"/>
      </rPr>
      <t>50</t>
    </r>
    <r>
      <rPr>
        <sz val="9"/>
        <color rgb="FF000000"/>
        <rFont val="標楷體"/>
        <family val="4"/>
        <charset val="136"/>
      </rPr>
      <t>條（第</t>
    </r>
    <r>
      <rPr>
        <sz val="9"/>
        <color rgb="FF000000"/>
        <rFont val="Times New Roman"/>
        <family val="1"/>
      </rPr>
      <t>2</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50</t>
    </r>
    <r>
      <rPr>
        <sz val="9"/>
        <color rgb="FF000000"/>
        <rFont val="標楷體"/>
        <family val="4"/>
        <charset val="136"/>
      </rPr>
      <t>（</t>
    </r>
    <r>
      <rPr>
        <sz val="9"/>
        <color rgb="FF000000"/>
        <rFont val="Times New Roman"/>
        <family val="1"/>
      </rPr>
      <t>Paragraph 2</t>
    </r>
    <r>
      <rPr>
        <sz val="9"/>
        <color rgb="FF000000"/>
        <rFont val="標楷體"/>
        <family val="4"/>
        <charset val="136"/>
      </rPr>
      <t>）</t>
    </r>
  </si>
  <si>
    <r>
      <rPr>
        <sz val="9"/>
        <color rgb="FF000000"/>
        <rFont val="標楷體"/>
        <family val="4"/>
        <charset val="136"/>
      </rPr>
      <t>第</t>
    </r>
    <r>
      <rPr>
        <sz val="9"/>
        <color rgb="FF000000"/>
        <rFont val="Times New Roman"/>
        <family val="1"/>
      </rPr>
      <t>51</t>
    </r>
    <r>
      <rPr>
        <sz val="9"/>
        <color rgb="FF000000"/>
        <rFont val="標楷體"/>
        <family val="4"/>
        <charset val="136"/>
      </rPr>
      <t>條</t>
    </r>
    <r>
      <rPr>
        <sz val="9"/>
        <color rgb="FF000000"/>
        <rFont val="標楷體"/>
        <family val="4"/>
        <charset val="136"/>
      </rPr>
      <t xml:space="preserve">
</t>
    </r>
    <r>
      <rPr>
        <sz val="9"/>
        <color rgb="FF000000"/>
        <rFont val="Times New Roman"/>
        <family val="1"/>
      </rPr>
      <t>Article 51</t>
    </r>
  </si>
  <si>
    <r>
      <rPr>
        <sz val="9"/>
        <color rgb="FF000000"/>
        <rFont val="標楷體"/>
        <family val="4"/>
        <charset val="136"/>
      </rPr>
      <t>第</t>
    </r>
    <r>
      <rPr>
        <sz val="9"/>
        <color rgb="FF000000"/>
        <rFont val="Times New Roman"/>
        <family val="1"/>
      </rPr>
      <t>53</t>
    </r>
    <r>
      <rPr>
        <sz val="9"/>
        <color rgb="FF000000"/>
        <rFont val="標楷體"/>
        <family val="4"/>
        <charset val="136"/>
      </rPr>
      <t>條（第</t>
    </r>
    <r>
      <rPr>
        <sz val="9"/>
        <color rgb="FF000000"/>
        <rFont val="Times New Roman"/>
        <family val="1"/>
      </rPr>
      <t>1</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53</t>
    </r>
    <r>
      <rPr>
        <sz val="9"/>
        <color rgb="FF000000"/>
        <rFont val="標楷體"/>
        <family val="4"/>
        <charset val="136"/>
      </rPr>
      <t>（</t>
    </r>
    <r>
      <rPr>
        <sz val="9"/>
        <color rgb="FF000000"/>
        <rFont val="Times New Roman"/>
        <family val="1"/>
      </rPr>
      <t>Paragraph 1</t>
    </r>
    <r>
      <rPr>
        <sz val="9"/>
        <color rgb="FF000000"/>
        <rFont val="標楷體"/>
        <family val="4"/>
        <charset val="136"/>
      </rPr>
      <t>）</t>
    </r>
  </si>
  <si>
    <r>
      <rPr>
        <sz val="9"/>
        <color rgb="FF000000"/>
        <rFont val="標楷體"/>
        <family val="4"/>
        <charset val="136"/>
      </rPr>
      <t>第</t>
    </r>
    <r>
      <rPr>
        <sz val="9"/>
        <color rgb="FF000000"/>
        <rFont val="Times New Roman"/>
        <family val="1"/>
      </rPr>
      <t>53</t>
    </r>
    <r>
      <rPr>
        <sz val="9"/>
        <color rgb="FF000000"/>
        <rFont val="標楷體"/>
        <family val="4"/>
        <charset val="136"/>
      </rPr>
      <t>條（第</t>
    </r>
    <r>
      <rPr>
        <sz val="9"/>
        <color rgb="FF000000"/>
        <rFont val="Times New Roman"/>
        <family val="1"/>
      </rPr>
      <t>5</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53</t>
    </r>
    <r>
      <rPr>
        <sz val="9"/>
        <color rgb="FF000000"/>
        <rFont val="標楷體"/>
        <family val="4"/>
        <charset val="136"/>
      </rPr>
      <t>（</t>
    </r>
    <r>
      <rPr>
        <sz val="9"/>
        <color rgb="FF000000"/>
        <rFont val="Times New Roman"/>
        <family val="1"/>
      </rPr>
      <t>Paragraph 5</t>
    </r>
    <r>
      <rPr>
        <sz val="9"/>
        <color rgb="FF000000"/>
        <rFont val="標楷體"/>
        <family val="4"/>
        <charset val="136"/>
      </rPr>
      <t>）</t>
    </r>
  </si>
  <si>
    <r>
      <rPr>
        <sz val="9"/>
        <color rgb="FF000000"/>
        <rFont val="標楷體"/>
        <family val="4"/>
        <charset val="136"/>
      </rPr>
      <t>第</t>
    </r>
    <r>
      <rPr>
        <sz val="9"/>
        <color rgb="FF000000"/>
        <rFont val="Times New Roman"/>
        <family val="1"/>
      </rPr>
      <t>54</t>
    </r>
    <r>
      <rPr>
        <sz val="9"/>
        <color rgb="FF000000"/>
        <rFont val="標楷體"/>
        <family val="4"/>
        <charset val="136"/>
      </rPr>
      <t>條（第</t>
    </r>
    <r>
      <rPr>
        <sz val="9"/>
        <color rgb="FF000000"/>
        <rFont val="Times New Roman"/>
        <family val="1"/>
      </rPr>
      <t>5</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54</t>
    </r>
    <r>
      <rPr>
        <sz val="9"/>
        <color rgb="FF000000"/>
        <rFont val="標楷體"/>
        <family val="4"/>
        <charset val="136"/>
      </rPr>
      <t>（</t>
    </r>
    <r>
      <rPr>
        <sz val="9"/>
        <color rgb="FF000000"/>
        <rFont val="Times New Roman"/>
        <family val="1"/>
      </rPr>
      <t>Paragraph 5</t>
    </r>
    <r>
      <rPr>
        <sz val="9"/>
        <color rgb="FF000000"/>
        <rFont val="標楷體"/>
        <family val="4"/>
        <charset val="136"/>
      </rPr>
      <t>）</t>
    </r>
  </si>
  <si>
    <r>
      <rPr>
        <sz val="9"/>
        <color rgb="FF000000"/>
        <rFont val="標楷體"/>
        <family val="4"/>
        <charset val="136"/>
      </rPr>
      <t>第</t>
    </r>
    <r>
      <rPr>
        <sz val="9"/>
        <color rgb="FF000000"/>
        <rFont val="Times New Roman"/>
        <family val="1"/>
      </rPr>
      <t>56</t>
    </r>
    <r>
      <rPr>
        <sz val="9"/>
        <color rgb="FF000000"/>
        <rFont val="標楷體"/>
        <family val="4"/>
        <charset val="136"/>
      </rPr>
      <t>條（第</t>
    </r>
    <r>
      <rPr>
        <sz val="9"/>
        <color rgb="FF000000"/>
        <rFont val="Times New Roman"/>
        <family val="1"/>
      </rPr>
      <t>1</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56</t>
    </r>
    <r>
      <rPr>
        <sz val="9"/>
        <color rgb="FF000000"/>
        <rFont val="標楷體"/>
        <family val="4"/>
        <charset val="136"/>
      </rPr>
      <t>（</t>
    </r>
    <r>
      <rPr>
        <sz val="9"/>
        <color rgb="FF000000"/>
        <rFont val="Times New Roman"/>
        <family val="1"/>
      </rPr>
      <t>Paragraph 1</t>
    </r>
    <r>
      <rPr>
        <sz val="9"/>
        <color rgb="FF000000"/>
        <rFont val="標楷體"/>
        <family val="4"/>
        <charset val="136"/>
      </rPr>
      <t>）</t>
    </r>
  </si>
  <si>
    <r>
      <rPr>
        <sz val="9"/>
        <color rgb="FF000000"/>
        <rFont val="標楷體"/>
        <family val="4"/>
        <charset val="136"/>
      </rPr>
      <t>第</t>
    </r>
    <r>
      <rPr>
        <sz val="9"/>
        <color rgb="FF000000"/>
        <rFont val="Times New Roman"/>
        <family val="1"/>
      </rPr>
      <t>66</t>
    </r>
    <r>
      <rPr>
        <sz val="9"/>
        <color rgb="FF000000"/>
        <rFont val="標楷體"/>
        <family val="4"/>
        <charset val="136"/>
      </rPr>
      <t>條（第</t>
    </r>
    <r>
      <rPr>
        <sz val="9"/>
        <color rgb="FF000000"/>
        <rFont val="Times New Roman"/>
        <family val="1"/>
      </rPr>
      <t>2</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66</t>
    </r>
    <r>
      <rPr>
        <sz val="9"/>
        <color rgb="FF000000"/>
        <rFont val="標楷體"/>
        <family val="4"/>
        <charset val="136"/>
      </rPr>
      <t>（</t>
    </r>
    <r>
      <rPr>
        <sz val="9"/>
        <color rgb="FF000000"/>
        <rFont val="Times New Roman"/>
        <family val="1"/>
      </rPr>
      <t>Paragraph 2</t>
    </r>
    <r>
      <rPr>
        <sz val="9"/>
        <color rgb="FF000000"/>
        <rFont val="標楷體"/>
        <family val="4"/>
        <charset val="136"/>
      </rPr>
      <t>）</t>
    </r>
  </si>
  <si>
    <r>
      <rPr>
        <sz val="9"/>
        <color rgb="FF000000"/>
        <rFont val="標楷體"/>
        <family val="4"/>
        <charset val="136"/>
      </rPr>
      <t>第</t>
    </r>
    <r>
      <rPr>
        <sz val="9"/>
        <color rgb="FF000000"/>
        <rFont val="Times New Roman"/>
        <family val="1"/>
      </rPr>
      <t>69</t>
    </r>
    <r>
      <rPr>
        <sz val="9"/>
        <color rgb="FF000000"/>
        <rFont val="標楷體"/>
        <family val="4"/>
        <charset val="136"/>
      </rPr>
      <t>條（第</t>
    </r>
    <r>
      <rPr>
        <sz val="9"/>
        <color rgb="FF000000"/>
        <rFont val="Times New Roman"/>
        <family val="1"/>
      </rPr>
      <t>1</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69</t>
    </r>
    <r>
      <rPr>
        <sz val="9"/>
        <color rgb="FF000000"/>
        <rFont val="標楷體"/>
        <family val="4"/>
        <charset val="136"/>
      </rPr>
      <t>（</t>
    </r>
    <r>
      <rPr>
        <sz val="9"/>
        <color rgb="FF000000"/>
        <rFont val="Times New Roman"/>
        <family val="1"/>
      </rPr>
      <t>Paragraph 1</t>
    </r>
    <r>
      <rPr>
        <sz val="9"/>
        <color rgb="FF000000"/>
        <rFont val="標楷體"/>
        <family val="4"/>
        <charset val="136"/>
      </rPr>
      <t>）</t>
    </r>
  </si>
  <si>
    <r>
      <rPr>
        <sz val="9"/>
        <color rgb="FF000000"/>
        <rFont val="標楷體"/>
        <family val="4"/>
        <charset val="136"/>
      </rPr>
      <t>第</t>
    </r>
    <r>
      <rPr>
        <sz val="9"/>
        <color rgb="FF000000"/>
        <rFont val="Times New Roman"/>
        <family val="1"/>
      </rPr>
      <t>69</t>
    </r>
    <r>
      <rPr>
        <sz val="9"/>
        <color rgb="FF000000"/>
        <rFont val="標楷體"/>
        <family val="4"/>
        <charset val="136"/>
      </rPr>
      <t>條（第</t>
    </r>
    <r>
      <rPr>
        <sz val="9"/>
        <color rgb="FF000000"/>
        <rFont val="Times New Roman"/>
        <family val="1"/>
      </rPr>
      <t>3</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69</t>
    </r>
    <r>
      <rPr>
        <sz val="9"/>
        <color rgb="FF000000"/>
        <rFont val="標楷體"/>
        <family val="4"/>
        <charset val="136"/>
      </rPr>
      <t>（</t>
    </r>
    <r>
      <rPr>
        <sz val="9"/>
        <color rgb="FF000000"/>
        <rFont val="Times New Roman"/>
        <family val="1"/>
      </rPr>
      <t>Paragraph 3</t>
    </r>
    <r>
      <rPr>
        <sz val="9"/>
        <color rgb="FF000000"/>
        <rFont val="標楷體"/>
        <family val="4"/>
        <charset val="136"/>
      </rPr>
      <t>）</t>
    </r>
  </si>
  <si>
    <r>
      <rPr>
        <sz val="9"/>
        <color rgb="FF000000"/>
        <rFont val="標楷體"/>
        <family val="4"/>
        <charset val="136"/>
      </rPr>
      <t>第</t>
    </r>
    <r>
      <rPr>
        <sz val="9"/>
        <color rgb="FF000000"/>
        <rFont val="Times New Roman"/>
        <family val="1"/>
      </rPr>
      <t>70</t>
    </r>
    <r>
      <rPr>
        <sz val="9"/>
        <color rgb="FF000000"/>
        <rFont val="標楷體"/>
        <family val="4"/>
        <charset val="136"/>
      </rPr>
      <t>條（第</t>
    </r>
    <r>
      <rPr>
        <sz val="9"/>
        <color rgb="FF000000"/>
        <rFont val="Times New Roman"/>
        <family val="1"/>
      </rPr>
      <t>2</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70</t>
    </r>
    <r>
      <rPr>
        <sz val="9"/>
        <color rgb="FF000000"/>
        <rFont val="標楷體"/>
        <family val="4"/>
        <charset val="136"/>
      </rPr>
      <t>（</t>
    </r>
    <r>
      <rPr>
        <sz val="9"/>
        <color rgb="FF000000"/>
        <rFont val="Times New Roman"/>
        <family val="1"/>
      </rPr>
      <t>Paragraph 2</t>
    </r>
    <r>
      <rPr>
        <sz val="9"/>
        <color rgb="FF000000"/>
        <rFont val="標楷體"/>
        <family val="4"/>
        <charset val="136"/>
      </rPr>
      <t>）</t>
    </r>
  </si>
  <si>
    <r>
      <rPr>
        <sz val="9"/>
        <color rgb="FF000000"/>
        <rFont val="標楷體"/>
        <family val="4"/>
        <charset val="136"/>
      </rPr>
      <t>第</t>
    </r>
    <r>
      <rPr>
        <sz val="9"/>
        <color rgb="FF000000"/>
        <rFont val="Times New Roman"/>
        <family val="1"/>
      </rPr>
      <t>76</t>
    </r>
    <r>
      <rPr>
        <sz val="9"/>
        <color rgb="FF000000"/>
        <rFont val="標楷體"/>
        <family val="4"/>
        <charset val="136"/>
      </rPr>
      <t>條或第</t>
    </r>
    <r>
      <rPr>
        <sz val="9"/>
        <color rgb="FF000000"/>
        <rFont val="Times New Roman"/>
        <family val="1"/>
      </rPr>
      <t>82</t>
    </r>
    <r>
      <rPr>
        <sz val="9"/>
        <color rgb="FF000000"/>
        <rFont val="標楷體"/>
        <family val="4"/>
        <charset val="136"/>
      </rPr>
      <t>條（第</t>
    </r>
    <r>
      <rPr>
        <sz val="9"/>
        <color rgb="FF000000"/>
        <rFont val="Times New Roman"/>
        <family val="1"/>
      </rPr>
      <t>1</t>
    </r>
    <r>
      <rPr>
        <sz val="9"/>
        <color rgb="FF000000"/>
        <rFont val="標楷體"/>
        <family val="4"/>
        <charset val="136"/>
      </rPr>
      <t>項前段）</t>
    </r>
    <r>
      <rPr>
        <sz val="9"/>
        <color rgb="FF000000"/>
        <rFont val="標楷體"/>
        <family val="4"/>
        <charset val="136"/>
      </rPr>
      <t xml:space="preserve">
</t>
    </r>
    <r>
      <rPr>
        <sz val="9"/>
        <color rgb="FF000000"/>
        <rFont val="Times New Roman"/>
        <family val="1"/>
      </rPr>
      <t>Article 82</t>
    </r>
    <r>
      <rPr>
        <sz val="9"/>
        <color rgb="FF000000"/>
        <rFont val="標楷體"/>
        <family val="4"/>
        <charset val="136"/>
      </rPr>
      <t>（</t>
    </r>
    <r>
      <rPr>
        <sz val="9"/>
        <color rgb="FF000000"/>
        <rFont val="Times New Roman"/>
        <family val="1"/>
      </rPr>
      <t>The First Part of Paragraph 1</t>
    </r>
    <r>
      <rPr>
        <sz val="9"/>
        <color rgb="FF000000"/>
        <rFont val="標楷體"/>
        <family val="4"/>
        <charset val="136"/>
      </rPr>
      <t>）</t>
    </r>
  </si>
  <si>
    <r>
      <rPr>
        <sz val="9"/>
        <color rgb="FF000000"/>
        <rFont val="標楷體"/>
        <family val="4"/>
        <charset val="136"/>
      </rPr>
      <t>第</t>
    </r>
    <r>
      <rPr>
        <sz val="9"/>
        <color rgb="FF000000"/>
        <rFont val="Times New Roman"/>
        <family val="1"/>
      </rPr>
      <t>81</t>
    </r>
    <r>
      <rPr>
        <sz val="9"/>
        <color rgb="FF000000"/>
        <rFont val="標楷體"/>
        <family val="4"/>
        <charset val="136"/>
      </rPr>
      <t>條（第</t>
    </r>
    <r>
      <rPr>
        <sz val="9"/>
        <color rgb="FF000000"/>
        <rFont val="Times New Roman"/>
        <family val="1"/>
      </rPr>
      <t>2</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81</t>
    </r>
    <r>
      <rPr>
        <sz val="9"/>
        <color rgb="FF000000"/>
        <rFont val="標楷體"/>
        <family val="4"/>
        <charset val="136"/>
      </rPr>
      <t>（</t>
    </r>
    <r>
      <rPr>
        <sz val="9"/>
        <color rgb="FF000000"/>
        <rFont val="Times New Roman"/>
        <family val="1"/>
      </rPr>
      <t>Paragraph 2</t>
    </r>
    <r>
      <rPr>
        <sz val="9"/>
        <color rgb="FF000000"/>
        <rFont val="標楷體"/>
        <family val="4"/>
        <charset val="136"/>
      </rPr>
      <t>）</t>
    </r>
  </si>
  <si>
    <r>
      <rPr>
        <sz val="9"/>
        <color rgb="FF000000"/>
        <rFont val="標楷體"/>
        <family val="4"/>
        <charset val="136"/>
      </rPr>
      <t>第</t>
    </r>
    <r>
      <rPr>
        <sz val="9"/>
        <color rgb="FF000000"/>
        <rFont val="Times New Roman"/>
        <family val="1"/>
      </rPr>
      <t>81</t>
    </r>
    <r>
      <rPr>
        <sz val="9"/>
        <color rgb="FF000000"/>
        <rFont val="標楷體"/>
        <family val="4"/>
        <charset val="136"/>
      </rPr>
      <t>條（第</t>
    </r>
    <r>
      <rPr>
        <sz val="9"/>
        <color rgb="FF000000"/>
        <rFont val="Times New Roman"/>
        <family val="1"/>
      </rPr>
      <t>5</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81</t>
    </r>
    <r>
      <rPr>
        <sz val="9"/>
        <color rgb="FF000000"/>
        <rFont val="標楷體"/>
        <family val="4"/>
        <charset val="136"/>
      </rPr>
      <t>（</t>
    </r>
    <r>
      <rPr>
        <sz val="9"/>
        <color rgb="FF000000"/>
        <rFont val="Times New Roman"/>
        <family val="1"/>
      </rPr>
      <t>Paragraph 5</t>
    </r>
    <r>
      <rPr>
        <sz val="9"/>
        <color rgb="FF000000"/>
        <rFont val="標楷體"/>
        <family val="4"/>
        <charset val="136"/>
      </rPr>
      <t>）</t>
    </r>
  </si>
  <si>
    <r>
      <rPr>
        <sz val="9"/>
        <color rgb="FF000000"/>
        <rFont val="標楷體"/>
        <family val="4"/>
        <charset val="136"/>
      </rPr>
      <t>第</t>
    </r>
    <r>
      <rPr>
        <sz val="9"/>
        <color rgb="FF000000"/>
        <rFont val="Times New Roman"/>
        <family val="1"/>
      </rPr>
      <t>81</t>
    </r>
    <r>
      <rPr>
        <sz val="9"/>
        <color rgb="FF000000"/>
        <rFont val="標楷體"/>
        <family val="4"/>
        <charset val="136"/>
      </rPr>
      <t>條（第</t>
    </r>
    <r>
      <rPr>
        <sz val="9"/>
        <color rgb="FF000000"/>
        <rFont val="Times New Roman"/>
        <family val="1"/>
      </rPr>
      <t>7</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81</t>
    </r>
    <r>
      <rPr>
        <sz val="9"/>
        <color rgb="FF000000"/>
        <rFont val="標楷體"/>
        <family val="4"/>
        <charset val="136"/>
      </rPr>
      <t>（</t>
    </r>
    <r>
      <rPr>
        <sz val="9"/>
        <color rgb="FF000000"/>
        <rFont val="Times New Roman"/>
        <family val="1"/>
      </rPr>
      <t>Paragraph 7</t>
    </r>
    <r>
      <rPr>
        <sz val="9"/>
        <color rgb="FF000000"/>
        <rFont val="標楷體"/>
        <family val="4"/>
        <charset val="136"/>
      </rPr>
      <t>）</t>
    </r>
  </si>
  <si>
    <r>
      <rPr>
        <sz val="9"/>
        <color rgb="FF000000"/>
        <rFont val="標楷體"/>
        <family val="4"/>
        <charset val="136"/>
      </rPr>
      <t>第</t>
    </r>
    <r>
      <rPr>
        <sz val="9"/>
        <color rgb="FF000000"/>
        <rFont val="Times New Roman"/>
        <family val="1"/>
      </rPr>
      <t>81</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000000"/>
        <rFont val="Times New Roman"/>
        <family val="1"/>
      </rPr>
      <t>5</t>
    </r>
    <r>
      <rPr>
        <sz val="9"/>
        <color rgb="FF000000"/>
        <rFont val="標楷體"/>
        <family val="4"/>
        <charset val="136"/>
      </rPr>
      <t>項至第</t>
    </r>
    <r>
      <rPr>
        <sz val="9"/>
        <color rgb="FF000000"/>
        <rFont val="Times New Roman"/>
        <family val="1"/>
      </rPr>
      <t>7</t>
    </r>
    <r>
      <rPr>
        <sz val="9"/>
        <color rgb="FF000000"/>
        <rFont val="標楷體"/>
        <family val="4"/>
        <charset val="136"/>
      </rPr>
      <t>項</t>
    </r>
    <r>
      <rPr>
        <sz val="9"/>
        <color rgb="FF000000"/>
        <rFont val="Times New Roman"/>
        <family val="1"/>
      </rPr>
      <t>)</t>
    </r>
    <r>
      <rPr>
        <sz val="9"/>
        <color rgb="FF000000"/>
        <rFont val="標楷體"/>
        <family val="4"/>
        <charset val="136"/>
      </rPr>
      <t xml:space="preserve">
</t>
    </r>
    <r>
      <rPr>
        <sz val="9"/>
        <color rgb="FF000000"/>
        <rFont val="Times New Roman"/>
        <family val="1"/>
      </rPr>
      <t>Article 81</t>
    </r>
    <r>
      <rPr>
        <sz val="9"/>
        <color rgb="FF000000"/>
        <rFont val="標楷體"/>
        <family val="4"/>
        <charset val="136"/>
      </rPr>
      <t>（</t>
    </r>
    <r>
      <rPr>
        <sz val="9"/>
        <color rgb="FF000000"/>
        <rFont val="Times New Roman"/>
        <family val="1"/>
      </rPr>
      <t>Paragraph 5~7</t>
    </r>
    <r>
      <rPr>
        <sz val="9"/>
        <color rgb="FF000000"/>
        <rFont val="標楷體"/>
        <family val="4"/>
        <charset val="136"/>
      </rPr>
      <t>）</t>
    </r>
  </si>
  <si>
    <r>
      <rPr>
        <sz val="9"/>
        <color rgb="FF000000"/>
        <rFont val="標楷體"/>
        <family val="4"/>
        <charset val="136"/>
      </rPr>
      <t>第</t>
    </r>
    <r>
      <rPr>
        <sz val="9"/>
        <color rgb="FF000000"/>
        <rFont val="Times New Roman"/>
        <family val="1"/>
      </rPr>
      <t>82</t>
    </r>
    <r>
      <rPr>
        <sz val="9"/>
        <color rgb="FF000000"/>
        <rFont val="標楷體"/>
        <family val="4"/>
        <charset val="136"/>
      </rPr>
      <t>條（第</t>
    </r>
    <r>
      <rPr>
        <sz val="9"/>
        <color rgb="FF000000"/>
        <rFont val="Times New Roman"/>
        <family val="1"/>
      </rPr>
      <t>1</t>
    </r>
    <r>
      <rPr>
        <sz val="9"/>
        <color rgb="FF000000"/>
        <rFont val="標楷體"/>
        <family val="4"/>
        <charset val="136"/>
      </rPr>
      <t>項後段）</t>
    </r>
    <r>
      <rPr>
        <sz val="9"/>
        <color rgb="FF000000"/>
        <rFont val="標楷體"/>
        <family val="4"/>
        <charset val="136"/>
      </rPr>
      <t xml:space="preserve">
</t>
    </r>
    <r>
      <rPr>
        <sz val="9"/>
        <color rgb="FF000000"/>
        <rFont val="Times New Roman"/>
        <family val="1"/>
      </rPr>
      <t>Article 82</t>
    </r>
    <r>
      <rPr>
        <sz val="9"/>
        <color rgb="FF000000"/>
        <rFont val="標楷體"/>
        <family val="4"/>
        <charset val="136"/>
      </rPr>
      <t>（</t>
    </r>
    <r>
      <rPr>
        <sz val="9"/>
        <color rgb="FF000000"/>
        <rFont val="Times New Roman"/>
        <family val="1"/>
      </rPr>
      <t>The Last Part of Paragraph 1</t>
    </r>
    <r>
      <rPr>
        <sz val="9"/>
        <color rgb="FF000000"/>
        <rFont val="標楷體"/>
        <family val="4"/>
        <charset val="136"/>
      </rPr>
      <t>）</t>
    </r>
  </si>
  <si>
    <r>
      <rPr>
        <sz val="9"/>
        <color rgb="FF000000"/>
        <rFont val="標楷體"/>
        <family val="4"/>
        <charset val="136"/>
      </rPr>
      <t>第</t>
    </r>
    <r>
      <rPr>
        <sz val="9"/>
        <color rgb="FF000000"/>
        <rFont val="Times New Roman"/>
        <family val="1"/>
      </rPr>
      <t>83</t>
    </r>
    <r>
      <rPr>
        <sz val="9"/>
        <color rgb="FF000000"/>
        <rFont val="標楷體"/>
        <family val="4"/>
        <charset val="136"/>
      </rPr>
      <t>條（第</t>
    </r>
    <r>
      <rPr>
        <sz val="9"/>
        <color rgb="FF000000"/>
        <rFont val="Times New Roman"/>
        <family val="1"/>
      </rPr>
      <t>1~4</t>
    </r>
    <r>
      <rPr>
        <sz val="9"/>
        <color rgb="FF000000"/>
        <rFont val="標楷體"/>
        <family val="4"/>
        <charset val="136"/>
      </rPr>
      <t>款）</t>
    </r>
    <r>
      <rPr>
        <sz val="9"/>
        <color rgb="FF000000"/>
        <rFont val="標楷體"/>
        <family val="4"/>
        <charset val="136"/>
      </rPr>
      <t xml:space="preserve">
</t>
    </r>
    <r>
      <rPr>
        <sz val="9"/>
        <color rgb="FF000000"/>
        <rFont val="Times New Roman"/>
        <family val="1"/>
      </rPr>
      <t>Article 83</t>
    </r>
    <r>
      <rPr>
        <sz val="9"/>
        <color rgb="FF000000"/>
        <rFont val="標楷體"/>
        <family val="4"/>
        <charset val="136"/>
      </rPr>
      <t>（</t>
    </r>
    <r>
      <rPr>
        <sz val="9"/>
        <color rgb="FF000000"/>
        <rFont val="Times New Roman"/>
        <family val="1"/>
      </rPr>
      <t>Subparagraph 1~4</t>
    </r>
    <r>
      <rPr>
        <sz val="9"/>
        <color rgb="FF000000"/>
        <rFont val="標楷體"/>
        <family val="4"/>
        <charset val="136"/>
      </rPr>
      <t>）</t>
    </r>
  </si>
  <si>
    <r>
      <rPr>
        <sz val="9"/>
        <color rgb="FF000000"/>
        <rFont val="標楷體"/>
        <family val="4"/>
        <charset val="136"/>
      </rPr>
      <t>第</t>
    </r>
    <r>
      <rPr>
        <sz val="9"/>
        <color rgb="FF000000"/>
        <rFont val="Times New Roman"/>
        <family val="1"/>
      </rPr>
      <t>83</t>
    </r>
    <r>
      <rPr>
        <sz val="9"/>
        <color rgb="FF000000"/>
        <rFont val="標楷體"/>
        <family val="4"/>
        <charset val="136"/>
      </rPr>
      <t>條（第</t>
    </r>
    <r>
      <rPr>
        <sz val="9"/>
        <color rgb="FF000000"/>
        <rFont val="Times New Roman"/>
        <family val="1"/>
      </rPr>
      <t>5~11</t>
    </r>
    <r>
      <rPr>
        <sz val="9"/>
        <color rgb="FF000000"/>
        <rFont val="標楷體"/>
        <family val="4"/>
        <charset val="136"/>
      </rPr>
      <t>款）</t>
    </r>
    <r>
      <rPr>
        <sz val="9"/>
        <color rgb="FF000000"/>
        <rFont val="標楷體"/>
        <family val="4"/>
        <charset val="136"/>
      </rPr>
      <t xml:space="preserve">
</t>
    </r>
    <r>
      <rPr>
        <sz val="9"/>
        <color rgb="FF000000"/>
        <rFont val="Times New Roman"/>
        <family val="1"/>
      </rPr>
      <t>Article 83</t>
    </r>
    <r>
      <rPr>
        <sz val="9"/>
        <color rgb="FF000000"/>
        <rFont val="標楷體"/>
        <family val="4"/>
        <charset val="136"/>
      </rPr>
      <t>（</t>
    </r>
    <r>
      <rPr>
        <sz val="9"/>
        <color rgb="FF000000"/>
        <rFont val="Times New Roman"/>
        <family val="1"/>
      </rPr>
      <t>Subparagraph 5~11</t>
    </r>
    <r>
      <rPr>
        <sz val="9"/>
        <color rgb="FF000000"/>
        <rFont val="標楷體"/>
        <family val="4"/>
        <charset val="136"/>
      </rPr>
      <t>）</t>
    </r>
  </si>
  <si>
    <r>
      <rPr>
        <sz val="9"/>
        <color rgb="FF000000"/>
        <rFont val="標楷體"/>
        <family val="4"/>
        <charset val="136"/>
      </rPr>
      <t>第</t>
    </r>
    <r>
      <rPr>
        <sz val="9"/>
        <color rgb="FF000000"/>
        <rFont val="Times New Roman"/>
        <family val="1"/>
      </rPr>
      <t>84</t>
    </r>
    <r>
      <rPr>
        <sz val="9"/>
        <color rgb="FF000000"/>
        <rFont val="標楷體"/>
        <family val="4"/>
        <charset val="136"/>
      </rPr>
      <t>條（第</t>
    </r>
    <r>
      <rPr>
        <sz val="9"/>
        <color rgb="FF000000"/>
        <rFont val="Times New Roman"/>
        <family val="1"/>
      </rPr>
      <t>3</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84</t>
    </r>
    <r>
      <rPr>
        <sz val="9"/>
        <color rgb="FF000000"/>
        <rFont val="標楷體"/>
        <family val="4"/>
        <charset val="136"/>
      </rPr>
      <t>（</t>
    </r>
    <r>
      <rPr>
        <sz val="9"/>
        <color rgb="FF000000"/>
        <rFont val="Times New Roman"/>
        <family val="1"/>
      </rPr>
      <t>Paragraph 3</t>
    </r>
    <r>
      <rPr>
        <sz val="9"/>
        <color rgb="FF000000"/>
        <rFont val="標楷體"/>
        <family val="4"/>
        <charset val="136"/>
      </rPr>
      <t>）</t>
    </r>
  </si>
  <si>
    <r>
      <rPr>
        <sz val="9"/>
        <color rgb="FF000000"/>
        <rFont val="標楷體"/>
        <family val="4"/>
        <charset val="136"/>
      </rPr>
      <t>第</t>
    </r>
    <r>
      <rPr>
        <sz val="9"/>
        <color rgb="FF000000"/>
        <rFont val="Times New Roman"/>
        <family val="1"/>
      </rPr>
      <t>85</t>
    </r>
    <r>
      <rPr>
        <sz val="9"/>
        <color rgb="FF000000"/>
        <rFont val="標楷體"/>
        <family val="4"/>
        <charset val="136"/>
      </rPr>
      <t>條</t>
    </r>
    <r>
      <rPr>
        <sz val="9"/>
        <color rgb="FF000000"/>
        <rFont val="標楷體"/>
        <family val="4"/>
        <charset val="136"/>
      </rPr>
      <t xml:space="preserve">
</t>
    </r>
    <r>
      <rPr>
        <sz val="9"/>
        <color rgb="FF000000"/>
        <rFont val="Times New Roman"/>
        <family val="1"/>
      </rPr>
      <t>Article 85</t>
    </r>
  </si>
  <si>
    <r>
      <rPr>
        <sz val="9"/>
        <color rgb="FF000000"/>
        <rFont val="標楷體"/>
        <family val="4"/>
        <charset val="136"/>
      </rPr>
      <t>廢止登記</t>
    </r>
    <r>
      <rPr>
        <sz val="9"/>
        <color rgb="FF000000"/>
        <rFont val="Times New Roman"/>
        <family val="1"/>
      </rPr>
      <t>(</t>
    </r>
    <r>
      <rPr>
        <sz val="9"/>
        <color rgb="FF000000"/>
        <rFont val="標楷體"/>
        <family val="4"/>
        <charset val="136"/>
      </rPr>
      <t>人數</t>
    </r>
    <r>
      <rPr>
        <sz val="9"/>
        <color rgb="FF000000"/>
        <rFont val="Times New Roman"/>
        <family val="1"/>
      </rPr>
      <t>)</t>
    </r>
  </si>
  <si>
    <t>逕依91條第1項
規定處罰鍰</t>
  </si>
  <si>
    <t>逕依第95條第1項
規定處罰鍰</t>
  </si>
  <si>
    <t>逕依第96條第1項規定處罰鍰</t>
  </si>
  <si>
    <t>逕依第97條規定處罰鍰</t>
  </si>
  <si>
    <t>逕依第99條規定
處罰鍰</t>
  </si>
  <si>
    <r>
      <rPr>
        <sz val="9"/>
        <color rgb="FF000000"/>
        <rFont val="標楷體"/>
        <family val="4"/>
        <charset val="136"/>
      </rPr>
      <t>公布名稱及負責人姓名</t>
    </r>
    <r>
      <rPr>
        <sz val="9"/>
        <color rgb="FF000000"/>
        <rFont val="標楷體"/>
        <family val="4"/>
        <charset val="136"/>
      </rPr>
      <t xml:space="preserve">
</t>
    </r>
    <r>
      <rPr>
        <sz val="9"/>
        <color rgb="FF000000"/>
        <rFont val="Times New Roman"/>
        <family val="1"/>
      </rPr>
      <t>(</t>
    </r>
    <r>
      <rPr>
        <sz val="9"/>
        <color rgb="FF000000"/>
        <rFont val="標楷體"/>
        <family val="4"/>
        <charset val="136"/>
      </rPr>
      <t>家數</t>
    </r>
    <r>
      <rPr>
        <sz val="9"/>
        <color rgb="FF000000"/>
        <rFont val="Times New Roman"/>
        <family val="1"/>
      </rPr>
      <t>)</t>
    </r>
  </si>
  <si>
    <t>不接受或
時數不足罰鍰</t>
  </si>
  <si>
    <r>
      <rPr>
        <sz val="9"/>
        <color rgb="FF000000"/>
        <rFont val="標楷體"/>
        <family val="4"/>
        <charset val="136"/>
      </rPr>
      <t>不接受或</t>
    </r>
    <r>
      <rPr>
        <sz val="9"/>
        <color rgb="FF000000"/>
        <rFont val="標楷體"/>
        <family val="4"/>
        <charset val="136"/>
      </rPr>
      <t xml:space="preserve">
時數不足罰鍰</t>
    </r>
  </si>
  <si>
    <r>
      <t>113</t>
    </r>
    <r>
      <rPr>
        <sz val="9"/>
        <color rgb="FF000000"/>
        <rFont val="標楷體"/>
        <family val="4"/>
        <charset val="136"/>
      </rPr>
      <t>年</t>
    </r>
    <r>
      <rPr>
        <sz val="9"/>
        <color rgb="FF000000"/>
        <rFont val="Times New Roman"/>
        <family val="1"/>
      </rPr>
      <t xml:space="preserve">  2024</t>
    </r>
  </si>
  <si>
    <t>新北市</t>
  </si>
  <si>
    <t>New Taipei City</t>
  </si>
  <si>
    <t>臺北市</t>
  </si>
  <si>
    <t>Taipei City</t>
  </si>
  <si>
    <t>桃園市</t>
  </si>
  <si>
    <t>Taoyuan City</t>
  </si>
  <si>
    <t>臺中市</t>
  </si>
  <si>
    <t>Taichung City</t>
  </si>
  <si>
    <t>臺南市</t>
  </si>
  <si>
    <t>Tainan City</t>
  </si>
  <si>
    <t>高雄市</t>
  </si>
  <si>
    <t>Kaohsiung City</t>
  </si>
  <si>
    <r>
      <rPr>
        <sz val="9"/>
        <color rgb="FF000000"/>
        <rFont val="標楷體"/>
        <family val="4"/>
        <charset val="136"/>
      </rPr>
      <t>　宜蘭縣</t>
    </r>
  </si>
  <si>
    <t>Yilan County</t>
  </si>
  <si>
    <r>
      <rPr>
        <sz val="9"/>
        <color rgb="FF000000"/>
        <rFont val="標楷體"/>
        <family val="4"/>
        <charset val="136"/>
      </rPr>
      <t>　新竹縣</t>
    </r>
  </si>
  <si>
    <t>Hsinchu County</t>
  </si>
  <si>
    <r>
      <rPr>
        <sz val="9"/>
        <color rgb="FF000000"/>
        <rFont val="標楷體"/>
        <family val="4"/>
        <charset val="136"/>
      </rPr>
      <t>　苗栗縣</t>
    </r>
  </si>
  <si>
    <t>Miaoli County</t>
  </si>
  <si>
    <r>
      <rPr>
        <sz val="9"/>
        <color rgb="FF000000"/>
        <rFont val="標楷體"/>
        <family val="4"/>
        <charset val="136"/>
      </rPr>
      <t>　彰化縣</t>
    </r>
  </si>
  <si>
    <t>Changhua County</t>
  </si>
  <si>
    <r>
      <rPr>
        <sz val="9"/>
        <color rgb="FF000000"/>
        <rFont val="標楷體"/>
        <family val="4"/>
        <charset val="136"/>
      </rPr>
      <t>　南投縣</t>
    </r>
  </si>
  <si>
    <t>Nantou County</t>
  </si>
  <si>
    <r>
      <rPr>
        <sz val="9"/>
        <color rgb="FF000000"/>
        <rFont val="標楷體"/>
        <family val="4"/>
        <charset val="136"/>
      </rPr>
      <t>　雲林縣</t>
    </r>
  </si>
  <si>
    <t>Yunlin County</t>
  </si>
  <si>
    <r>
      <rPr>
        <sz val="9"/>
        <color rgb="FF000000"/>
        <rFont val="標楷體"/>
        <family val="4"/>
        <charset val="136"/>
      </rPr>
      <t>　嘉義縣</t>
    </r>
  </si>
  <si>
    <t>Chiayi County</t>
  </si>
  <si>
    <r>
      <rPr>
        <sz val="9"/>
        <color rgb="FF000000"/>
        <rFont val="標楷體"/>
        <family val="4"/>
        <charset val="136"/>
      </rPr>
      <t>　屏東縣</t>
    </r>
  </si>
  <si>
    <t>Pingtung County</t>
  </si>
  <si>
    <r>
      <rPr>
        <sz val="9"/>
        <color rgb="FF000000"/>
        <rFont val="標楷體"/>
        <family val="4"/>
        <charset val="136"/>
      </rPr>
      <t>　臺東縣</t>
    </r>
  </si>
  <si>
    <t>Taitung County</t>
  </si>
  <si>
    <r>
      <rPr>
        <sz val="9"/>
        <color rgb="FF000000"/>
        <rFont val="標楷體"/>
        <family val="4"/>
        <charset val="136"/>
      </rPr>
      <t>　花蓮縣</t>
    </r>
  </si>
  <si>
    <t>Hualien County</t>
  </si>
  <si>
    <r>
      <rPr>
        <sz val="9"/>
        <color rgb="FF000000"/>
        <rFont val="標楷體"/>
        <family val="4"/>
        <charset val="136"/>
      </rPr>
      <t>　澎湖縣</t>
    </r>
  </si>
  <si>
    <t>Penghu County</t>
  </si>
  <si>
    <r>
      <rPr>
        <sz val="9"/>
        <color rgb="FF000000"/>
        <rFont val="標楷體"/>
        <family val="4"/>
        <charset val="136"/>
      </rPr>
      <t>　基隆市</t>
    </r>
  </si>
  <si>
    <t>Keelung City</t>
  </si>
  <si>
    <r>
      <rPr>
        <sz val="9"/>
        <color rgb="FF000000"/>
        <rFont val="標楷體"/>
        <family val="4"/>
        <charset val="136"/>
      </rPr>
      <t>　新竹市</t>
    </r>
  </si>
  <si>
    <t>Hsinchu City</t>
  </si>
  <si>
    <r>
      <rPr>
        <sz val="9"/>
        <color rgb="FF000000"/>
        <rFont val="標楷體"/>
        <family val="4"/>
        <charset val="136"/>
      </rPr>
      <t>　嘉義市</t>
    </r>
  </si>
  <si>
    <t>Chiayi City</t>
  </si>
  <si>
    <r>
      <rPr>
        <sz val="9"/>
        <color rgb="FF000000"/>
        <rFont val="標楷體"/>
        <family val="4"/>
        <charset val="136"/>
      </rPr>
      <t>　金門縣</t>
    </r>
  </si>
  <si>
    <t>Kinmen County</t>
  </si>
  <si>
    <r>
      <rPr>
        <sz val="9"/>
        <color rgb="FF000000"/>
        <rFont val="標楷體"/>
        <family val="4"/>
        <charset val="136"/>
      </rPr>
      <t>　連江縣</t>
    </r>
  </si>
  <si>
    <t>Lienchiang County</t>
  </si>
  <si>
    <r>
      <rPr>
        <sz val="9"/>
        <color rgb="FF000000"/>
        <rFont val="標楷體"/>
        <family val="4"/>
        <charset val="136"/>
      </rPr>
      <t>說</t>
    </r>
    <r>
      <rPr>
        <sz val="9"/>
        <color rgb="FF000000"/>
        <rFont val="Times New Roman"/>
        <family val="1"/>
      </rPr>
      <t xml:space="preserve">        </t>
    </r>
    <r>
      <rPr>
        <sz val="9"/>
        <color rgb="FF000000"/>
        <rFont val="標楷體"/>
        <family val="4"/>
        <charset val="136"/>
      </rPr>
      <t>明：</t>
    </r>
  </si>
  <si>
    <r>
      <t>1.</t>
    </r>
    <r>
      <rPr>
        <sz val="9"/>
        <color rgb="FF000000"/>
        <rFont val="標楷體"/>
        <family val="4"/>
        <charset val="136"/>
      </rPr>
      <t>第</t>
    </r>
    <r>
      <rPr>
        <sz val="9"/>
        <color rgb="FF000000"/>
        <rFont val="Times New Roman"/>
        <family val="1"/>
      </rPr>
      <t>14</t>
    </r>
    <r>
      <rPr>
        <sz val="9"/>
        <color rgb="FF000000"/>
        <rFont val="標楷體"/>
        <family val="4"/>
        <charset val="136"/>
      </rPr>
      <t>條第</t>
    </r>
    <r>
      <rPr>
        <sz val="9"/>
        <color rgb="FF000000"/>
        <rFont val="Times New Roman"/>
        <family val="1"/>
      </rPr>
      <t>1</t>
    </r>
    <r>
      <rPr>
        <sz val="9"/>
        <color rgb="FF000000"/>
        <rFont val="標楷體"/>
        <family val="4"/>
        <charset val="136"/>
      </rPr>
      <t>項：胎兒出生後</t>
    </r>
    <r>
      <rPr>
        <sz val="9"/>
        <color rgb="FF000000"/>
        <rFont val="Times New Roman"/>
        <family val="1"/>
      </rPr>
      <t>7</t>
    </r>
    <r>
      <rPr>
        <sz val="9"/>
        <color rgb="FF000000"/>
        <rFont val="標楷體"/>
        <family val="4"/>
        <charset val="136"/>
      </rPr>
      <t>日內，接生人應將其出生之相關資料通報衛生主管機關備查；其為死產者，亦同。接生人無法取得完整資料以填報出生通報者，仍應為前項之通報。</t>
    </r>
  </si>
  <si>
    <r>
      <t>2.</t>
    </r>
    <r>
      <rPr>
        <sz val="9"/>
        <color rgb="FF000000"/>
        <rFont val="標楷體"/>
        <family val="4"/>
        <charset val="136"/>
      </rPr>
      <t>第</t>
    </r>
    <r>
      <rPr>
        <sz val="9"/>
        <color rgb="FF000000"/>
        <rFont val="Times New Roman"/>
        <family val="1"/>
      </rPr>
      <t>15</t>
    </r>
    <r>
      <rPr>
        <sz val="9"/>
        <color rgb="FF000000"/>
        <rFont val="標楷體"/>
        <family val="4"/>
        <charset val="136"/>
      </rPr>
      <t>條第</t>
    </r>
    <r>
      <rPr>
        <sz val="9"/>
        <color rgb="FF000000"/>
        <rFont val="Times New Roman"/>
        <family val="1"/>
      </rPr>
      <t>1</t>
    </r>
    <r>
      <rPr>
        <sz val="9"/>
        <color rgb="FF000000"/>
        <rFont val="標楷體"/>
        <family val="4"/>
        <charset val="136"/>
      </rPr>
      <t>項：從事收出養媒合服務，以經主管機關許可之財團法人、公私立兒童及少年安置、教養機構（統稱收出養媒合服務者）為限。</t>
    </r>
  </si>
  <si>
    <r>
      <t>3.</t>
    </r>
    <r>
      <rPr>
        <sz val="9"/>
        <color rgb="FF000000"/>
        <rFont val="標楷體"/>
        <family val="4"/>
        <charset val="136"/>
      </rPr>
      <t>第</t>
    </r>
    <r>
      <rPr>
        <sz val="9"/>
        <color rgb="FF000000"/>
        <rFont val="Times New Roman"/>
        <family val="1"/>
      </rPr>
      <t>21</t>
    </r>
    <r>
      <rPr>
        <sz val="9"/>
        <color rgb="FF000000"/>
        <rFont val="標楷體"/>
        <family val="4"/>
        <charset val="136"/>
      </rPr>
      <t>條第</t>
    </r>
    <r>
      <rPr>
        <sz val="9"/>
        <color rgb="FF000000"/>
        <rFont val="Times New Roman"/>
        <family val="1"/>
      </rPr>
      <t>3</t>
    </r>
    <r>
      <rPr>
        <sz val="9"/>
        <color rgb="FF000000"/>
        <rFont val="標楷體"/>
        <family val="4"/>
        <charset val="136"/>
      </rPr>
      <t>項：辦理收出養業務、資訊保存或其他相關事項之人員，對於第</t>
    </r>
    <r>
      <rPr>
        <sz val="9"/>
        <color rgb="FF000000"/>
        <rFont val="Times New Roman"/>
        <family val="1"/>
      </rPr>
      <t>1</t>
    </r>
    <r>
      <rPr>
        <sz val="9"/>
        <color rgb="FF000000"/>
        <rFont val="標楷體"/>
        <family val="4"/>
        <charset val="136"/>
      </rPr>
      <t>項資訊，應妥善維護當事人之隱私，除法律另有規定外，應予保密。</t>
    </r>
  </si>
  <si>
    <r>
      <t>4.</t>
    </r>
    <r>
      <rPr>
        <sz val="9"/>
        <color rgb="FF000000"/>
        <rFont val="標楷體"/>
        <family val="4"/>
        <charset val="136"/>
      </rPr>
      <t>第</t>
    </r>
    <r>
      <rPr>
        <sz val="9"/>
        <color rgb="FF000000"/>
        <rFont val="Times New Roman"/>
        <family val="1"/>
      </rPr>
      <t>26</t>
    </r>
    <r>
      <rPr>
        <sz val="9"/>
        <color rgb="FF000000"/>
        <rFont val="標楷體"/>
        <family val="4"/>
        <charset val="136"/>
      </rPr>
      <t>條第</t>
    </r>
    <r>
      <rPr>
        <sz val="9"/>
        <color rgb="FF000000"/>
        <rFont val="Times New Roman"/>
        <family val="1"/>
      </rPr>
      <t>1</t>
    </r>
    <r>
      <rPr>
        <sz val="9"/>
        <color rgb="FF000000"/>
        <rFont val="標楷體"/>
        <family val="4"/>
        <charset val="136"/>
      </rPr>
      <t>項：居家式托育服務提供者，應向直轄市、縣（市）主管機關辦理登記。</t>
    </r>
  </si>
  <si>
    <r>
      <t>5.</t>
    </r>
    <r>
      <rPr>
        <sz val="9"/>
        <color rgb="FF000000"/>
        <rFont val="標楷體"/>
        <family val="4"/>
        <charset val="136"/>
      </rPr>
      <t>第</t>
    </r>
    <r>
      <rPr>
        <sz val="9"/>
        <color rgb="FF000000"/>
        <rFont val="Times New Roman"/>
        <family val="1"/>
      </rPr>
      <t>26</t>
    </r>
    <r>
      <rPr>
        <sz val="9"/>
        <color rgb="FF000000"/>
        <rFont val="標楷體"/>
        <family val="4"/>
        <charset val="136"/>
      </rPr>
      <t>條第</t>
    </r>
    <r>
      <rPr>
        <sz val="9"/>
        <color rgb="FF000000"/>
        <rFont val="Times New Roman"/>
        <family val="1"/>
      </rPr>
      <t>4</t>
    </r>
    <r>
      <rPr>
        <sz val="9"/>
        <color rgb="FF000000"/>
        <rFont val="標楷體"/>
        <family val="4"/>
        <charset val="136"/>
      </rPr>
      <t>項：居家式托育服務提供者對於前項之管理、輔導、監督及檢查等事項，不得規避、妨礙或拒絕，並應提供必要之協助。</t>
    </r>
  </si>
  <si>
    <r>
      <t>6.</t>
    </r>
    <r>
      <rPr>
        <sz val="9"/>
        <color rgb="FF000000"/>
        <rFont val="標楷體"/>
        <family val="4"/>
        <charset val="136"/>
      </rPr>
      <t>第</t>
    </r>
    <r>
      <rPr>
        <sz val="9"/>
        <color rgb="FF000000"/>
        <rFont val="Times New Roman"/>
        <family val="1"/>
      </rPr>
      <t>26</t>
    </r>
    <r>
      <rPr>
        <sz val="9"/>
        <color rgb="FF000000"/>
        <rFont val="標楷體"/>
        <family val="4"/>
        <charset val="136"/>
      </rPr>
      <t>條第</t>
    </r>
    <r>
      <rPr>
        <sz val="9"/>
        <color rgb="FF000000"/>
        <rFont val="Times New Roman"/>
        <family val="1"/>
      </rPr>
      <t>5</t>
    </r>
    <r>
      <rPr>
        <sz val="9"/>
        <color rgb="FF000000"/>
        <rFont val="標楷體"/>
        <family val="4"/>
        <charset val="136"/>
      </rPr>
      <t>項：違反居家式托育服務提供者之收托人數、登記、輔導、管理、撤銷與廢止登記、收退費規定及其他應遵行事項之辦法，其有關收托人數、登記或輔導結果列入應改善而屆期未改善之規定。</t>
    </r>
  </si>
  <si>
    <r>
      <t>7.</t>
    </r>
    <r>
      <rPr>
        <sz val="9"/>
        <color rgb="FF000000"/>
        <rFont val="標楷體"/>
        <family val="4"/>
        <charset val="136"/>
      </rPr>
      <t>第</t>
    </r>
    <r>
      <rPr>
        <sz val="9"/>
        <color rgb="FF000000"/>
        <rFont val="Times New Roman"/>
        <family val="1"/>
      </rPr>
      <t>26</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000000"/>
        <rFont val="Times New Roman"/>
        <family val="1"/>
      </rPr>
      <t>4</t>
    </r>
    <r>
      <rPr>
        <sz val="9"/>
        <color rgb="FF000000"/>
        <rFont val="標楷體"/>
        <family val="4"/>
        <charset val="136"/>
      </rPr>
      <t>項：曾犯性侵害犯罪防治法第</t>
    </r>
    <r>
      <rPr>
        <sz val="9"/>
        <color rgb="FF000000"/>
        <rFont val="Times New Roman"/>
        <family val="1"/>
      </rPr>
      <t>2</t>
    </r>
    <r>
      <rPr>
        <sz val="9"/>
        <color rgb="FF000000"/>
        <rFont val="標楷體"/>
        <family val="4"/>
        <charset val="136"/>
      </rPr>
      <t>條第</t>
    </r>
    <r>
      <rPr>
        <sz val="9"/>
        <color rgb="FF000000"/>
        <rFont val="Times New Roman"/>
        <family val="1"/>
      </rPr>
      <t>1</t>
    </r>
    <r>
      <rPr>
        <sz val="9"/>
        <color rgb="FF000000"/>
        <rFont val="標楷體"/>
        <family val="4"/>
        <charset val="136"/>
      </rPr>
      <t>項之罪、性騷擾防治法第</t>
    </r>
    <r>
      <rPr>
        <sz val="9"/>
        <color rgb="FF000000"/>
        <rFont val="Times New Roman"/>
        <family val="1"/>
      </rPr>
      <t>25</t>
    </r>
    <r>
      <rPr>
        <sz val="9"/>
        <color rgb="FF000000"/>
        <rFont val="標楷體"/>
        <family val="4"/>
        <charset val="136"/>
      </rPr>
      <t>條之罪、兒童及少年性交易防制條例之罪、兒童及少年性剝削防制條例之罪，經緩起訴處分或有罪判決確定等第</t>
    </r>
    <r>
      <rPr>
        <sz val="9"/>
        <color rgb="FF000000"/>
        <rFont val="Times New Roman"/>
        <family val="1"/>
      </rPr>
      <t>26</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000000"/>
        <rFont val="Times New Roman"/>
        <family val="1"/>
      </rPr>
      <t>1</t>
    </r>
    <r>
      <rPr>
        <sz val="9"/>
        <color rgb="FF000000"/>
        <rFont val="標楷體"/>
        <family val="4"/>
        <charset val="136"/>
      </rPr>
      <t>項各款情事，直轄市、縣（市）主管機關應命居家式托育服務提供者停止服務，並強制轉介其收托之兒童。已完成登記者，廢止其登記。</t>
    </r>
  </si>
  <si>
    <r>
      <t>8.</t>
    </r>
    <r>
      <rPr>
        <sz val="9"/>
        <color rgb="FF000000"/>
        <rFont val="標楷體"/>
        <family val="4"/>
        <charset val="136"/>
      </rPr>
      <t>第</t>
    </r>
    <r>
      <rPr>
        <sz val="9"/>
        <color rgb="FF000000"/>
        <rFont val="Times New Roman"/>
        <family val="1"/>
      </rPr>
      <t>29</t>
    </r>
    <r>
      <rPr>
        <sz val="9"/>
        <color rgb="FF000000"/>
        <rFont val="標楷體"/>
        <family val="4"/>
        <charset val="136"/>
      </rPr>
      <t>條第</t>
    </r>
    <r>
      <rPr>
        <sz val="9"/>
        <color rgb="FF000000"/>
        <rFont val="Times New Roman"/>
        <family val="1"/>
      </rPr>
      <t>3</t>
    </r>
    <r>
      <rPr>
        <sz val="9"/>
        <color rgb="FF000000"/>
        <rFont val="標楷體"/>
        <family val="4"/>
        <charset val="136"/>
      </rPr>
      <t>項：違反載運兒少之幼童專用車、公私立學校校車、短期補習班或兒童課後照顧服務班及中心等交通載具之申請程序、輔導措施、管理與隨車人員之督導管理及其他應遵行事項之辦法，以未經核准或備查之車輛載運學生、載運人超過數超過汽車行車執照核定數額、未依學生交通車規定載運學生、未配置符合資格之隨車人員隨車照護學生。</t>
    </r>
  </si>
  <si>
    <r>
      <t>9.</t>
    </r>
    <r>
      <rPr>
        <sz val="9"/>
        <color rgb="FF000000"/>
        <rFont val="標楷體"/>
        <family val="4"/>
        <charset val="136"/>
      </rPr>
      <t>第</t>
    </r>
    <r>
      <rPr>
        <sz val="9"/>
        <color rgb="FF000000"/>
        <rFont val="Times New Roman"/>
        <family val="1"/>
      </rPr>
      <t>33</t>
    </r>
    <r>
      <rPr>
        <sz val="9"/>
        <color rgb="FF000000"/>
        <rFont val="標楷體"/>
        <family val="4"/>
        <charset val="136"/>
      </rPr>
      <t>條第</t>
    </r>
    <r>
      <rPr>
        <sz val="9"/>
        <color rgb="FF000000"/>
        <rFont val="Times New Roman"/>
        <family val="1"/>
      </rPr>
      <t>3</t>
    </r>
    <r>
      <rPr>
        <sz val="9"/>
        <color rgb="FF000000"/>
        <rFont val="標楷體"/>
        <family val="4"/>
        <charset val="136"/>
      </rPr>
      <t>項：國內大眾交通運輸、文教設施、風景區與康樂場所等公營、公辦民營及民營事業，應以年齡為標準，提供兒童優惠措施，並應提供未滿一定年齡之兒童免費優惠。</t>
    </r>
  </si>
  <si>
    <r>
      <t>10.</t>
    </r>
    <r>
      <rPr>
        <sz val="9"/>
        <color rgb="FF000000"/>
        <rFont val="標楷體"/>
        <family val="4"/>
        <charset val="136"/>
      </rPr>
      <t>第</t>
    </r>
    <r>
      <rPr>
        <sz val="9"/>
        <color rgb="FF000000"/>
        <rFont val="Times New Roman"/>
        <family val="1"/>
      </rPr>
      <t>33</t>
    </r>
    <r>
      <rPr>
        <sz val="9"/>
        <color rgb="FF000000"/>
        <rFont val="標楷體"/>
        <family val="4"/>
        <charset val="136"/>
      </rPr>
      <t>條第</t>
    </r>
    <r>
      <rPr>
        <sz val="9"/>
        <color rgb="FF000000"/>
        <rFont val="Times New Roman"/>
        <family val="1"/>
      </rPr>
      <t>4</t>
    </r>
    <r>
      <rPr>
        <sz val="9"/>
        <color rgb="FF000000"/>
        <rFont val="標楷體"/>
        <family val="4"/>
        <charset val="136"/>
      </rPr>
      <t>項：違反各目的事業主管機關訂定之兒童優惠措施適用範圍及一定年齡。</t>
    </r>
  </si>
  <si>
    <r>
      <t>11.</t>
    </r>
    <r>
      <rPr>
        <sz val="9"/>
        <color rgb="FF000000"/>
        <rFont val="標楷體"/>
        <family val="4"/>
        <charset val="136"/>
      </rPr>
      <t>第</t>
    </r>
    <r>
      <rPr>
        <sz val="9"/>
        <color rgb="FF000000"/>
        <rFont val="Times New Roman"/>
        <family val="1"/>
      </rPr>
      <t>33</t>
    </r>
    <r>
      <rPr>
        <sz val="9"/>
        <color rgb="FF000000"/>
        <rFont val="標楷體"/>
        <family val="4"/>
        <charset val="136"/>
      </rPr>
      <t>條之</t>
    </r>
    <r>
      <rPr>
        <sz val="9"/>
        <color rgb="FF000000"/>
        <rFont val="Times New Roman"/>
        <family val="1"/>
      </rPr>
      <t>1</t>
    </r>
    <r>
      <rPr>
        <sz val="9"/>
        <color rgb="FF000000"/>
        <rFont val="標楷體"/>
        <family val="4"/>
        <charset val="136"/>
      </rPr>
      <t>：「提供民眾申辦業務或服務之政府機關（構）及公營事業」、「鐵路車站、航空站及捷運交會轉乘站」、「營業場所總樓地板面積一萬平方公尺以上之百貨公司及零售式量販店」、「設有兒科病房或產科病房之區域級以上醫院」、「觀光遊樂業之園區」及「其他經各級交通主管機關公告之場所」等公共場所附設之公共停車場，應保留</t>
    </r>
    <r>
      <rPr>
        <sz val="9"/>
        <color rgb="FF000000"/>
        <rFont val="Times New Roman"/>
        <family val="1"/>
      </rPr>
      <t>2</t>
    </r>
    <r>
      <rPr>
        <sz val="9"/>
        <color rgb="FF000000"/>
        <rFont val="新細明體"/>
        <family val="1"/>
        <charset val="136"/>
      </rPr>
      <t>﹪</t>
    </r>
    <r>
      <rPr>
        <sz val="9"/>
        <color rgb="FF000000"/>
        <rFont val="標楷體"/>
        <family val="4"/>
        <charset val="136"/>
      </rPr>
      <t>之汽車停車位，作為孕婦、育有六歲以下兒童者之停車位；汽車停車位未滿</t>
    </r>
    <r>
      <rPr>
        <sz val="9"/>
        <color rgb="FF000000"/>
        <rFont val="Times New Roman"/>
        <family val="1"/>
      </rPr>
      <t>50</t>
    </r>
    <r>
      <rPr>
        <sz val="9"/>
        <color rgb="FF000000"/>
        <rFont val="標楷體"/>
        <family val="4"/>
        <charset val="136"/>
      </rPr>
      <t>個之公共停車場，至少應保留一個孕婦、育有</t>
    </r>
    <r>
      <rPr>
        <sz val="9"/>
        <color rgb="FF000000"/>
        <rFont val="Times New Roman"/>
        <family val="1"/>
      </rPr>
      <t>6</t>
    </r>
    <r>
      <rPr>
        <sz val="9"/>
        <color rgb="FF000000"/>
        <rFont val="標楷體"/>
        <family val="4"/>
        <charset val="136"/>
      </rPr>
      <t>歲以下兒童者之停車位。但汽車停車位未滿</t>
    </r>
    <r>
      <rPr>
        <sz val="9"/>
        <color rgb="FF000000"/>
        <rFont val="Times New Roman"/>
        <family val="1"/>
      </rPr>
      <t>25</t>
    </r>
    <r>
      <rPr>
        <sz val="9"/>
        <color rgb="FF000000"/>
        <rFont val="標楷體"/>
        <family val="4"/>
        <charset val="136"/>
      </rPr>
      <t>個之公共停車場，不在此限。</t>
    </r>
  </si>
  <si>
    <r>
      <t>12.</t>
    </r>
    <r>
      <rPr>
        <sz val="9"/>
        <color rgb="FF0B1D2F"/>
        <rFont val="標楷體"/>
        <family val="4"/>
        <charset val="136"/>
      </rPr>
      <t>第33條之2：「提供民眾申辦業務或服務之政府機關（構）及公營事業」、「鐵路車站、航空站及捷運交會轉乘站」、「營業場所總樓地板面積一萬平方公尺以上之百貨公司及零售式量販店」、「設有兒科病房或產科病房之區域級以上醫院」、「觀光遊樂業之園區」等場所，應規劃設置適合六歲以下兒童及其照顧者共同使用之親子廁所盥洗室，並附設兒童安全座椅、尿布臺等相關設備。</t>
    </r>
  </si>
  <si>
    <r>
      <t>13.</t>
    </r>
    <r>
      <rPr>
        <sz val="9"/>
        <color rgb="FF000000"/>
        <rFont val="標楷體"/>
        <family val="4"/>
        <charset val="136"/>
      </rPr>
      <t>第</t>
    </r>
    <r>
      <rPr>
        <sz val="9"/>
        <color rgb="FF000000"/>
        <rFont val="Times New Roman"/>
        <family val="1"/>
      </rPr>
      <t>43</t>
    </r>
    <r>
      <rPr>
        <sz val="9"/>
        <color rgb="FF000000"/>
        <rFont val="標楷體"/>
        <family val="4"/>
        <charset val="136"/>
      </rPr>
      <t>條：兒童及少年不得為下列行為：</t>
    </r>
    <r>
      <rPr>
        <sz val="9"/>
        <color rgb="FF000000"/>
        <rFont val="Times New Roman"/>
        <family val="1"/>
      </rPr>
      <t>1.</t>
    </r>
    <r>
      <rPr>
        <sz val="9"/>
        <color rgb="FF000000"/>
        <rFont val="標楷體"/>
        <family val="4"/>
        <charset val="136"/>
      </rPr>
      <t>吸菸、飲酒、嚼檳榔。</t>
    </r>
    <r>
      <rPr>
        <sz val="9"/>
        <color rgb="FF000000"/>
        <rFont val="Times New Roman"/>
        <family val="1"/>
      </rPr>
      <t>2.</t>
    </r>
    <r>
      <rPr>
        <sz val="9"/>
        <color rgb="FF000000"/>
        <rFont val="標楷體"/>
        <family val="4"/>
        <charset val="136"/>
      </rPr>
      <t>施用毒品、非法施用管制藥品或其他有害身心健康之物質。</t>
    </r>
    <r>
      <rPr>
        <sz val="9"/>
        <color rgb="FF000000"/>
        <rFont val="Times New Roman"/>
        <family val="1"/>
      </rPr>
      <t>3.</t>
    </r>
    <r>
      <rPr>
        <sz val="9"/>
        <color rgb="FF000000"/>
        <rFont val="標楷體"/>
        <family val="4"/>
        <charset val="136"/>
      </rPr>
      <t>觀看、閱覽、收聽或使用有害其身心健康之暴力、血腥、色情、猥褻、賭博之出版品、圖畫、錄影節目帶、影片、光碟、磁片、電子訊號、遊戲軟體、網際網路內容或其他物品。</t>
    </r>
    <r>
      <rPr>
        <sz val="9"/>
        <color rgb="FF000000"/>
        <rFont val="Times New Roman"/>
        <family val="1"/>
      </rPr>
      <t>4.</t>
    </r>
    <r>
      <rPr>
        <sz val="9"/>
        <color rgb="FF000000"/>
        <rFont val="標楷體"/>
        <family val="4"/>
        <charset val="136"/>
      </rPr>
      <t>在道路上競駛、競技或以蛇行等危險方式駕車或參與其行為。</t>
    </r>
    <r>
      <rPr>
        <sz val="9"/>
        <color rgb="FF000000"/>
        <rFont val="Times New Roman"/>
        <family val="1"/>
      </rPr>
      <t>5.</t>
    </r>
    <r>
      <rPr>
        <sz val="9"/>
        <color rgb="FF000000"/>
        <rFont val="標楷體"/>
        <family val="4"/>
        <charset val="136"/>
      </rPr>
      <t>超過合理時間持續使用電子類產品，致有害身心健康。父母、監護人或其他實際照顧兒童及少年之人，應禁止兒童及少年為前項各款行為。任何人均不得販賣、交付或供應第</t>
    </r>
    <r>
      <rPr>
        <sz val="9"/>
        <color rgb="FF000000"/>
        <rFont val="Times New Roman"/>
        <family val="1"/>
      </rPr>
      <t>1</t>
    </r>
    <r>
      <rPr>
        <sz val="9"/>
        <color rgb="FF000000"/>
        <rFont val="標楷體"/>
        <family val="4"/>
        <charset val="136"/>
      </rPr>
      <t>項第</t>
    </r>
    <r>
      <rPr>
        <sz val="9"/>
        <color rgb="FF000000"/>
        <rFont val="Times New Roman"/>
        <family val="1"/>
      </rPr>
      <t>1</t>
    </r>
    <r>
      <rPr>
        <sz val="9"/>
        <color rgb="FF000000"/>
        <rFont val="標楷體"/>
        <family val="4"/>
        <charset val="136"/>
      </rPr>
      <t>款至第</t>
    </r>
    <r>
      <rPr>
        <sz val="9"/>
        <color rgb="FF000000"/>
        <rFont val="Times New Roman"/>
        <family val="1"/>
      </rPr>
      <t>3</t>
    </r>
    <r>
      <rPr>
        <sz val="9"/>
        <color rgb="FF000000"/>
        <rFont val="標楷體"/>
        <family val="4"/>
        <charset val="136"/>
      </rPr>
      <t>款之物質、物品予兒童及少年。任何人均不得對兒童及少年散布或播送第</t>
    </r>
    <r>
      <rPr>
        <sz val="9"/>
        <color rgb="FF000000"/>
        <rFont val="Times New Roman"/>
        <family val="1"/>
      </rPr>
      <t>1</t>
    </r>
    <r>
      <rPr>
        <sz val="9"/>
        <color rgb="FF000000"/>
        <rFont val="標楷體"/>
        <family val="4"/>
        <charset val="136"/>
      </rPr>
      <t>項第</t>
    </r>
    <r>
      <rPr>
        <sz val="9"/>
        <color rgb="FF000000"/>
        <rFont val="Times New Roman"/>
        <family val="1"/>
      </rPr>
      <t>3</t>
    </r>
    <r>
      <rPr>
        <sz val="9"/>
        <color rgb="FF000000"/>
        <rFont val="標楷體"/>
        <family val="4"/>
        <charset val="136"/>
      </rPr>
      <t>款之內容或物品。</t>
    </r>
  </si>
  <si>
    <r>
      <t>14.</t>
    </r>
    <r>
      <rPr>
        <sz val="9"/>
        <color rgb="FF000000"/>
        <rFont val="標楷體"/>
        <family val="4"/>
        <charset val="136"/>
      </rPr>
      <t>第</t>
    </r>
    <r>
      <rPr>
        <sz val="9"/>
        <color rgb="FF000000"/>
        <rFont val="Times New Roman"/>
        <family val="1"/>
      </rPr>
      <t>44</t>
    </r>
    <r>
      <rPr>
        <sz val="9"/>
        <color rgb="FF000000"/>
        <rFont val="標楷體"/>
        <family val="4"/>
        <charset val="136"/>
      </rPr>
      <t>條：違反新聞紙以外之出版品、錄影節目帶、遊戲軟體之分級類別、內容、標示、陳列方式、管理、有分級管理義務之人及其他應遵行事項之辦法，其有關分級類別、內容、標示及陳列方式，使兒童及少年觀看或取得應列為限制級之物品。</t>
    </r>
  </si>
  <si>
    <r>
      <t>15.</t>
    </r>
    <r>
      <rPr>
        <sz val="9"/>
        <color rgb="FF000000"/>
        <rFont val="標楷體"/>
        <family val="4"/>
        <charset val="136"/>
      </rPr>
      <t>第</t>
    </r>
    <r>
      <rPr>
        <sz val="9"/>
        <color rgb="FF000000"/>
        <rFont val="Times New Roman"/>
        <family val="1"/>
      </rPr>
      <t>45</t>
    </r>
    <r>
      <rPr>
        <sz val="9"/>
        <color rgb="FF000000"/>
        <rFont val="標楷體"/>
        <family val="4"/>
        <charset val="136"/>
      </rPr>
      <t>條第</t>
    </r>
    <r>
      <rPr>
        <sz val="9"/>
        <color rgb="FF000000"/>
        <rFont val="Times New Roman"/>
        <family val="1"/>
      </rPr>
      <t>3</t>
    </r>
    <r>
      <rPr>
        <sz val="9"/>
        <color rgb="FF000000"/>
        <rFont val="標楷體"/>
        <family val="4"/>
        <charset val="136"/>
      </rPr>
      <t>項：新聞紙業者經舉發有違反刊載過度描述</t>
    </r>
    <r>
      <rPr>
        <sz val="9"/>
        <color rgb="FF000000"/>
        <rFont val="Times New Roman"/>
        <family val="1"/>
      </rPr>
      <t>(</t>
    </r>
    <r>
      <rPr>
        <sz val="9"/>
        <color rgb="FF000000"/>
        <rFont val="標楷體"/>
        <family val="4"/>
        <charset val="136"/>
      </rPr>
      <t>繪</t>
    </r>
    <r>
      <rPr>
        <sz val="9"/>
        <color rgb="FF000000"/>
        <rFont val="Times New Roman"/>
        <family val="1"/>
      </rPr>
      <t>)</t>
    </r>
    <r>
      <rPr>
        <sz val="9"/>
        <color rgb="FF000000"/>
        <rFont val="標楷體"/>
        <family val="4"/>
        <charset val="136"/>
      </rPr>
      <t>強制性交、猥褻、自殺、施用毒品等行為細節文字或圖片等有害兒童及少年身心健康內容之情事者，報業商業同業公會應於</t>
    </r>
    <r>
      <rPr>
        <sz val="9"/>
        <color rgb="FF000000"/>
        <rFont val="Times New Roman"/>
        <family val="1"/>
      </rPr>
      <t>3</t>
    </r>
    <r>
      <rPr>
        <sz val="9"/>
        <color rgb="FF000000"/>
        <rFont val="標楷體"/>
        <family val="4"/>
        <charset val="136"/>
      </rPr>
      <t>個月內，依據前項自律規範及審議機制處置。必要時，得延長</t>
    </r>
    <r>
      <rPr>
        <sz val="9"/>
        <color rgb="FF000000"/>
        <rFont val="Times New Roman"/>
        <family val="1"/>
      </rPr>
      <t>1</t>
    </r>
    <r>
      <rPr>
        <sz val="9"/>
        <color rgb="FF000000"/>
        <rFont val="標楷體"/>
        <family val="4"/>
        <charset val="136"/>
      </rPr>
      <t>個月。</t>
    </r>
  </si>
  <si>
    <r>
      <t>16.</t>
    </r>
    <r>
      <rPr>
        <sz val="9"/>
        <color rgb="FF000000"/>
        <rFont val="標楷體"/>
        <family val="4"/>
        <charset val="136"/>
      </rPr>
      <t>第</t>
    </r>
    <r>
      <rPr>
        <sz val="9"/>
        <color rgb="FF000000"/>
        <rFont val="Times New Roman"/>
        <family val="1"/>
      </rPr>
      <t>45</t>
    </r>
    <r>
      <rPr>
        <sz val="9"/>
        <color rgb="FF000000"/>
        <rFont val="標楷體"/>
        <family val="4"/>
        <charset val="136"/>
      </rPr>
      <t>條第</t>
    </r>
    <r>
      <rPr>
        <sz val="9"/>
        <color rgb="FF000000"/>
        <rFont val="Times New Roman"/>
        <family val="1"/>
      </rPr>
      <t>4</t>
    </r>
    <r>
      <rPr>
        <sz val="9"/>
        <color rgb="FF000000"/>
        <rFont val="標楷體"/>
        <family val="4"/>
        <charset val="136"/>
      </rPr>
      <t>項：有下列情事之一者，主管機關應邀請報業商業同業公會代表、兒童及少年福利團體代表以及專家學者代表，依第</t>
    </r>
    <r>
      <rPr>
        <sz val="9"/>
        <color rgb="FF000000"/>
        <rFont val="Times New Roman"/>
        <family val="1"/>
      </rPr>
      <t>2</t>
    </r>
    <r>
      <rPr>
        <sz val="9"/>
        <color rgb="FF000000"/>
        <rFont val="標楷體"/>
        <family val="4"/>
        <charset val="136"/>
      </rPr>
      <t>項備查之自律規範，共同審議認定之：</t>
    </r>
    <r>
      <rPr>
        <sz val="9"/>
        <color rgb="FF000000"/>
        <rFont val="Times New Roman"/>
        <family val="1"/>
      </rPr>
      <t>1.</t>
    </r>
    <r>
      <rPr>
        <sz val="9"/>
        <color rgb="FF000000"/>
        <rFont val="標楷體"/>
        <family val="4"/>
        <charset val="136"/>
      </rPr>
      <t>非屬報業商業同業公會會員之新聞紙業者經舉發有違反第</t>
    </r>
    <r>
      <rPr>
        <sz val="9"/>
        <color rgb="FF000000"/>
        <rFont val="Times New Roman"/>
        <family val="1"/>
      </rPr>
      <t>1</t>
    </r>
    <r>
      <rPr>
        <sz val="9"/>
        <color rgb="FF000000"/>
        <rFont val="標楷體"/>
        <family val="4"/>
        <charset val="136"/>
      </rPr>
      <t>項之情事。</t>
    </r>
    <r>
      <rPr>
        <sz val="9"/>
        <color rgb="FF000000"/>
        <rFont val="Times New Roman"/>
        <family val="1"/>
      </rPr>
      <t>2.</t>
    </r>
    <r>
      <rPr>
        <sz val="9"/>
        <color rgb="FF000000"/>
        <rFont val="標楷體"/>
        <family val="4"/>
        <charset val="136"/>
      </rPr>
      <t>報業商業同業公會就前項案件逾期不處置。</t>
    </r>
    <r>
      <rPr>
        <sz val="9"/>
        <color rgb="FF000000"/>
        <rFont val="Times New Roman"/>
        <family val="1"/>
      </rPr>
      <t>3.</t>
    </r>
    <r>
      <rPr>
        <sz val="9"/>
        <color rgb="FF000000"/>
        <rFont val="標楷體"/>
        <family val="4"/>
        <charset val="136"/>
      </rPr>
      <t>報業商業同業公會就前項案件之處置結果，經新聞紙刊載之當事人、受處置之新聞紙業者或兒童及少年福利團體申訴。</t>
    </r>
  </si>
  <si>
    <r>
      <t>17.</t>
    </r>
    <r>
      <rPr>
        <sz val="9"/>
        <color rgb="FF000000"/>
        <rFont val="標楷體"/>
        <family val="4"/>
        <charset val="136"/>
      </rPr>
      <t>第</t>
    </r>
    <r>
      <rPr>
        <sz val="9"/>
        <color rgb="FF000000"/>
        <rFont val="Times New Roman"/>
        <family val="1"/>
      </rPr>
      <t>46</t>
    </r>
    <r>
      <rPr>
        <sz val="9"/>
        <color rgb="FF000000"/>
        <rFont val="標楷體"/>
        <family val="4"/>
        <charset val="136"/>
      </rPr>
      <t>條第</t>
    </r>
    <r>
      <rPr>
        <sz val="9"/>
        <color rgb="FF000000"/>
        <rFont val="Times New Roman"/>
        <family val="1"/>
      </rPr>
      <t>3</t>
    </r>
    <r>
      <rPr>
        <sz val="9"/>
        <color rgb="FF000000"/>
        <rFont val="標楷體"/>
        <family val="4"/>
        <charset val="136"/>
      </rPr>
      <t>項：網際網路平臺提供者經目的事業主管機關告知網際網路內容有害兒童及少年身心健康或違反前項規定未採取明確可行防護措施者，應為限制兒童及少年接取、瀏覽之措施，或先行移除。</t>
    </r>
  </si>
  <si>
    <r>
      <t>18.</t>
    </r>
    <r>
      <rPr>
        <sz val="9"/>
        <color rgb="FF000000"/>
        <rFont val="標楷體"/>
        <family val="4"/>
        <charset val="136"/>
      </rPr>
      <t>第</t>
    </r>
    <r>
      <rPr>
        <sz val="9"/>
        <color rgb="FF000000"/>
        <rFont val="Times New Roman"/>
        <family val="1"/>
      </rPr>
      <t>46</t>
    </r>
    <r>
      <rPr>
        <sz val="9"/>
        <color rgb="FF000000"/>
        <rFont val="標楷體"/>
        <family val="4"/>
        <charset val="136"/>
      </rPr>
      <t>條之</t>
    </r>
    <r>
      <rPr>
        <sz val="9"/>
        <color rgb="FF000000"/>
        <rFont val="Times New Roman"/>
        <family val="1"/>
      </rPr>
      <t>1</t>
    </r>
    <r>
      <rPr>
        <sz val="9"/>
        <color rgb="FF000000"/>
        <rFont val="標楷體"/>
        <family val="4"/>
        <charset val="136"/>
      </rPr>
      <t>：任何人不得於網際網路散布或傳送有害兒童及少年身心健康之內容，未採取明確可行之防護措施，或未配合網際網路平臺提供者之防護機制，使兒童及少年得以接取或瀏覽。</t>
    </r>
  </si>
  <si>
    <r>
      <t>19.</t>
    </r>
    <r>
      <rPr>
        <sz val="9"/>
        <color rgb="FF000000"/>
        <rFont val="標楷體"/>
        <family val="4"/>
        <charset val="136"/>
      </rPr>
      <t>第</t>
    </r>
    <r>
      <rPr>
        <sz val="9"/>
        <color rgb="FF000000"/>
        <rFont val="Times New Roman"/>
        <family val="1"/>
      </rPr>
      <t>47</t>
    </r>
    <r>
      <rPr>
        <sz val="9"/>
        <color rgb="FF000000"/>
        <rFont val="標楷體"/>
        <family val="4"/>
        <charset val="136"/>
      </rPr>
      <t>條：兒童及少年不得出入酒家、特種咖啡茶室、成人用品零售業、限制級電子遊戲場及其他涉及賭博、色情、暴力等經主管機關認定足以危害其身心健康之場所。父母、監護人或其他實際照顧兒童及少年之人，應禁止兒童及少年出入前項場所。第</t>
    </r>
    <r>
      <rPr>
        <sz val="9"/>
        <color rgb="FF000000"/>
        <rFont val="Times New Roman"/>
        <family val="1"/>
      </rPr>
      <t>1</t>
    </r>
    <r>
      <rPr>
        <sz val="9"/>
        <color rgb="FF000000"/>
        <rFont val="標楷體"/>
        <family val="4"/>
        <charset val="136"/>
      </rPr>
      <t>項場所之負責人及從業人員應拒絕兒童及少年進入。第</t>
    </r>
    <r>
      <rPr>
        <sz val="9"/>
        <color rgb="FF000000"/>
        <rFont val="Times New Roman"/>
        <family val="1"/>
      </rPr>
      <t>1</t>
    </r>
    <r>
      <rPr>
        <sz val="9"/>
        <color rgb="FF000000"/>
        <rFont val="標楷體"/>
        <family val="4"/>
        <charset val="136"/>
      </rPr>
      <t>項之場所應距離幼兒園、國民中小學、高中、職校</t>
    </r>
    <r>
      <rPr>
        <sz val="9"/>
        <color rgb="FF000000"/>
        <rFont val="Times New Roman"/>
        <family val="1"/>
      </rPr>
      <t>200</t>
    </r>
    <r>
      <rPr>
        <sz val="9"/>
        <color rgb="FF000000"/>
        <rFont val="標楷體"/>
        <family val="4"/>
        <charset val="136"/>
      </rPr>
      <t>公尺以上，並檢附證明文件，經商業登記主管機關登記後，始得營業。</t>
    </r>
  </si>
  <si>
    <r>
      <t>20.</t>
    </r>
    <r>
      <rPr>
        <sz val="9"/>
        <color rgb="FF000000"/>
        <rFont val="標楷體"/>
        <family val="4"/>
        <charset val="136"/>
      </rPr>
      <t>第</t>
    </r>
    <r>
      <rPr>
        <sz val="9"/>
        <color rgb="FF000000"/>
        <rFont val="Times New Roman"/>
        <family val="1"/>
      </rPr>
      <t>48</t>
    </r>
    <r>
      <rPr>
        <sz val="9"/>
        <color rgb="FF000000"/>
        <rFont val="標楷體"/>
        <family val="4"/>
        <charset val="136"/>
      </rPr>
      <t>條第</t>
    </r>
    <r>
      <rPr>
        <sz val="9"/>
        <color rgb="FF000000"/>
        <rFont val="Times New Roman"/>
        <family val="1"/>
      </rPr>
      <t>1</t>
    </r>
    <r>
      <rPr>
        <sz val="9"/>
        <color rgb="FF000000"/>
        <rFont val="標楷體"/>
        <family val="4"/>
        <charset val="136"/>
      </rPr>
      <t>項：父母、監護人或其他實際照顧兒童及少年之人，應禁止兒童及少年充當酒家、特種咖啡茶室、成人用品零售店、限制級電子遊戲場及其他涉賭博、色情、暴力等經主管機關認定足以危害其身心健康場所之侍應或從事危險、不正當或其他足以危害或影響其身心發展之工作。</t>
    </r>
  </si>
  <si>
    <r>
      <t>21.</t>
    </r>
    <r>
      <rPr>
        <sz val="9"/>
        <color rgb="FF000000"/>
        <rFont val="標楷體"/>
        <family val="4"/>
        <charset val="136"/>
      </rPr>
      <t>第</t>
    </r>
    <r>
      <rPr>
        <sz val="9"/>
        <color rgb="FF000000"/>
        <rFont val="Times New Roman"/>
        <family val="1"/>
      </rPr>
      <t>48</t>
    </r>
    <r>
      <rPr>
        <sz val="9"/>
        <color rgb="FF000000"/>
        <rFont val="標楷體"/>
        <family val="4"/>
        <charset val="136"/>
      </rPr>
      <t>條第</t>
    </r>
    <r>
      <rPr>
        <sz val="9"/>
        <color rgb="FF000000"/>
        <rFont val="Times New Roman"/>
        <family val="1"/>
      </rPr>
      <t>2</t>
    </r>
    <r>
      <rPr>
        <sz val="9"/>
        <color rgb="FF000000"/>
        <rFont val="標楷體"/>
        <family val="4"/>
        <charset val="136"/>
      </rPr>
      <t>項：任何人不得利用、僱用或誘迫兒童及少年從事前項之工作。</t>
    </r>
  </si>
  <si>
    <r>
      <t>22.</t>
    </r>
    <r>
      <rPr>
        <sz val="9"/>
        <color rgb="FF000000"/>
        <rFont val="標楷體"/>
        <family val="4"/>
        <charset val="136"/>
      </rPr>
      <t>第</t>
    </r>
    <r>
      <rPr>
        <sz val="9"/>
        <color rgb="FF000000"/>
        <rFont val="Times New Roman"/>
        <family val="1"/>
      </rPr>
      <t>49</t>
    </r>
    <r>
      <rPr>
        <sz val="9"/>
        <color rgb="FF000000"/>
        <rFont val="標楷體"/>
        <family val="4"/>
        <charset val="136"/>
      </rPr>
      <t>條：任何人對於兒童及少年不得有下列行為：</t>
    </r>
    <r>
      <rPr>
        <sz val="9"/>
        <color rgb="FF000000"/>
        <rFont val="Times New Roman"/>
        <family val="1"/>
      </rPr>
      <t>1.</t>
    </r>
    <r>
      <rPr>
        <sz val="9"/>
        <color rgb="FF000000"/>
        <rFont val="標楷體"/>
        <family val="4"/>
        <charset val="136"/>
      </rPr>
      <t>遺棄。</t>
    </r>
    <r>
      <rPr>
        <sz val="9"/>
        <color rgb="FF000000"/>
        <rFont val="Times New Roman"/>
        <family val="1"/>
      </rPr>
      <t>2.</t>
    </r>
    <r>
      <rPr>
        <sz val="9"/>
        <color rgb="FF000000"/>
        <rFont val="標楷體"/>
        <family val="4"/>
        <charset val="136"/>
      </rPr>
      <t>身心虐待。</t>
    </r>
    <r>
      <rPr>
        <sz val="9"/>
        <color rgb="FF000000"/>
        <rFont val="Times New Roman"/>
        <family val="1"/>
      </rPr>
      <t>3.</t>
    </r>
    <r>
      <rPr>
        <sz val="9"/>
        <color rgb="FF000000"/>
        <rFont val="標楷體"/>
        <family val="4"/>
        <charset val="136"/>
      </rPr>
      <t>利用兒童及少年從事有害健康等危害性活動或欺騙之行為。</t>
    </r>
    <r>
      <rPr>
        <sz val="9"/>
        <color rgb="FF000000"/>
        <rFont val="Times New Roman"/>
        <family val="1"/>
      </rPr>
      <t>4.</t>
    </r>
    <r>
      <rPr>
        <sz val="9"/>
        <color rgb="FF000000"/>
        <rFont val="標楷體"/>
        <family val="4"/>
        <charset val="136"/>
      </rPr>
      <t>利用身心障礙或特殊形體兒童及少年供人參觀。</t>
    </r>
    <r>
      <rPr>
        <sz val="9"/>
        <color rgb="FF000000"/>
        <rFont val="Times New Roman"/>
        <family val="1"/>
      </rPr>
      <t>5.</t>
    </r>
    <r>
      <rPr>
        <sz val="9"/>
        <color rgb="FF000000"/>
        <rFont val="標楷體"/>
        <family val="4"/>
        <charset val="136"/>
      </rPr>
      <t>利用兒童及少年行乞。</t>
    </r>
    <r>
      <rPr>
        <sz val="9"/>
        <color rgb="FF000000"/>
        <rFont val="Times New Roman"/>
        <family val="1"/>
      </rPr>
      <t>6.</t>
    </r>
    <r>
      <rPr>
        <sz val="9"/>
        <color rgb="FF000000"/>
        <rFont val="標楷體"/>
        <family val="4"/>
        <charset val="136"/>
      </rPr>
      <t>剝奪或妨礙兒童及少年接受國民教育之機會。</t>
    </r>
    <r>
      <rPr>
        <sz val="9"/>
        <color rgb="FF000000"/>
        <rFont val="Times New Roman"/>
        <family val="1"/>
      </rPr>
      <t>7.</t>
    </r>
    <r>
      <rPr>
        <sz val="9"/>
        <color rgb="FF000000"/>
        <rFont val="標楷體"/>
        <family val="4"/>
        <charset val="136"/>
      </rPr>
      <t>強迫兒童及少年婚嫁。</t>
    </r>
    <r>
      <rPr>
        <sz val="9"/>
        <color rgb="FF000000"/>
        <rFont val="Times New Roman"/>
        <family val="1"/>
      </rPr>
      <t>8.</t>
    </r>
    <r>
      <rPr>
        <sz val="9"/>
        <color rgb="FF000000"/>
        <rFont val="標楷體"/>
        <family val="4"/>
        <charset val="136"/>
      </rPr>
      <t>拐騙、綁架、買賣、質押兒童及少年。</t>
    </r>
    <r>
      <rPr>
        <sz val="9"/>
        <color rgb="FF000000"/>
        <rFont val="Times New Roman"/>
        <family val="1"/>
      </rPr>
      <t>9.</t>
    </r>
    <r>
      <rPr>
        <sz val="9"/>
        <color rgb="FF000000"/>
        <rFont val="標楷體"/>
        <family val="4"/>
        <charset val="136"/>
      </rPr>
      <t>強迫、引誘、容留或媒介兒童及少年為猥褻行為或性交。</t>
    </r>
    <r>
      <rPr>
        <sz val="9"/>
        <color rgb="FF000000"/>
        <rFont val="Times New Roman"/>
        <family val="1"/>
      </rPr>
      <t>10.</t>
    </r>
    <r>
      <rPr>
        <sz val="9"/>
        <color rgb="FF000000"/>
        <rFont val="標楷體"/>
        <family val="4"/>
        <charset val="136"/>
      </rPr>
      <t>供應兒童及少年刀械、槍礟、彈藥或其他危險物品。</t>
    </r>
    <r>
      <rPr>
        <sz val="9"/>
        <color rgb="FF000000"/>
        <rFont val="Times New Roman"/>
        <family val="1"/>
      </rPr>
      <t>11.</t>
    </r>
    <r>
      <rPr>
        <sz val="9"/>
        <color rgb="FF000000"/>
        <rFont val="標楷體"/>
        <family val="4"/>
        <charset val="136"/>
      </rPr>
      <t>利用兒童及少年拍攝或錄製暴力、血腥、色情、猥褻、性交或其他有害兒童及少年身心健康之出版品、圖畫、錄影節目帶、影片、光碟、磁片、電子訊號、遊戲軟體、網際網路內容或其他物品。</t>
    </r>
    <r>
      <rPr>
        <sz val="9"/>
        <color rgb="FF000000"/>
        <rFont val="Times New Roman"/>
        <family val="1"/>
      </rPr>
      <t>12.</t>
    </r>
    <r>
      <rPr>
        <sz val="9"/>
        <color rgb="FF000000"/>
        <rFont val="標楷體"/>
        <family val="4"/>
        <charset val="136"/>
      </rPr>
      <t>迫使或誘使兒童及少年處於對其生命、身體易發生立即危險或傷害之環境。</t>
    </r>
    <r>
      <rPr>
        <sz val="9"/>
        <color rgb="FF000000"/>
        <rFont val="Times New Roman"/>
        <family val="1"/>
      </rPr>
      <t>13.</t>
    </r>
    <r>
      <rPr>
        <sz val="9"/>
        <color rgb="FF000000"/>
        <rFont val="標楷體"/>
        <family val="4"/>
        <charset val="136"/>
      </rPr>
      <t>帶領或誘使兒童及少年進入有礙其身心健康之場所。</t>
    </r>
    <r>
      <rPr>
        <sz val="9"/>
        <color rgb="FF000000"/>
        <rFont val="Times New Roman"/>
        <family val="1"/>
      </rPr>
      <t>14.</t>
    </r>
    <r>
      <rPr>
        <sz val="9"/>
        <color rgb="FF000000"/>
        <rFont val="標楷體"/>
        <family val="4"/>
        <charset val="136"/>
      </rPr>
      <t>強迫、引誘、容留或媒介兒童及少年為自殺行為。</t>
    </r>
    <r>
      <rPr>
        <sz val="9"/>
        <color rgb="FF000000"/>
        <rFont val="Times New Roman"/>
        <family val="1"/>
      </rPr>
      <t>15.</t>
    </r>
    <r>
      <rPr>
        <sz val="9"/>
        <color rgb="FF000000"/>
        <rFont val="標楷體"/>
        <family val="4"/>
        <charset val="136"/>
      </rPr>
      <t>其他對兒童及少年或利用兒童及少年犯罪或為不正當之行為。</t>
    </r>
  </si>
  <si>
    <r>
      <t>23.</t>
    </r>
    <r>
      <rPr>
        <sz val="9"/>
        <color rgb="FF000000"/>
        <rFont val="標楷體"/>
        <family val="4"/>
        <charset val="136"/>
      </rPr>
      <t>第</t>
    </r>
    <r>
      <rPr>
        <sz val="9"/>
        <color rgb="FF000000"/>
        <rFont val="Times New Roman"/>
        <family val="1"/>
      </rPr>
      <t>50</t>
    </r>
    <r>
      <rPr>
        <sz val="9"/>
        <color rgb="FF000000"/>
        <rFont val="標楷體"/>
        <family val="4"/>
        <charset val="136"/>
      </rPr>
      <t>條第</t>
    </r>
    <r>
      <rPr>
        <sz val="9"/>
        <color rgb="FF000000"/>
        <rFont val="Times New Roman"/>
        <family val="1"/>
      </rPr>
      <t>2</t>
    </r>
    <r>
      <rPr>
        <sz val="9"/>
        <color rgb="FF000000"/>
        <rFont val="標楷體"/>
        <family val="4"/>
        <charset val="136"/>
      </rPr>
      <t>項：任何人不得強迫、引誘或以其他方式使孕婦為有害胎兒發育之行為。</t>
    </r>
  </si>
  <si>
    <r>
      <t>24.</t>
    </r>
    <r>
      <rPr>
        <sz val="9"/>
        <color rgb="FF000000"/>
        <rFont val="標楷體"/>
        <family val="4"/>
        <charset val="136"/>
      </rPr>
      <t>第</t>
    </r>
    <r>
      <rPr>
        <sz val="9"/>
        <color rgb="FF000000"/>
        <rFont val="Times New Roman"/>
        <family val="1"/>
      </rPr>
      <t>51</t>
    </r>
    <r>
      <rPr>
        <sz val="9"/>
        <color rgb="FF000000"/>
        <rFont val="標楷體"/>
        <family val="4"/>
        <charset val="136"/>
      </rPr>
      <t>條：父母、監護人或其他實際照顧兒童及少年之人，不得使</t>
    </r>
    <r>
      <rPr>
        <u/>
        <sz val="9"/>
        <color rgb="FF000000"/>
        <rFont val="Times New Roman"/>
        <family val="1"/>
      </rPr>
      <t>6</t>
    </r>
    <r>
      <rPr>
        <sz val="9"/>
        <color rgb="FF000000"/>
        <rFont val="標楷體"/>
        <family val="4"/>
        <charset val="136"/>
      </rPr>
      <t>歲以下兒童或需要特別看護之兒童及少年獨處或由不適當之人代為照顧。</t>
    </r>
  </si>
  <si>
    <r>
      <t>25.</t>
    </r>
    <r>
      <rPr>
        <sz val="9"/>
        <color rgb="FF000000"/>
        <rFont val="標楷體"/>
        <family val="4"/>
        <charset val="136"/>
      </rPr>
      <t>第</t>
    </r>
    <r>
      <rPr>
        <sz val="9"/>
        <color rgb="FF000000"/>
        <rFont val="Times New Roman"/>
        <family val="1"/>
      </rPr>
      <t>53</t>
    </r>
    <r>
      <rPr>
        <sz val="9"/>
        <color rgb="FF000000"/>
        <rFont val="標楷體"/>
        <family val="4"/>
        <charset val="136"/>
      </rPr>
      <t>條第</t>
    </r>
    <r>
      <rPr>
        <sz val="9"/>
        <color rgb="FF000000"/>
        <rFont val="Times New Roman"/>
        <family val="1"/>
      </rPr>
      <t>1</t>
    </r>
    <r>
      <rPr>
        <sz val="9"/>
        <color rgb="FF000000"/>
        <rFont val="標楷體"/>
        <family val="4"/>
        <charset val="136"/>
      </rPr>
      <t>項：醫事人員、社會工作人員、教育人員、保育人員、教保服務人員、警察、司法人員、移民業務人員、戶政人員、村（里）幹事及其他執行兒童及少年福利業務人員，於執行業務時知悉兒童及少年有下列情形之一者，應立即向直轄市、縣（市）主管機關通報，至遲不得超過</t>
    </r>
    <r>
      <rPr>
        <sz val="9"/>
        <color rgb="FF000000"/>
        <rFont val="Times New Roman"/>
        <family val="1"/>
      </rPr>
      <t>24</t>
    </r>
    <r>
      <rPr>
        <sz val="9"/>
        <color rgb="FF000000"/>
        <rFont val="標楷體"/>
        <family val="4"/>
        <charset val="136"/>
      </rPr>
      <t>小時：</t>
    </r>
    <r>
      <rPr>
        <sz val="9"/>
        <color rgb="FF000000"/>
        <rFont val="Times New Roman"/>
        <family val="1"/>
      </rPr>
      <t>1.</t>
    </r>
    <r>
      <rPr>
        <sz val="9"/>
        <color rgb="FF000000"/>
        <rFont val="標楷體"/>
        <family val="4"/>
        <charset val="136"/>
      </rPr>
      <t>施用毒品、非法施用管制藥品或其他有害身心健康之物質。</t>
    </r>
    <r>
      <rPr>
        <sz val="9"/>
        <color rgb="FF000000"/>
        <rFont val="Times New Roman"/>
        <family val="1"/>
      </rPr>
      <t>2.</t>
    </r>
    <r>
      <rPr>
        <sz val="9"/>
        <color rgb="FF000000"/>
        <rFont val="標楷體"/>
        <family val="4"/>
        <charset val="136"/>
      </rPr>
      <t>充當第</t>
    </r>
    <r>
      <rPr>
        <sz val="9"/>
        <color rgb="FF000000"/>
        <rFont val="Times New Roman"/>
        <family val="1"/>
      </rPr>
      <t>47</t>
    </r>
    <r>
      <rPr>
        <sz val="9"/>
        <color rgb="FF000000"/>
        <rFont val="標楷體"/>
        <family val="4"/>
        <charset val="136"/>
      </rPr>
      <t>條第</t>
    </r>
    <r>
      <rPr>
        <sz val="9"/>
        <color rgb="FF000000"/>
        <rFont val="Times New Roman"/>
        <family val="1"/>
      </rPr>
      <t>1</t>
    </r>
    <r>
      <rPr>
        <sz val="9"/>
        <color rgb="FF000000"/>
        <rFont val="標楷體"/>
        <family val="4"/>
        <charset val="136"/>
      </rPr>
      <t>項場所之侍應。</t>
    </r>
    <r>
      <rPr>
        <sz val="9"/>
        <color rgb="FF000000"/>
        <rFont val="Times New Roman"/>
        <family val="1"/>
      </rPr>
      <t>3.</t>
    </r>
    <r>
      <rPr>
        <sz val="9"/>
        <color rgb="FF000000"/>
        <rFont val="標楷體"/>
        <family val="4"/>
        <charset val="136"/>
      </rPr>
      <t>遭受第</t>
    </r>
    <r>
      <rPr>
        <sz val="9"/>
        <color rgb="FF000000"/>
        <rFont val="Times New Roman"/>
        <family val="1"/>
      </rPr>
      <t>49</t>
    </r>
    <r>
      <rPr>
        <sz val="9"/>
        <color rgb="FF000000"/>
        <rFont val="標楷體"/>
        <family val="4"/>
        <charset val="136"/>
      </rPr>
      <t>條第</t>
    </r>
    <r>
      <rPr>
        <sz val="9"/>
        <color rgb="FF000000"/>
        <rFont val="Times New Roman"/>
        <family val="1"/>
      </rPr>
      <t>1</t>
    </r>
    <r>
      <rPr>
        <sz val="9"/>
        <color rgb="FF000000"/>
        <rFont val="標楷體"/>
        <family val="4"/>
        <charset val="136"/>
      </rPr>
      <t>項各款之行為。</t>
    </r>
    <r>
      <rPr>
        <sz val="9"/>
        <color rgb="FF000000"/>
        <rFont val="Times New Roman"/>
        <family val="1"/>
      </rPr>
      <t>4.</t>
    </r>
    <r>
      <rPr>
        <sz val="9"/>
        <color rgb="FF000000"/>
        <rFont val="標楷體"/>
        <family val="4"/>
        <charset val="136"/>
      </rPr>
      <t>有第</t>
    </r>
    <r>
      <rPr>
        <sz val="9"/>
        <color rgb="FF000000"/>
        <rFont val="Times New Roman"/>
        <family val="1"/>
      </rPr>
      <t>51</t>
    </r>
    <r>
      <rPr>
        <sz val="9"/>
        <color rgb="FF000000"/>
        <rFont val="標楷體"/>
        <family val="4"/>
        <charset val="136"/>
      </rPr>
      <t>條之情形。</t>
    </r>
    <r>
      <rPr>
        <sz val="9"/>
        <color rgb="FF000000"/>
        <rFont val="Times New Roman"/>
        <family val="1"/>
      </rPr>
      <t>5.</t>
    </r>
    <r>
      <rPr>
        <sz val="9"/>
        <color rgb="FF000000"/>
        <rFont val="標楷體"/>
        <family val="4"/>
        <charset val="136"/>
      </rPr>
      <t>有第</t>
    </r>
    <r>
      <rPr>
        <sz val="9"/>
        <color rgb="FF000000"/>
        <rFont val="Times New Roman"/>
        <family val="1"/>
      </rPr>
      <t>56</t>
    </r>
    <r>
      <rPr>
        <sz val="9"/>
        <color rgb="FF000000"/>
        <rFont val="標楷體"/>
        <family val="4"/>
        <charset val="136"/>
      </rPr>
      <t>條第一項各款之情形。</t>
    </r>
    <r>
      <rPr>
        <sz val="9"/>
        <color rgb="FF000000"/>
        <rFont val="Times New Roman"/>
        <family val="1"/>
      </rPr>
      <t>6.</t>
    </r>
    <r>
      <rPr>
        <sz val="9"/>
        <color rgb="FF000000"/>
        <rFont val="標楷體"/>
        <family val="4"/>
        <charset val="136"/>
      </rPr>
      <t>遭受其他傷害之情形。</t>
    </r>
  </si>
  <si>
    <r>
      <t>26.</t>
    </r>
    <r>
      <rPr>
        <sz val="9"/>
        <color rgb="FF000000"/>
        <rFont val="標楷體"/>
        <family val="4"/>
        <charset val="136"/>
      </rPr>
      <t>第</t>
    </r>
    <r>
      <rPr>
        <sz val="9"/>
        <color rgb="FF000000"/>
        <rFont val="Times New Roman"/>
        <family val="1"/>
      </rPr>
      <t>53</t>
    </r>
    <r>
      <rPr>
        <sz val="9"/>
        <color rgb="FF000000"/>
        <rFont val="標楷體"/>
        <family val="4"/>
        <charset val="136"/>
      </rPr>
      <t>條第</t>
    </r>
    <r>
      <rPr>
        <sz val="9"/>
        <color rgb="FF000000"/>
        <rFont val="Times New Roman"/>
        <family val="1"/>
      </rPr>
      <t>5</t>
    </r>
    <r>
      <rPr>
        <sz val="9"/>
        <color rgb="FF000000"/>
        <rFont val="標楷體"/>
        <family val="4"/>
        <charset val="136"/>
      </rPr>
      <t>項：第</t>
    </r>
    <r>
      <rPr>
        <sz val="9"/>
        <color rgb="FF000000"/>
        <rFont val="Times New Roman"/>
        <family val="1"/>
      </rPr>
      <t>1</t>
    </r>
    <r>
      <rPr>
        <sz val="9"/>
        <color rgb="FF000000"/>
        <rFont val="標楷體"/>
        <family val="4"/>
        <charset val="136"/>
      </rPr>
      <t>項及第</t>
    </r>
    <r>
      <rPr>
        <sz val="9"/>
        <color rgb="FF000000"/>
        <rFont val="Times New Roman"/>
        <family val="1"/>
      </rPr>
      <t>2</t>
    </r>
    <r>
      <rPr>
        <sz val="9"/>
        <color rgb="FF000000"/>
        <rFont val="標楷體"/>
        <family val="4"/>
        <charset val="136"/>
      </rPr>
      <t>項通報人之身分資料，應予保密。</t>
    </r>
  </si>
  <si>
    <r>
      <t>27.</t>
    </r>
    <r>
      <rPr>
        <sz val="9"/>
        <color rgb="FF000000"/>
        <rFont val="標楷體"/>
        <family val="4"/>
        <charset val="136"/>
      </rPr>
      <t>第</t>
    </r>
    <r>
      <rPr>
        <sz val="9"/>
        <color rgb="FF000000"/>
        <rFont val="Times New Roman"/>
        <family val="1"/>
      </rPr>
      <t>54</t>
    </r>
    <r>
      <rPr>
        <sz val="9"/>
        <color rgb="FF000000"/>
        <rFont val="標楷體"/>
        <family val="4"/>
        <charset val="136"/>
      </rPr>
      <t>條第</t>
    </r>
    <r>
      <rPr>
        <sz val="9"/>
        <color rgb="FF000000"/>
        <rFont val="Times New Roman"/>
        <family val="1"/>
      </rPr>
      <t>5</t>
    </r>
    <r>
      <rPr>
        <sz val="9"/>
        <color rgb="FF000000"/>
        <rFont val="標楷體"/>
        <family val="4"/>
        <charset val="136"/>
      </rPr>
      <t>項：第</t>
    </r>
    <r>
      <rPr>
        <sz val="9"/>
        <color rgb="FF000000"/>
        <rFont val="Times New Roman"/>
        <family val="1"/>
      </rPr>
      <t>1</t>
    </r>
    <r>
      <rPr>
        <sz val="9"/>
        <color rgb="FF000000"/>
        <rFont val="標楷體"/>
        <family val="4"/>
        <charset val="136"/>
      </rPr>
      <t>項通報人之身分資料，應予保密。</t>
    </r>
  </si>
  <si>
    <r>
      <t>28.</t>
    </r>
    <r>
      <rPr>
        <sz val="9"/>
        <color rgb="FF000000"/>
        <rFont val="標楷體"/>
        <family val="4"/>
        <charset val="136"/>
      </rPr>
      <t>第</t>
    </r>
    <r>
      <rPr>
        <sz val="9"/>
        <color rgb="FF000000"/>
        <rFont val="Times New Roman"/>
        <family val="1"/>
      </rPr>
      <t>56</t>
    </r>
    <r>
      <rPr>
        <sz val="9"/>
        <color rgb="FF000000"/>
        <rFont val="標楷體"/>
        <family val="4"/>
        <charset val="136"/>
      </rPr>
      <t>條第</t>
    </r>
    <r>
      <rPr>
        <sz val="9"/>
        <color rgb="FF000000"/>
        <rFont val="Times New Roman"/>
        <family val="1"/>
      </rPr>
      <t>1</t>
    </r>
    <r>
      <rPr>
        <sz val="9"/>
        <color rgb="FF000000"/>
        <rFont val="標楷體"/>
        <family val="4"/>
        <charset val="136"/>
      </rPr>
      <t>項：兒童及少年有下列各款情形之一者，直轄市、縣（市）主管機關應予保護、安置或為其他處置；必要時得進行緊急安置：</t>
    </r>
    <r>
      <rPr>
        <sz val="9"/>
        <color rgb="FF000000"/>
        <rFont val="Times New Roman"/>
        <family val="1"/>
      </rPr>
      <t>1.</t>
    </r>
    <r>
      <rPr>
        <sz val="9"/>
        <color rgb="FF000000"/>
        <rFont val="標楷體"/>
        <family val="4"/>
        <charset val="136"/>
      </rPr>
      <t>兒童及少年未受適當之養育或照顧。</t>
    </r>
    <r>
      <rPr>
        <sz val="9"/>
        <color rgb="FF000000"/>
        <rFont val="Times New Roman"/>
        <family val="1"/>
      </rPr>
      <t>2.</t>
    </r>
    <r>
      <rPr>
        <sz val="9"/>
        <color rgb="FF000000"/>
        <rFont val="標楷體"/>
        <family val="4"/>
        <charset val="136"/>
      </rPr>
      <t>兒童及少年有立即接受醫療之必要，而未就醫者。</t>
    </r>
    <r>
      <rPr>
        <sz val="9"/>
        <color rgb="FF000000"/>
        <rFont val="Times New Roman"/>
        <family val="1"/>
      </rPr>
      <t>3.</t>
    </r>
    <r>
      <rPr>
        <sz val="9"/>
        <color rgb="FF000000"/>
        <rFont val="標楷體"/>
        <family val="4"/>
        <charset val="136"/>
      </rPr>
      <t>兒童及少年遭受遺棄、身心虐待、買賣、質押，被強迫或引誘從事不正當之行為或工作者。</t>
    </r>
    <r>
      <rPr>
        <sz val="9"/>
        <color rgb="FF000000"/>
        <rFont val="Times New Roman"/>
        <family val="1"/>
      </rPr>
      <t>4.</t>
    </r>
    <r>
      <rPr>
        <sz val="9"/>
        <color rgb="FF000000"/>
        <rFont val="標楷體"/>
        <family val="4"/>
        <charset val="136"/>
      </rPr>
      <t>兒童及少年遭受其他迫害，非立即安置難以有效保護者。</t>
    </r>
  </si>
  <si>
    <r>
      <t>29.</t>
    </r>
    <r>
      <rPr>
        <sz val="9"/>
        <color rgb="FF000000"/>
        <rFont val="標楷體"/>
        <family val="4"/>
        <charset val="136"/>
      </rPr>
      <t>第</t>
    </r>
    <r>
      <rPr>
        <sz val="9"/>
        <color rgb="FF000000"/>
        <rFont val="Times New Roman"/>
        <family val="1"/>
      </rPr>
      <t>66</t>
    </r>
    <r>
      <rPr>
        <sz val="9"/>
        <color rgb="FF000000"/>
        <rFont val="標楷體"/>
        <family val="4"/>
        <charset val="136"/>
      </rPr>
      <t>條第</t>
    </r>
    <r>
      <rPr>
        <sz val="9"/>
        <color rgb="FF000000"/>
        <rFont val="Times New Roman"/>
        <family val="1"/>
      </rPr>
      <t>2</t>
    </r>
    <r>
      <rPr>
        <sz val="9"/>
        <color rgb="FF000000"/>
        <rFont val="標楷體"/>
        <family val="4"/>
        <charset val="136"/>
      </rPr>
      <t>項：因職務上所知悉之秘密或隱私及所製作或持有之文書，應予保密，非有正當理由，不得洩漏或公開。</t>
    </r>
  </si>
  <si>
    <r>
      <t>30.</t>
    </r>
    <r>
      <rPr>
        <sz val="9"/>
        <color rgb="FF000000"/>
        <rFont val="標楷體"/>
        <family val="4"/>
        <charset val="136"/>
      </rPr>
      <t>第</t>
    </r>
    <r>
      <rPr>
        <sz val="9"/>
        <color rgb="FF000000"/>
        <rFont val="Times New Roman"/>
        <family val="1"/>
      </rPr>
      <t>69</t>
    </r>
    <r>
      <rPr>
        <sz val="9"/>
        <color rgb="FF000000"/>
        <rFont val="標楷體"/>
        <family val="4"/>
        <charset val="136"/>
      </rPr>
      <t>條第</t>
    </r>
    <r>
      <rPr>
        <sz val="9"/>
        <color rgb="FF000000"/>
        <rFont val="Times New Roman"/>
        <family val="1"/>
      </rPr>
      <t>1</t>
    </r>
    <r>
      <rPr>
        <sz val="9"/>
        <color rgb="FF000000"/>
        <rFont val="標楷體"/>
        <family val="4"/>
        <charset val="136"/>
      </rPr>
      <t>項：宣傳品、出版品、廣播、電視、網際網路或其他媒體對下列兒童及少年不得報導或記載其姓名或其他足以識別身分之資訊：</t>
    </r>
    <r>
      <rPr>
        <sz val="9"/>
        <color rgb="FF000000"/>
        <rFont val="Times New Roman"/>
        <family val="1"/>
      </rPr>
      <t>1.</t>
    </r>
    <r>
      <rPr>
        <sz val="9"/>
        <color rgb="FF000000"/>
        <rFont val="標楷體"/>
        <family val="4"/>
        <charset val="136"/>
      </rPr>
      <t>遭受第</t>
    </r>
    <r>
      <rPr>
        <sz val="9"/>
        <color rgb="FF000000"/>
        <rFont val="Times New Roman"/>
        <family val="1"/>
      </rPr>
      <t>49</t>
    </r>
    <r>
      <rPr>
        <sz val="9"/>
        <color rgb="FF000000"/>
        <rFont val="標楷體"/>
        <family val="4"/>
        <charset val="136"/>
      </rPr>
      <t>條或第</t>
    </r>
    <r>
      <rPr>
        <sz val="9"/>
        <color rgb="FF000000"/>
        <rFont val="Times New Roman"/>
        <family val="1"/>
      </rPr>
      <t>56</t>
    </r>
    <r>
      <rPr>
        <sz val="9"/>
        <color rgb="FF000000"/>
        <rFont val="標楷體"/>
        <family val="4"/>
        <charset val="136"/>
      </rPr>
      <t>條第</t>
    </r>
    <r>
      <rPr>
        <sz val="9"/>
        <color rgb="FF000000"/>
        <rFont val="Times New Roman"/>
        <family val="1"/>
      </rPr>
      <t>1</t>
    </r>
    <r>
      <rPr>
        <sz val="9"/>
        <color rgb="FF000000"/>
        <rFont val="標楷體"/>
        <family val="4"/>
        <charset val="136"/>
      </rPr>
      <t>項各款行為。</t>
    </r>
    <r>
      <rPr>
        <sz val="9"/>
        <color rgb="FF000000"/>
        <rFont val="Times New Roman"/>
        <family val="1"/>
      </rPr>
      <t>2.</t>
    </r>
    <r>
      <rPr>
        <sz val="9"/>
        <color rgb="FF000000"/>
        <rFont val="標楷體"/>
        <family val="4"/>
        <charset val="136"/>
      </rPr>
      <t>施用毒品、非法施用管制藥品或其他有害身心健康之物質。</t>
    </r>
    <r>
      <rPr>
        <sz val="9"/>
        <color rgb="FF000000"/>
        <rFont val="Times New Roman"/>
        <family val="1"/>
      </rPr>
      <t>3.</t>
    </r>
    <r>
      <rPr>
        <sz val="9"/>
        <color rgb="FF000000"/>
        <rFont val="標楷體"/>
        <family val="4"/>
        <charset val="136"/>
      </rPr>
      <t>為否認子女之訴、收養事件、親權行使、負擔事件或監護權之選定、酌定、改定事件之當事人或關係人。</t>
    </r>
    <r>
      <rPr>
        <sz val="9"/>
        <color rgb="FF000000"/>
        <rFont val="Times New Roman"/>
        <family val="1"/>
      </rPr>
      <t>4.</t>
    </r>
    <r>
      <rPr>
        <sz val="9"/>
        <color rgb="FF000000"/>
        <rFont val="標楷體"/>
        <family val="4"/>
        <charset val="136"/>
      </rPr>
      <t>為刑事案件、少年保護事件之當事人或被害人。</t>
    </r>
  </si>
  <si>
    <r>
      <t>31.</t>
    </r>
    <r>
      <rPr>
        <sz val="9"/>
        <color rgb="FF000000"/>
        <rFont val="標楷體"/>
        <family val="4"/>
        <charset val="136"/>
      </rPr>
      <t>第</t>
    </r>
    <r>
      <rPr>
        <sz val="9"/>
        <color rgb="FF000000"/>
        <rFont val="Times New Roman"/>
        <family val="1"/>
      </rPr>
      <t>69</t>
    </r>
    <r>
      <rPr>
        <sz val="9"/>
        <color rgb="FF000000"/>
        <rFont val="標楷體"/>
        <family val="4"/>
        <charset val="136"/>
      </rPr>
      <t>條第</t>
    </r>
    <r>
      <rPr>
        <sz val="9"/>
        <color rgb="FF000000"/>
        <rFont val="Times New Roman"/>
        <family val="1"/>
      </rPr>
      <t>3</t>
    </r>
    <r>
      <rPr>
        <sz val="9"/>
        <color rgb="FF000000"/>
        <rFont val="標楷體"/>
        <family val="4"/>
        <charset val="136"/>
      </rPr>
      <t>項：除前二項以外之任何人亦不得於媒體、資訊或以其他公示方式揭示有關第</t>
    </r>
    <r>
      <rPr>
        <sz val="9"/>
        <color rgb="FF000000"/>
        <rFont val="Times New Roman"/>
        <family val="1"/>
      </rPr>
      <t>1</t>
    </r>
    <r>
      <rPr>
        <sz val="9"/>
        <color rgb="FF000000"/>
        <rFont val="標楷體"/>
        <family val="4"/>
        <charset val="136"/>
      </rPr>
      <t>項兒童及少年之姓名及其他足以識別身分之資訊。</t>
    </r>
  </si>
  <si>
    <r>
      <t>32.</t>
    </r>
    <r>
      <rPr>
        <sz val="9"/>
        <color rgb="FF000000"/>
        <rFont val="標楷體"/>
        <family val="4"/>
        <charset val="136"/>
      </rPr>
      <t>第</t>
    </r>
    <r>
      <rPr>
        <sz val="9"/>
        <color rgb="FF000000"/>
        <rFont val="Times New Roman"/>
        <family val="1"/>
      </rPr>
      <t>70</t>
    </r>
    <r>
      <rPr>
        <sz val="9"/>
        <color rgb="FF000000"/>
        <rFont val="標楷體"/>
        <family val="4"/>
        <charset val="136"/>
      </rPr>
      <t>條第</t>
    </r>
    <r>
      <rPr>
        <sz val="9"/>
        <color rgb="FF000000"/>
        <rFont val="Times New Roman"/>
        <family val="1"/>
      </rPr>
      <t>2</t>
    </r>
    <r>
      <rPr>
        <sz val="9"/>
        <color rgb="FF000000"/>
        <rFont val="標楷體"/>
        <family val="4"/>
        <charset val="136"/>
      </rPr>
      <t>項：直轄市、縣（市）主管機關、受其委託之機構、團體或專業人員進行訪視、調查及處遇時，兒童及少年之父母、監護人、其他實際照顧兒童及少年之人、師長、雇主、醫事人員及其他有關之人應予配合並提供相關資料；必要時，該直轄市、縣（市）主管機關，得請求警政、戶政、財政、教育或其他相關機關</t>
    </r>
    <r>
      <rPr>
        <sz val="9"/>
        <color rgb="FF000000"/>
        <rFont val="Times New Roman"/>
        <family val="1"/>
      </rPr>
      <t>(</t>
    </r>
    <r>
      <rPr>
        <sz val="9"/>
        <color rgb="FF000000"/>
        <rFont val="標楷體"/>
        <family val="4"/>
        <charset val="136"/>
      </rPr>
      <t>構</t>
    </r>
    <r>
      <rPr>
        <sz val="9"/>
        <color rgb="FF000000"/>
        <rFont val="Times New Roman"/>
        <family val="1"/>
      </rPr>
      <t>)</t>
    </r>
    <r>
      <rPr>
        <sz val="9"/>
        <color rgb="FF000000"/>
        <rFont val="標楷體"/>
        <family val="4"/>
        <charset val="136"/>
      </rPr>
      <t>協助，受請求之機關</t>
    </r>
    <r>
      <rPr>
        <sz val="9"/>
        <color rgb="FF000000"/>
        <rFont val="Times New Roman"/>
        <family val="1"/>
      </rPr>
      <t>(</t>
    </r>
    <r>
      <rPr>
        <sz val="9"/>
        <color rgb="FF000000"/>
        <rFont val="標楷體"/>
        <family val="4"/>
        <charset val="136"/>
      </rPr>
      <t>構</t>
    </r>
    <r>
      <rPr>
        <sz val="9"/>
        <color rgb="FF000000"/>
        <rFont val="Times New Roman"/>
        <family val="1"/>
      </rPr>
      <t>)</t>
    </r>
    <r>
      <rPr>
        <sz val="9"/>
        <color rgb="FF000000"/>
        <rFont val="標楷體"/>
        <family val="4"/>
        <charset val="136"/>
      </rPr>
      <t>應予配合。</t>
    </r>
  </si>
  <si>
    <r>
      <t>33.</t>
    </r>
    <r>
      <rPr>
        <sz val="9"/>
        <color rgb="FF000000"/>
        <rFont val="標楷體"/>
        <family val="4"/>
        <charset val="136"/>
      </rPr>
      <t>第</t>
    </r>
    <r>
      <rPr>
        <sz val="9"/>
        <color rgb="FF000000"/>
        <rFont val="Times New Roman"/>
        <family val="1"/>
      </rPr>
      <t>76</t>
    </r>
    <r>
      <rPr>
        <sz val="9"/>
        <color rgb="FF000000"/>
        <rFont val="標楷體"/>
        <family val="4"/>
        <charset val="136"/>
      </rPr>
      <t>條及第</t>
    </r>
    <r>
      <rPr>
        <sz val="9"/>
        <color rgb="FF000000"/>
        <rFont val="Times New Roman"/>
        <family val="1"/>
      </rPr>
      <t>82</t>
    </r>
    <r>
      <rPr>
        <sz val="9"/>
        <color rgb="FF000000"/>
        <rFont val="標楷體"/>
        <family val="4"/>
        <charset val="136"/>
      </rPr>
      <t>條第</t>
    </r>
    <r>
      <rPr>
        <sz val="9"/>
        <color rgb="FF000000"/>
        <rFont val="Times New Roman"/>
        <family val="1"/>
      </rPr>
      <t>1</t>
    </r>
    <r>
      <rPr>
        <sz val="9"/>
        <color rgb="FF000000"/>
        <rFont val="標楷體"/>
        <family val="4"/>
        <charset val="136"/>
      </rPr>
      <t>項：私人或團體辦理兒童及少年福利機構，以向當地主管機關申請設立許可者為限；其有對外勸募行為或享受租稅減免者，應於設立許可之日起六個月內辦理財團法人登記。</t>
    </r>
  </si>
  <si>
    <r>
      <t>34.</t>
    </r>
    <r>
      <rPr>
        <sz val="9"/>
        <color rgb="FF0B3040"/>
        <rFont val="標楷體"/>
        <family val="4"/>
        <charset val="136"/>
      </rPr>
      <t>第</t>
    </r>
    <r>
      <rPr>
        <sz val="9"/>
        <color rgb="FF0B3040"/>
        <rFont val="Times New Roman"/>
        <family val="1"/>
      </rPr>
      <t>81</t>
    </r>
    <r>
      <rPr>
        <sz val="9"/>
        <color rgb="FF0B3040"/>
        <rFont val="標楷體"/>
        <family val="4"/>
        <charset val="136"/>
      </rPr>
      <t>條第</t>
    </r>
    <r>
      <rPr>
        <sz val="9"/>
        <color rgb="FF0B3040"/>
        <rFont val="Times New Roman"/>
        <family val="1"/>
      </rPr>
      <t>2</t>
    </r>
    <r>
      <rPr>
        <sz val="9"/>
        <color rgb="FF0B3040"/>
        <rFont val="標楷體"/>
        <family val="4"/>
        <charset val="136"/>
      </rPr>
      <t>項：有第</t>
    </r>
    <r>
      <rPr>
        <sz val="9"/>
        <color rgb="FF0B3040"/>
        <rFont val="Times New Roman"/>
        <family val="1"/>
      </rPr>
      <t>49</t>
    </r>
    <r>
      <rPr>
        <sz val="9"/>
        <color rgb="FF0B3040"/>
        <rFont val="標楷體"/>
        <family val="4"/>
        <charset val="136"/>
      </rPr>
      <t>條第</t>
    </r>
    <r>
      <rPr>
        <sz val="9"/>
        <color rgb="FF0B3040"/>
        <rFont val="Times New Roman"/>
        <family val="1"/>
      </rPr>
      <t>1</t>
    </r>
    <r>
      <rPr>
        <sz val="9"/>
        <color rgb="FF0B3040"/>
        <rFont val="標楷體"/>
        <family val="4"/>
        <charset val="136"/>
      </rPr>
      <t>項各款所定行為之一，經有關機關查證屬實或有客觀事實認有性侵害、性騷擾、性霸凌行為，經有關機關（構）、學校查證屬實之行為，不得擔任兒童及少年福利機構負責人或工作人員之期間，由主管機關審酌情節嚴重程度認定。</t>
    </r>
  </si>
  <si>
    <r>
      <t>35.</t>
    </r>
    <r>
      <rPr>
        <sz val="9"/>
        <color rgb="FF000000"/>
        <rFont val="標楷體"/>
        <family val="4"/>
        <charset val="136"/>
      </rPr>
      <t>第</t>
    </r>
    <r>
      <rPr>
        <sz val="9"/>
        <color rgb="FF000000"/>
        <rFont val="Times New Roman"/>
        <family val="1"/>
      </rPr>
      <t>81</t>
    </r>
    <r>
      <rPr>
        <sz val="9"/>
        <color rgb="FF000000"/>
        <rFont val="標楷體"/>
        <family val="4"/>
        <charset val="136"/>
      </rPr>
      <t>條第</t>
    </r>
    <r>
      <rPr>
        <sz val="9"/>
        <color rgb="FF000000"/>
        <rFont val="Times New Roman"/>
        <family val="1"/>
      </rPr>
      <t>5</t>
    </r>
    <r>
      <rPr>
        <sz val="9"/>
        <color rgb="FF000000"/>
        <rFont val="標楷體"/>
        <family val="4"/>
        <charset val="136"/>
      </rPr>
      <t>項規定：主管機關應主動查證兒童及少年福利機構負責人是否曾犯性侵害犯罪防治法第</t>
    </r>
    <r>
      <rPr>
        <sz val="9"/>
        <color rgb="FF000000"/>
        <rFont val="Times New Roman"/>
        <family val="1"/>
      </rPr>
      <t>2</t>
    </r>
    <r>
      <rPr>
        <sz val="9"/>
        <color rgb="FF000000"/>
        <rFont val="標楷體"/>
        <family val="4"/>
        <charset val="136"/>
      </rPr>
      <t>條第</t>
    </r>
    <r>
      <rPr>
        <sz val="9"/>
        <color rgb="FF000000"/>
        <rFont val="Times New Roman"/>
        <family val="1"/>
      </rPr>
      <t>1</t>
    </r>
    <r>
      <rPr>
        <sz val="9"/>
        <color rgb="FF000000"/>
        <rFont val="標楷體"/>
        <family val="4"/>
        <charset val="136"/>
      </rPr>
      <t>項之罪、性騷擾防治法第</t>
    </r>
    <r>
      <rPr>
        <sz val="9"/>
        <color rgb="FF000000"/>
        <rFont val="Times New Roman"/>
        <family val="1"/>
      </rPr>
      <t>25</t>
    </r>
    <r>
      <rPr>
        <sz val="9"/>
        <color rgb="FF000000"/>
        <rFont val="標楷體"/>
        <family val="4"/>
        <charset val="136"/>
      </rPr>
      <t>條之罪、兒童及少年性交易防制條例之罪、兒童及少年性剝削防制條例之罪，經緩起訴處分或有罪判決確定等第</t>
    </r>
    <r>
      <rPr>
        <sz val="9"/>
        <color rgb="FF000000"/>
        <rFont val="Times New Roman"/>
        <family val="1"/>
      </rPr>
      <t>81</t>
    </r>
    <r>
      <rPr>
        <sz val="9"/>
        <color rgb="FF000000"/>
        <rFont val="標楷體"/>
        <family val="4"/>
        <charset val="136"/>
      </rPr>
      <t>條第</t>
    </r>
    <r>
      <rPr>
        <sz val="9"/>
        <color rgb="FF000000"/>
        <rFont val="Times New Roman"/>
        <family val="1"/>
      </rPr>
      <t>1</t>
    </r>
    <r>
      <rPr>
        <sz val="9"/>
        <color rgb="FF000000"/>
        <rFont val="標楷體"/>
        <family val="4"/>
        <charset val="136"/>
      </rPr>
      <t>項各款情事；兒童及少年福利機構聘僱工作人員之前，亦應主動查詢，受請求查詢機關應協助查復。</t>
    </r>
  </si>
  <si>
    <r>
      <t>36.</t>
    </r>
    <r>
      <rPr>
        <sz val="9"/>
        <color rgb="FF000000"/>
        <rFont val="標楷體"/>
        <family val="4"/>
        <charset val="136"/>
      </rPr>
      <t>第</t>
    </r>
    <r>
      <rPr>
        <sz val="9"/>
        <color rgb="FF000000"/>
        <rFont val="Times New Roman"/>
        <family val="1"/>
      </rPr>
      <t>81</t>
    </r>
    <r>
      <rPr>
        <sz val="9"/>
        <color rgb="FF000000"/>
        <rFont val="標楷體"/>
        <family val="4"/>
        <charset val="136"/>
      </rPr>
      <t>條第</t>
    </r>
    <r>
      <rPr>
        <sz val="9"/>
        <color rgb="FF000000"/>
        <rFont val="Times New Roman"/>
        <family val="1"/>
      </rPr>
      <t>7</t>
    </r>
    <r>
      <rPr>
        <sz val="9"/>
        <color rgb="FF000000"/>
        <rFont val="標楷體"/>
        <family val="4"/>
        <charset val="136"/>
      </rPr>
      <t>項規定：現職工作人員曾犯性侵害犯罪防治法第</t>
    </r>
    <r>
      <rPr>
        <sz val="9"/>
        <color rgb="FF000000"/>
        <rFont val="Times New Roman"/>
        <family val="1"/>
      </rPr>
      <t>2</t>
    </r>
    <r>
      <rPr>
        <sz val="9"/>
        <color rgb="FF000000"/>
        <rFont val="標楷體"/>
        <family val="4"/>
        <charset val="136"/>
      </rPr>
      <t>條第</t>
    </r>
    <r>
      <rPr>
        <sz val="9"/>
        <color rgb="FF000000"/>
        <rFont val="Times New Roman"/>
        <family val="1"/>
      </rPr>
      <t>1</t>
    </r>
    <r>
      <rPr>
        <sz val="9"/>
        <color rgb="FF000000"/>
        <rFont val="標楷體"/>
        <family val="4"/>
        <charset val="136"/>
      </rPr>
      <t>項之罪、性騷擾防治法第</t>
    </r>
    <r>
      <rPr>
        <sz val="9"/>
        <color rgb="FF000000"/>
        <rFont val="Times New Roman"/>
        <family val="1"/>
      </rPr>
      <t>25</t>
    </r>
    <r>
      <rPr>
        <sz val="9"/>
        <color rgb="FF000000"/>
        <rFont val="標楷體"/>
        <family val="4"/>
        <charset val="136"/>
      </rPr>
      <t>條之罪、兒童及少年性交易防制條例之罪、兒童及少年性剝削防制條例之罪，經緩起訴處分或有罪判決確定等第</t>
    </r>
    <r>
      <rPr>
        <sz val="9"/>
        <color rgb="FF000000"/>
        <rFont val="Times New Roman"/>
        <family val="1"/>
      </rPr>
      <t>81</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000000"/>
        <rFont val="Times New Roman"/>
        <family val="1"/>
      </rPr>
      <t>1</t>
    </r>
    <r>
      <rPr>
        <sz val="9"/>
        <color rgb="FF000000"/>
        <rFont val="標楷體"/>
        <family val="4"/>
        <charset val="136"/>
      </rPr>
      <t>項各款情事，兒童及少年福利機構應即停止其職務，並得予以調職、資遣、令其退休或終止勞動契約。</t>
    </r>
  </si>
  <si>
    <r>
      <t>37.</t>
    </r>
    <r>
      <rPr>
        <sz val="9"/>
        <color rgb="FF000000"/>
        <rFont val="標楷體"/>
        <family val="4"/>
        <charset val="136"/>
      </rPr>
      <t>第</t>
    </r>
    <r>
      <rPr>
        <sz val="9"/>
        <color rgb="FF000000"/>
        <rFont val="Times New Roman"/>
        <family val="1"/>
      </rPr>
      <t>81</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000000"/>
        <rFont val="Times New Roman"/>
        <family val="1"/>
      </rPr>
      <t>5</t>
    </r>
    <r>
      <rPr>
        <sz val="9"/>
        <color rgb="FF000000"/>
        <rFont val="標楷體"/>
        <family val="4"/>
        <charset val="136"/>
      </rPr>
      <t>項至第</t>
    </r>
    <r>
      <rPr>
        <sz val="9"/>
        <color rgb="FF000000"/>
        <rFont val="Times New Roman"/>
        <family val="1"/>
      </rPr>
      <t>7</t>
    </r>
    <r>
      <rPr>
        <sz val="9"/>
        <color rgb="FF000000"/>
        <rFont val="標楷體"/>
        <family val="4"/>
        <charset val="136"/>
      </rPr>
      <t>項規定：教育主管機關應主動查證兒童課後照顧服務班及中心負責人是否有第一項各款情事；兒童課後照顧服務班及中心聘僱工作人員之前，亦應主動查詢，受請求查詢機關應協助查復。兒童課後照顧服務班及中心聘僱工作人員前，應檢具名冊，並檢附資格證明文件影本、切結書、健康檢查表影本、最近三個月內核發之警察刑事紀錄證明書及其他相關文件，報教育主管機關核准；教育主管機關應主動查證並得派員檢查；人員異動時，亦同。但現職教師兼任之工作人員，得免附相關文件。現職工作人員有第一項各款情事之一者，兒童課後照顧服務班及中心應即停止其職務，並得予以調職、資遣、令其退休或終止勞動契約。</t>
    </r>
  </si>
  <si>
    <r>
      <t>38.</t>
    </r>
    <r>
      <rPr>
        <sz val="9"/>
        <color rgb="FF000000"/>
        <rFont val="標楷體"/>
        <family val="4"/>
        <charset val="136"/>
      </rPr>
      <t>第</t>
    </r>
    <r>
      <rPr>
        <sz val="9"/>
        <color rgb="FF000000"/>
        <rFont val="Times New Roman"/>
        <family val="1"/>
      </rPr>
      <t>83</t>
    </r>
    <r>
      <rPr>
        <sz val="9"/>
        <color rgb="FF000000"/>
        <rFont val="標楷體"/>
        <family val="4"/>
        <charset val="136"/>
      </rPr>
      <t>條：兒童及少年福利機構不得有下列情形之一：</t>
    </r>
    <r>
      <rPr>
        <sz val="9"/>
        <color rgb="FF000000"/>
        <rFont val="Times New Roman"/>
        <family val="1"/>
      </rPr>
      <t>1.</t>
    </r>
    <r>
      <rPr>
        <sz val="9"/>
        <color rgb="FF000000"/>
        <rFont val="標楷體"/>
        <family val="4"/>
        <charset val="136"/>
      </rPr>
      <t>虐待或妨害兒童及少年身心健康。</t>
    </r>
    <r>
      <rPr>
        <sz val="9"/>
        <color rgb="FF000000"/>
        <rFont val="Times New Roman"/>
        <family val="1"/>
      </rPr>
      <t>2.</t>
    </r>
    <r>
      <rPr>
        <sz val="9"/>
        <color rgb="FF000000"/>
        <rFont val="標楷體"/>
        <family val="4"/>
        <charset val="136"/>
      </rPr>
      <t>供給不衛生之餐飲，經衛生主管機關查明屬實。</t>
    </r>
    <r>
      <rPr>
        <sz val="9"/>
        <color rgb="FF000000"/>
        <rFont val="Times New Roman"/>
        <family val="1"/>
      </rPr>
      <t>3.</t>
    </r>
    <r>
      <rPr>
        <sz val="9"/>
        <color rgb="FF000000"/>
        <rFont val="標楷體"/>
        <family val="4"/>
        <charset val="136"/>
      </rPr>
      <t>提供不安全之設施或設備，經目的事業主管機關查明屬實。</t>
    </r>
    <r>
      <rPr>
        <sz val="9"/>
        <color rgb="FF000000"/>
        <rFont val="Times New Roman"/>
        <family val="1"/>
      </rPr>
      <t>4.</t>
    </r>
    <r>
      <rPr>
        <sz val="9"/>
        <color rgb="FF000000"/>
        <rFont val="標楷體"/>
        <family val="4"/>
        <charset val="136"/>
      </rPr>
      <t>發現兒童及少年受虐事實，未向直轄市、縣（市）主管機關通報。</t>
    </r>
    <r>
      <rPr>
        <sz val="9"/>
        <color rgb="FF000000"/>
        <rFont val="Times New Roman"/>
        <family val="1"/>
      </rPr>
      <t>5.</t>
    </r>
    <r>
      <rPr>
        <sz val="9"/>
        <color rgb="FF000000"/>
        <rFont val="標楷體"/>
        <family val="4"/>
        <charset val="136"/>
      </rPr>
      <t>違反法令或捐助章程。</t>
    </r>
    <r>
      <rPr>
        <sz val="9"/>
        <color rgb="FF000000"/>
        <rFont val="Times New Roman"/>
        <family val="1"/>
      </rPr>
      <t>6.</t>
    </r>
    <r>
      <rPr>
        <sz val="9"/>
        <color rgb="FF000000"/>
        <rFont val="標楷體"/>
        <family val="4"/>
        <charset val="136"/>
      </rPr>
      <t>業務經營方針與設立目的不符。</t>
    </r>
    <r>
      <rPr>
        <sz val="9"/>
        <color rgb="FF000000"/>
        <rFont val="Times New Roman"/>
        <family val="1"/>
      </rPr>
      <t>7.</t>
    </r>
    <r>
      <rPr>
        <sz val="9"/>
        <color rgb="FF000000"/>
        <rFont val="標楷體"/>
        <family val="4"/>
        <charset val="136"/>
      </rPr>
      <t>財務收支未取具合法之憑證、捐款未公開徵信或會計紀錄未完備。</t>
    </r>
    <r>
      <rPr>
        <sz val="9"/>
        <color rgb="FF000000"/>
        <rFont val="Times New Roman"/>
        <family val="1"/>
      </rPr>
      <t>8.</t>
    </r>
    <r>
      <rPr>
        <sz val="9"/>
        <color rgb="FF000000"/>
        <rFont val="標楷體"/>
        <family val="4"/>
        <charset val="136"/>
      </rPr>
      <t>規避、妨礙或拒絕主管機關或目的事業主管機關輔導、檢查、監督。</t>
    </r>
    <r>
      <rPr>
        <sz val="9"/>
        <color rgb="FF000000"/>
        <rFont val="Times New Roman"/>
        <family val="1"/>
      </rPr>
      <t>9.</t>
    </r>
    <r>
      <rPr>
        <sz val="9"/>
        <color rgb="FF000000"/>
        <rFont val="標楷體"/>
        <family val="4"/>
        <charset val="136"/>
      </rPr>
      <t>對各項工作業務報告申報不實。</t>
    </r>
    <r>
      <rPr>
        <sz val="9"/>
        <color rgb="FF000000"/>
        <rFont val="Times New Roman"/>
        <family val="1"/>
      </rPr>
      <t>10.</t>
    </r>
    <r>
      <rPr>
        <sz val="9"/>
        <color rgb="FF000000"/>
        <rFont val="標楷體"/>
        <family val="4"/>
        <charset val="136"/>
      </rPr>
      <t>擴充、遷移、停業、歇業、復業未依規定辦理。</t>
    </r>
    <r>
      <rPr>
        <sz val="9"/>
        <color rgb="FF000000"/>
        <rFont val="Times New Roman"/>
        <family val="1"/>
      </rPr>
      <t>11.</t>
    </r>
    <r>
      <rPr>
        <sz val="9"/>
        <color rgb="FF000000"/>
        <rFont val="標楷體"/>
        <family val="4"/>
        <charset val="136"/>
      </rPr>
      <t>有其他情事，足以影響兒童及少年身心健康。</t>
    </r>
  </si>
  <si>
    <r>
      <t>39.</t>
    </r>
    <r>
      <rPr>
        <sz val="9"/>
        <color rgb="FF0B3040"/>
        <rFont val="標楷體"/>
        <family val="4"/>
        <charset val="136"/>
      </rPr>
      <t>第</t>
    </r>
    <r>
      <rPr>
        <sz val="9"/>
        <color rgb="FF0B3040"/>
        <rFont val="Times New Roman"/>
        <family val="1"/>
      </rPr>
      <t>84</t>
    </r>
    <r>
      <rPr>
        <sz val="9"/>
        <color rgb="FF0B3040"/>
        <rFont val="標楷體"/>
        <family val="4"/>
        <charset val="136"/>
      </rPr>
      <t>條第</t>
    </r>
    <r>
      <rPr>
        <sz val="9"/>
        <color rgb="FF0B3040"/>
        <rFont val="Times New Roman"/>
        <family val="1"/>
      </rPr>
      <t>3</t>
    </r>
    <r>
      <rPr>
        <sz val="9"/>
        <color rgb="FF0B3040"/>
        <rFont val="標楷體"/>
        <family val="4"/>
        <charset val="136"/>
      </rPr>
      <t>項：主管機關應辦理輔導、監督、檢查、獎勵及定期評鑑兒童及少年福利機構並公布評鑑報告及結果。評鑑對象、項目、方式及獎勵方式等辦法，由主管機關定之。</t>
    </r>
  </si>
  <si>
    <r>
      <t>40.</t>
    </r>
    <r>
      <rPr>
        <sz val="9"/>
        <color rgb="FF000000"/>
        <rFont val="標楷體"/>
        <family val="4"/>
        <charset val="136"/>
      </rPr>
      <t>第</t>
    </r>
    <r>
      <rPr>
        <sz val="9"/>
        <color rgb="FF000000"/>
        <rFont val="Times New Roman"/>
        <family val="1"/>
      </rPr>
      <t>85</t>
    </r>
    <r>
      <rPr>
        <sz val="9"/>
        <color rgb="FF000000"/>
        <rFont val="標楷體"/>
        <family val="4"/>
        <charset val="136"/>
      </rPr>
      <t>條：兒童及少年福利機構停辦、停業、歇業、解散、經撤銷或廢止許可時，對於其收容之兒童及少年應即予適當之安置；其未能予以適當安置者，設立許可主管機關應協助安置，該機構應予配合。</t>
    </r>
  </si>
  <si>
    <r>
      <rPr>
        <sz val="9"/>
        <color rgb="FF000000"/>
        <rFont val="標楷體"/>
        <family val="4"/>
        <charset val="136"/>
      </rPr>
      <t>第</t>
    </r>
    <r>
      <rPr>
        <sz val="9"/>
        <color rgb="FF000000"/>
        <rFont val="Times New Roman"/>
        <family val="1"/>
      </rPr>
      <t>26</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305496"/>
        <rFont val="Times New Roman"/>
        <family val="1"/>
      </rPr>
      <t>4</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26-1</t>
    </r>
    <r>
      <rPr>
        <sz val="9"/>
        <color rgb="FF000000"/>
        <rFont val="標楷體"/>
        <family val="4"/>
        <charset val="136"/>
      </rPr>
      <t>（</t>
    </r>
    <r>
      <rPr>
        <sz val="9"/>
        <color rgb="FF000000"/>
        <rFont val="Times New Roman"/>
        <family val="1"/>
      </rPr>
      <t xml:space="preserve">Paragraph </t>
    </r>
    <r>
      <rPr>
        <sz val="9"/>
        <color rgb="FF305496"/>
        <rFont val="Times New Roman"/>
        <family val="1"/>
      </rPr>
      <t>4</t>
    </r>
    <r>
      <rPr>
        <sz val="9"/>
        <color rgb="FF000000"/>
        <rFont val="標楷體"/>
        <family val="4"/>
        <charset val="136"/>
      </rPr>
      <t>）</t>
    </r>
  </si>
  <si>
    <r>
      <rPr>
        <sz val="9"/>
        <color rgb="FF000000"/>
        <rFont val="標楷體"/>
        <family val="4"/>
        <charset val="136"/>
      </rPr>
      <t>第</t>
    </r>
    <r>
      <rPr>
        <sz val="9"/>
        <color rgb="FF000000"/>
        <rFont val="Times New Roman"/>
        <family val="1"/>
      </rPr>
      <t>29</t>
    </r>
    <r>
      <rPr>
        <sz val="9"/>
        <color rgb="FF000000"/>
        <rFont val="標楷體"/>
        <family val="4"/>
        <charset val="136"/>
      </rPr>
      <t>條（第</t>
    </r>
    <r>
      <rPr>
        <sz val="9"/>
        <color rgb="FF305496"/>
        <rFont val="Times New Roman"/>
        <family val="1"/>
      </rPr>
      <t>3</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29</t>
    </r>
    <r>
      <rPr>
        <sz val="9"/>
        <color rgb="FF000000"/>
        <rFont val="標楷體"/>
        <family val="4"/>
        <charset val="136"/>
      </rPr>
      <t>（</t>
    </r>
    <r>
      <rPr>
        <sz val="9"/>
        <color rgb="FF000000"/>
        <rFont val="Times New Roman"/>
        <family val="1"/>
      </rPr>
      <t>Paragraph</t>
    </r>
    <r>
      <rPr>
        <sz val="9"/>
        <color rgb="FF305496"/>
        <rFont val="Times New Roman"/>
        <family val="1"/>
      </rPr>
      <t xml:space="preserve"> 3</t>
    </r>
    <r>
      <rPr>
        <sz val="9"/>
        <color rgb="FF000000"/>
        <rFont val="標楷體"/>
        <family val="4"/>
        <charset val="136"/>
      </rPr>
      <t>）</t>
    </r>
  </si>
  <si>
    <r>
      <rPr>
        <u/>
        <sz val="9"/>
        <color rgb="FFFF0000"/>
        <rFont val="標楷體"/>
        <family val="4"/>
        <charset val="136"/>
      </rPr>
      <t>第</t>
    </r>
    <r>
      <rPr>
        <u/>
        <sz val="9"/>
        <color rgb="FFFF0000"/>
        <rFont val="Times New Roman"/>
        <family val="1"/>
      </rPr>
      <t>33</t>
    </r>
    <r>
      <rPr>
        <u/>
        <sz val="9"/>
        <color rgb="FFFF0000"/>
        <rFont val="標楷體"/>
        <family val="4"/>
        <charset val="136"/>
      </rPr>
      <t>條之</t>
    </r>
    <r>
      <rPr>
        <u/>
        <sz val="9"/>
        <color rgb="FFFF0000"/>
        <rFont val="Times New Roman"/>
        <family val="1"/>
      </rPr>
      <t>2
Article 33-2</t>
    </r>
  </si>
  <si>
    <r>
      <rPr>
        <u/>
        <sz val="9"/>
        <color rgb="FF000000"/>
        <rFont val="標楷體"/>
        <family val="4"/>
        <charset val="136"/>
      </rPr>
      <t>第</t>
    </r>
    <r>
      <rPr>
        <u/>
        <sz val="9"/>
        <color rgb="FF000000"/>
        <rFont val="Times New Roman"/>
        <family val="1"/>
      </rPr>
      <t>48</t>
    </r>
    <r>
      <rPr>
        <u/>
        <sz val="9"/>
        <color rgb="FF000000"/>
        <rFont val="標楷體"/>
        <family val="4"/>
        <charset val="136"/>
      </rPr>
      <t>條（第</t>
    </r>
    <r>
      <rPr>
        <u/>
        <sz val="9"/>
        <color rgb="FF000000"/>
        <rFont val="Times New Roman"/>
        <family val="1"/>
      </rPr>
      <t>1</t>
    </r>
    <r>
      <rPr>
        <u/>
        <sz val="9"/>
        <color rgb="FF000000"/>
        <rFont val="標楷體"/>
        <family val="4"/>
        <charset val="136"/>
      </rPr>
      <t>項）</t>
    </r>
    <r>
      <rPr>
        <u/>
        <sz val="9"/>
        <color rgb="FF000000"/>
        <rFont val="標楷體"/>
        <family val="4"/>
        <charset val="136"/>
      </rPr>
      <t xml:space="preserve">
</t>
    </r>
    <r>
      <rPr>
        <u/>
        <sz val="9"/>
        <color rgb="FF000000"/>
        <rFont val="Times New Roman"/>
        <family val="1"/>
      </rPr>
      <t>Article 48</t>
    </r>
    <r>
      <rPr>
        <u/>
        <sz val="9"/>
        <color rgb="FF000000"/>
        <rFont val="標楷體"/>
        <family val="4"/>
        <charset val="136"/>
      </rPr>
      <t>（</t>
    </r>
    <r>
      <rPr>
        <u/>
        <sz val="9"/>
        <color rgb="FF000000"/>
        <rFont val="Times New Roman"/>
        <family val="1"/>
      </rPr>
      <t>Paragraph 1</t>
    </r>
    <r>
      <rPr>
        <u/>
        <sz val="9"/>
        <color rgb="FF000000"/>
        <rFont val="標楷體"/>
        <family val="4"/>
        <charset val="136"/>
      </rPr>
      <t>）</t>
    </r>
  </si>
  <si>
    <r>
      <t>112</t>
    </r>
    <r>
      <rPr>
        <sz val="9"/>
        <color rgb="FF000000"/>
        <rFont val="標楷體"/>
        <family val="4"/>
        <charset val="136"/>
      </rPr>
      <t>年</t>
    </r>
    <r>
      <rPr>
        <sz val="9"/>
        <color rgb="FF000000"/>
        <rFont val="Times New Roman"/>
        <family val="1"/>
      </rPr>
      <t xml:space="preserve">  2023</t>
    </r>
  </si>
  <si>
    <r>
      <t>12.</t>
    </r>
    <r>
      <rPr>
        <sz val="9"/>
        <color rgb="FF333F4F"/>
        <rFont val="標楷體"/>
        <family val="4"/>
        <charset val="136"/>
      </rPr>
      <t>第33條之2：「提供民眾申辦業務或服務之政府機關（構）及公營事業」、「鐵路車站、航空站及捷運交會轉乘站」、「營業場所總樓地板面積一萬平方公尺以上之百貨公司及零售式量販店」、「設有兒科病房或產科病房之區域級以上醫院」、「觀光遊樂業之園區」等場所，應規劃設置適合六歲以下兒童及其照顧者共同使用之親子廁所盥洗室，並附設兒童安全座椅、尿布臺等相關設備。</t>
    </r>
  </si>
  <si>
    <r>
      <t>34.</t>
    </r>
    <r>
      <rPr>
        <sz val="9"/>
        <color rgb="FF203764"/>
        <rFont val="標楷體"/>
        <family val="4"/>
        <charset val="136"/>
      </rPr>
      <t>第</t>
    </r>
    <r>
      <rPr>
        <sz val="9"/>
        <color rgb="FF203764"/>
        <rFont val="Times New Roman"/>
        <family val="1"/>
      </rPr>
      <t>81</t>
    </r>
    <r>
      <rPr>
        <sz val="9"/>
        <color rgb="FF203764"/>
        <rFont val="標楷體"/>
        <family val="4"/>
        <charset val="136"/>
      </rPr>
      <t>條第</t>
    </r>
    <r>
      <rPr>
        <sz val="9"/>
        <color rgb="FF203764"/>
        <rFont val="Times New Roman"/>
        <family val="1"/>
      </rPr>
      <t>2</t>
    </r>
    <r>
      <rPr>
        <sz val="9"/>
        <color rgb="FF203764"/>
        <rFont val="標楷體"/>
        <family val="4"/>
        <charset val="136"/>
      </rPr>
      <t>項：有第</t>
    </r>
    <r>
      <rPr>
        <sz val="9"/>
        <color rgb="FF203764"/>
        <rFont val="Times New Roman"/>
        <family val="1"/>
      </rPr>
      <t>49</t>
    </r>
    <r>
      <rPr>
        <sz val="9"/>
        <color rgb="FF203764"/>
        <rFont val="標楷體"/>
        <family val="4"/>
        <charset val="136"/>
      </rPr>
      <t>條第</t>
    </r>
    <r>
      <rPr>
        <sz val="9"/>
        <color rgb="FF203764"/>
        <rFont val="Times New Roman"/>
        <family val="1"/>
      </rPr>
      <t>1</t>
    </r>
    <r>
      <rPr>
        <sz val="9"/>
        <color rgb="FF203764"/>
        <rFont val="標楷體"/>
        <family val="4"/>
        <charset val="136"/>
      </rPr>
      <t>項各款所定行為之一，經有關機關查證屬實或有客觀事實認有性侵害、性騷擾、性霸凌行為，經有關機關（構）、學校查證屬實之行為，不得擔任兒童及少年福利機構負責人或工作人員之期間，由主管機關審酌情節嚴重程度認定。</t>
    </r>
  </si>
  <si>
    <r>
      <t>39.</t>
    </r>
    <r>
      <rPr>
        <sz val="9"/>
        <color rgb="FF203764"/>
        <rFont val="標楷體"/>
        <family val="4"/>
        <charset val="136"/>
      </rPr>
      <t>第</t>
    </r>
    <r>
      <rPr>
        <sz val="9"/>
        <color rgb="FF203764"/>
        <rFont val="Times New Roman"/>
        <family val="1"/>
      </rPr>
      <t>84</t>
    </r>
    <r>
      <rPr>
        <sz val="9"/>
        <color rgb="FF203764"/>
        <rFont val="標楷體"/>
        <family val="4"/>
        <charset val="136"/>
      </rPr>
      <t>條第</t>
    </r>
    <r>
      <rPr>
        <sz val="9"/>
        <color rgb="FF203764"/>
        <rFont val="Times New Roman"/>
        <family val="1"/>
      </rPr>
      <t>3</t>
    </r>
    <r>
      <rPr>
        <sz val="9"/>
        <color rgb="FF203764"/>
        <rFont val="標楷體"/>
        <family val="4"/>
        <charset val="136"/>
      </rPr>
      <t>項：主管機關應辦理輔導、監督、檢查、獎勵及定期評鑑兒童及少年福利機構並公布評鑑報告及結果。評鑑對象、項目、方式及獎勵方式等辦法，由主管機關定之。</t>
    </r>
  </si>
  <si>
    <r>
      <rPr>
        <sz val="9"/>
        <color rgb="FF000000"/>
        <rFont val="標楷體"/>
        <family val="4"/>
        <charset val="136"/>
      </rPr>
      <t>更新日期：</t>
    </r>
    <r>
      <rPr>
        <sz val="9"/>
        <color rgb="FF000000"/>
        <rFont val="Times New Roman"/>
        <family val="1"/>
      </rPr>
      <t>2024/5/31</t>
    </r>
  </si>
  <si>
    <r>
      <t>111</t>
    </r>
    <r>
      <rPr>
        <sz val="9"/>
        <color rgb="FF000000"/>
        <rFont val="標楷體"/>
        <family val="4"/>
        <charset val="136"/>
      </rPr>
      <t>年</t>
    </r>
    <r>
      <rPr>
        <sz val="9"/>
        <color rgb="FF000000"/>
        <rFont val="Times New Roman"/>
        <family val="1"/>
      </rPr>
      <t xml:space="preserve">  2022</t>
    </r>
  </si>
  <si>
    <r>
      <t>12.</t>
    </r>
    <r>
      <rPr>
        <sz val="9"/>
        <color rgb="FF000000"/>
        <rFont val="標楷體"/>
        <family val="4"/>
        <charset val="136"/>
      </rPr>
      <t>第33條之2：「提供民眾申辦業務或服務之政府機關（構）及公營事業」、「鐵路車站、航空站及捷運交會轉乘站」、「營業場所總樓地板面積一萬平方公尺以上之百貨公司及零售式量販店」、「設有兒科病房或產科病房之區域級以上醫院」、「觀光遊樂業之園區」等場所，應規劃設置適合六歲以下兒童及其照顧者共同使用之親子廁所盥洗室，並附設兒童安全座椅、尿布臺等相關設備。</t>
    </r>
  </si>
  <si>
    <r>
      <rPr>
        <sz val="9"/>
        <color rgb="FF000000"/>
        <rFont val="標楷體"/>
        <family val="4"/>
        <charset val="136"/>
      </rPr>
      <t>第</t>
    </r>
    <r>
      <rPr>
        <sz val="9"/>
        <color rgb="FF000000"/>
        <rFont val="Times New Roman"/>
        <family val="1"/>
      </rPr>
      <t>26</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000000"/>
        <rFont val="Times New Roman"/>
        <family val="1"/>
      </rPr>
      <t>4</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26-1</t>
    </r>
    <r>
      <rPr>
        <sz val="9"/>
        <color rgb="FF000000"/>
        <rFont val="標楷體"/>
        <family val="4"/>
        <charset val="136"/>
      </rPr>
      <t>（</t>
    </r>
    <r>
      <rPr>
        <sz val="9"/>
        <color rgb="FF000000"/>
        <rFont val="Times New Roman"/>
        <family val="1"/>
      </rPr>
      <t>Paragraph 4</t>
    </r>
    <r>
      <rPr>
        <sz val="9"/>
        <color rgb="FF000000"/>
        <rFont val="標楷體"/>
        <family val="4"/>
        <charset val="136"/>
      </rPr>
      <t>）</t>
    </r>
  </si>
  <si>
    <r>
      <rPr>
        <sz val="9"/>
        <color rgb="FF000000"/>
        <rFont val="標楷體"/>
        <family val="4"/>
        <charset val="136"/>
      </rPr>
      <t>第</t>
    </r>
    <r>
      <rPr>
        <sz val="9"/>
        <color rgb="FF000000"/>
        <rFont val="Times New Roman"/>
        <family val="1"/>
      </rPr>
      <t>29</t>
    </r>
    <r>
      <rPr>
        <sz val="9"/>
        <color rgb="FF000000"/>
        <rFont val="標楷體"/>
        <family val="4"/>
        <charset val="136"/>
      </rPr>
      <t>條（第</t>
    </r>
    <r>
      <rPr>
        <sz val="9"/>
        <color rgb="FF000000"/>
        <rFont val="Times New Roman"/>
        <family val="1"/>
      </rPr>
      <t>3</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29</t>
    </r>
    <r>
      <rPr>
        <sz val="9"/>
        <color rgb="FF000000"/>
        <rFont val="標楷體"/>
        <family val="4"/>
        <charset val="136"/>
      </rPr>
      <t>（</t>
    </r>
    <r>
      <rPr>
        <sz val="9"/>
        <color rgb="FF000000"/>
        <rFont val="Times New Roman"/>
        <family val="1"/>
      </rPr>
      <t>Paragraph 3</t>
    </r>
    <r>
      <rPr>
        <sz val="9"/>
        <color rgb="FF000000"/>
        <rFont val="標楷體"/>
        <family val="4"/>
        <charset val="136"/>
      </rPr>
      <t>）</t>
    </r>
  </si>
  <si>
    <r>
      <rPr>
        <u/>
        <sz val="9"/>
        <color rgb="FF000000"/>
        <rFont val="標楷體"/>
        <family val="4"/>
        <charset val="136"/>
      </rPr>
      <t>第</t>
    </r>
    <r>
      <rPr>
        <u/>
        <sz val="9"/>
        <color rgb="FF000000"/>
        <rFont val="Times New Roman"/>
        <family val="1"/>
      </rPr>
      <t>81</t>
    </r>
    <r>
      <rPr>
        <u/>
        <sz val="9"/>
        <color rgb="FF000000"/>
        <rFont val="標楷體"/>
        <family val="4"/>
        <charset val="136"/>
      </rPr>
      <t>條（第</t>
    </r>
    <r>
      <rPr>
        <u/>
        <sz val="9"/>
        <color rgb="FF000000"/>
        <rFont val="Times New Roman"/>
        <family val="1"/>
      </rPr>
      <t>2</t>
    </r>
    <r>
      <rPr>
        <u/>
        <sz val="9"/>
        <color rgb="FF000000"/>
        <rFont val="標楷體"/>
        <family val="4"/>
        <charset val="136"/>
      </rPr>
      <t>項）</t>
    </r>
    <r>
      <rPr>
        <u/>
        <sz val="9"/>
        <color rgb="FF000000"/>
        <rFont val="標楷體"/>
        <family val="4"/>
        <charset val="136"/>
      </rPr>
      <t xml:space="preserve">
</t>
    </r>
    <r>
      <rPr>
        <u/>
        <sz val="9"/>
        <color rgb="FF000000"/>
        <rFont val="Times New Roman"/>
        <family val="1"/>
      </rPr>
      <t>Article 81</t>
    </r>
    <r>
      <rPr>
        <u/>
        <sz val="9"/>
        <color rgb="FF000000"/>
        <rFont val="標楷體"/>
        <family val="4"/>
        <charset val="136"/>
      </rPr>
      <t>（</t>
    </r>
    <r>
      <rPr>
        <u/>
        <sz val="9"/>
        <color rgb="FF000000"/>
        <rFont val="Times New Roman"/>
        <family val="1"/>
      </rPr>
      <t>Paragraph 2</t>
    </r>
    <r>
      <rPr>
        <u/>
        <sz val="9"/>
        <color rgb="FF000000"/>
        <rFont val="標楷體"/>
        <family val="4"/>
        <charset val="136"/>
      </rPr>
      <t>）</t>
    </r>
  </si>
  <si>
    <r>
      <rPr>
        <u/>
        <sz val="9"/>
        <color rgb="FF000000"/>
        <rFont val="標楷體"/>
        <family val="4"/>
        <charset val="136"/>
      </rPr>
      <t>不得擔任兒少福利機構之負責人或工作人員</t>
    </r>
    <r>
      <rPr>
        <u/>
        <sz val="9"/>
        <color rgb="FF000000"/>
        <rFont val="Times New Roman"/>
        <family val="1"/>
      </rPr>
      <t>(</t>
    </r>
    <r>
      <rPr>
        <u/>
        <sz val="9"/>
        <color rgb="FF000000"/>
        <rFont val="標楷體"/>
        <family val="4"/>
        <charset val="136"/>
      </rPr>
      <t>人數</t>
    </r>
    <r>
      <rPr>
        <u/>
        <sz val="9"/>
        <color rgb="FF000000"/>
        <rFont val="Times New Roman"/>
        <family val="1"/>
      </rPr>
      <t>)</t>
    </r>
  </si>
  <si>
    <r>
      <rPr>
        <u/>
        <sz val="9"/>
        <color rgb="FF000000"/>
        <rFont val="標楷體"/>
        <family val="4"/>
        <charset val="136"/>
      </rPr>
      <t>罰鍰</t>
    </r>
  </si>
  <si>
    <r>
      <rPr>
        <u/>
        <sz val="9"/>
        <color rgb="FF000000"/>
        <rFont val="標楷體"/>
        <family val="4"/>
        <charset val="136"/>
      </rPr>
      <t>停辦</t>
    </r>
    <r>
      <rPr>
        <u/>
        <sz val="9"/>
        <color rgb="FF000000"/>
        <rFont val="標楷體"/>
        <family val="4"/>
        <charset val="136"/>
      </rPr>
      <t xml:space="preserve">
</t>
    </r>
    <r>
      <rPr>
        <u/>
        <sz val="9"/>
        <color rgb="FF000000"/>
        <rFont val="Times New Roman"/>
        <family val="1"/>
      </rPr>
      <t>(</t>
    </r>
    <r>
      <rPr>
        <u/>
        <sz val="9"/>
        <color rgb="FF000000"/>
        <rFont val="標楷體"/>
        <family val="4"/>
        <charset val="136"/>
      </rPr>
      <t>家數</t>
    </r>
    <r>
      <rPr>
        <u/>
        <sz val="9"/>
        <color rgb="FF000000"/>
        <rFont val="Times New Roman"/>
        <family val="1"/>
      </rPr>
      <t>)</t>
    </r>
  </si>
  <si>
    <r>
      <rPr>
        <u/>
        <sz val="9"/>
        <color rgb="FF000000"/>
        <rFont val="標楷體"/>
        <family val="4"/>
        <charset val="136"/>
      </rPr>
      <t>公布</t>
    </r>
    <r>
      <rPr>
        <u/>
        <sz val="9"/>
        <color rgb="FF000000"/>
        <rFont val="標楷體"/>
        <family val="4"/>
        <charset val="136"/>
      </rPr>
      <t xml:space="preserve">
名稱</t>
    </r>
    <r>
      <rPr>
        <u/>
        <sz val="9"/>
        <color rgb="FF000000"/>
        <rFont val="標楷體"/>
        <family val="4"/>
        <charset val="136"/>
      </rPr>
      <t xml:space="preserve">
</t>
    </r>
    <r>
      <rPr>
        <u/>
        <sz val="9"/>
        <color rgb="FF000000"/>
        <rFont val="Times New Roman"/>
        <family val="1"/>
      </rPr>
      <t>(</t>
    </r>
    <r>
      <rPr>
        <u/>
        <sz val="9"/>
        <color rgb="FF000000"/>
        <rFont val="標楷體"/>
        <family val="4"/>
        <charset val="136"/>
      </rPr>
      <t>家數</t>
    </r>
    <r>
      <rPr>
        <u/>
        <sz val="9"/>
        <color rgb="FF000000"/>
        <rFont val="Times New Roman"/>
        <family val="1"/>
      </rPr>
      <t>)</t>
    </r>
  </si>
  <si>
    <r>
      <rPr>
        <u/>
        <sz val="9"/>
        <color rgb="FF000000"/>
        <rFont val="標楷體"/>
        <family val="4"/>
        <charset val="136"/>
      </rPr>
      <t>廢止</t>
    </r>
    <r>
      <rPr>
        <u/>
        <sz val="9"/>
        <color rgb="FF000000"/>
        <rFont val="標楷體"/>
        <family val="4"/>
        <charset val="136"/>
      </rPr>
      <t xml:space="preserve">
許可</t>
    </r>
    <r>
      <rPr>
        <u/>
        <sz val="9"/>
        <color rgb="FF000000"/>
        <rFont val="標楷體"/>
        <family val="4"/>
        <charset val="136"/>
      </rPr>
      <t xml:space="preserve">
</t>
    </r>
    <r>
      <rPr>
        <u/>
        <sz val="9"/>
        <color rgb="FF000000"/>
        <rFont val="Times New Roman"/>
        <family val="1"/>
      </rPr>
      <t>(</t>
    </r>
    <r>
      <rPr>
        <u/>
        <sz val="9"/>
        <color rgb="FF000000"/>
        <rFont val="標楷體"/>
        <family val="4"/>
        <charset val="136"/>
      </rPr>
      <t>家數</t>
    </r>
    <r>
      <rPr>
        <u/>
        <sz val="9"/>
        <color rgb="FF000000"/>
        <rFont val="Times New Roman"/>
        <family val="1"/>
      </rPr>
      <t>)</t>
    </r>
  </si>
  <si>
    <r>
      <rPr>
        <u/>
        <sz val="9"/>
        <color rgb="FF000000"/>
        <rFont val="標楷體"/>
        <family val="4"/>
        <charset val="136"/>
      </rPr>
      <t>件數</t>
    </r>
  </si>
  <si>
    <r>
      <rPr>
        <u/>
        <sz val="9"/>
        <color rgb="FF000000"/>
        <rFont val="標楷體"/>
        <family val="4"/>
        <charset val="136"/>
      </rPr>
      <t>強制執行</t>
    </r>
  </si>
  <si>
    <r>
      <t>110</t>
    </r>
    <r>
      <rPr>
        <sz val="9"/>
        <color rgb="FF000000"/>
        <rFont val="標楷體"/>
        <family val="4"/>
        <charset val="136"/>
      </rPr>
      <t>年</t>
    </r>
    <r>
      <rPr>
        <sz val="9"/>
        <color rgb="FF000000"/>
        <rFont val="Times New Roman"/>
        <family val="1"/>
      </rPr>
      <t xml:space="preserve">  2021</t>
    </r>
  </si>
  <si>
    <r>
      <t>12.</t>
    </r>
    <r>
      <rPr>
        <sz val="9"/>
        <color rgb="FF000000"/>
        <rFont val="標楷體"/>
        <family val="4"/>
        <charset val="136"/>
      </rPr>
      <t>第</t>
    </r>
    <r>
      <rPr>
        <sz val="9"/>
        <color rgb="FF000000"/>
        <rFont val="Times New Roman"/>
        <family val="1"/>
      </rPr>
      <t>43</t>
    </r>
    <r>
      <rPr>
        <sz val="9"/>
        <color rgb="FF000000"/>
        <rFont val="標楷體"/>
        <family val="4"/>
        <charset val="136"/>
      </rPr>
      <t>條：兒童及少年不得為下列行為：</t>
    </r>
    <r>
      <rPr>
        <sz val="9"/>
        <color rgb="FF000000"/>
        <rFont val="Times New Roman"/>
        <family val="1"/>
      </rPr>
      <t>1.</t>
    </r>
    <r>
      <rPr>
        <sz val="9"/>
        <color rgb="FF000000"/>
        <rFont val="標楷體"/>
        <family val="4"/>
        <charset val="136"/>
      </rPr>
      <t>吸菸、飲酒、嚼檳榔。</t>
    </r>
    <r>
      <rPr>
        <sz val="9"/>
        <color rgb="FF000000"/>
        <rFont val="Times New Roman"/>
        <family val="1"/>
      </rPr>
      <t>2.</t>
    </r>
    <r>
      <rPr>
        <sz val="9"/>
        <color rgb="FF000000"/>
        <rFont val="標楷體"/>
        <family val="4"/>
        <charset val="136"/>
      </rPr>
      <t>施用毒品、非法施用管制藥品或其他有害身心健康之物質。</t>
    </r>
    <r>
      <rPr>
        <sz val="9"/>
        <color rgb="FF000000"/>
        <rFont val="Times New Roman"/>
        <family val="1"/>
      </rPr>
      <t>3.</t>
    </r>
    <r>
      <rPr>
        <sz val="9"/>
        <color rgb="FF000000"/>
        <rFont val="標楷體"/>
        <family val="4"/>
        <charset val="136"/>
      </rPr>
      <t>觀看、閱覽、收聽或使用有害其身心健康之暴力、血腥、色情、猥褻、賭博之出版品、圖畫、錄影節目帶、影片、光碟、磁片、電子訊號、遊戲軟體、網際網路內容或其他物品。</t>
    </r>
    <r>
      <rPr>
        <sz val="9"/>
        <color rgb="FF000000"/>
        <rFont val="Times New Roman"/>
        <family val="1"/>
      </rPr>
      <t>4.</t>
    </r>
    <r>
      <rPr>
        <sz val="9"/>
        <color rgb="FF000000"/>
        <rFont val="標楷體"/>
        <family val="4"/>
        <charset val="136"/>
      </rPr>
      <t>在道路上競駛、競技或以蛇行等危險方式駕車或參與其行為。</t>
    </r>
    <r>
      <rPr>
        <sz val="9"/>
        <color rgb="FF000000"/>
        <rFont val="Times New Roman"/>
        <family val="1"/>
      </rPr>
      <t>5.</t>
    </r>
    <r>
      <rPr>
        <sz val="9"/>
        <color rgb="FF000000"/>
        <rFont val="標楷體"/>
        <family val="4"/>
        <charset val="136"/>
      </rPr>
      <t>超過合理時間持續使用電子類產品，致有害身心健康。父母、監護人或其他實際照顧兒童及少年之人，應禁止兒童及少年為前項各款行為。任何人均不得販賣、交付或供應第</t>
    </r>
    <r>
      <rPr>
        <sz val="9"/>
        <color rgb="FF000000"/>
        <rFont val="Times New Roman"/>
        <family val="1"/>
      </rPr>
      <t>1</t>
    </r>
    <r>
      <rPr>
        <sz val="9"/>
        <color rgb="FF000000"/>
        <rFont val="標楷體"/>
        <family val="4"/>
        <charset val="136"/>
      </rPr>
      <t>項第</t>
    </r>
    <r>
      <rPr>
        <sz val="9"/>
        <color rgb="FF000000"/>
        <rFont val="Times New Roman"/>
        <family val="1"/>
      </rPr>
      <t>1</t>
    </r>
    <r>
      <rPr>
        <sz val="9"/>
        <color rgb="FF000000"/>
        <rFont val="標楷體"/>
        <family val="4"/>
        <charset val="136"/>
      </rPr>
      <t>款至第</t>
    </r>
    <r>
      <rPr>
        <sz val="9"/>
        <color rgb="FF000000"/>
        <rFont val="Times New Roman"/>
        <family val="1"/>
      </rPr>
      <t>3</t>
    </r>
    <r>
      <rPr>
        <sz val="9"/>
        <color rgb="FF000000"/>
        <rFont val="標楷體"/>
        <family val="4"/>
        <charset val="136"/>
      </rPr>
      <t>款之物質、物品予兒童及少年。任何人均不得對兒童及少年散布或播送第</t>
    </r>
    <r>
      <rPr>
        <sz val="9"/>
        <color rgb="FF000000"/>
        <rFont val="Times New Roman"/>
        <family val="1"/>
      </rPr>
      <t>1</t>
    </r>
    <r>
      <rPr>
        <sz val="9"/>
        <color rgb="FF000000"/>
        <rFont val="標楷體"/>
        <family val="4"/>
        <charset val="136"/>
      </rPr>
      <t>項第</t>
    </r>
    <r>
      <rPr>
        <sz val="9"/>
        <color rgb="FF000000"/>
        <rFont val="Times New Roman"/>
        <family val="1"/>
      </rPr>
      <t>3</t>
    </r>
    <r>
      <rPr>
        <sz val="9"/>
        <color rgb="FF000000"/>
        <rFont val="標楷體"/>
        <family val="4"/>
        <charset val="136"/>
      </rPr>
      <t>款之內容或物品。</t>
    </r>
  </si>
  <si>
    <r>
      <t>13.</t>
    </r>
    <r>
      <rPr>
        <sz val="9"/>
        <color rgb="FF000000"/>
        <rFont val="標楷體"/>
        <family val="4"/>
        <charset val="136"/>
      </rPr>
      <t>第</t>
    </r>
    <r>
      <rPr>
        <sz val="9"/>
        <color rgb="FF000000"/>
        <rFont val="Times New Roman"/>
        <family val="1"/>
      </rPr>
      <t>44</t>
    </r>
    <r>
      <rPr>
        <sz val="9"/>
        <color rgb="FF000000"/>
        <rFont val="標楷體"/>
        <family val="4"/>
        <charset val="136"/>
      </rPr>
      <t>條：違反新聞紙以外之出版品、錄影節目帶、遊戲軟體之分級類別、內容、標示、陳列方式、管理、有分級管理義務之人及其他應遵行事項之辦法，其有關分級類別、內容、標示及陳列方式，使兒童及少年觀看或取得應列為限制級之物品。</t>
    </r>
  </si>
  <si>
    <r>
      <t>14.</t>
    </r>
    <r>
      <rPr>
        <sz val="9"/>
        <color rgb="FF000000"/>
        <rFont val="標楷體"/>
        <family val="4"/>
        <charset val="136"/>
      </rPr>
      <t>第</t>
    </r>
    <r>
      <rPr>
        <sz val="9"/>
        <color rgb="FF000000"/>
        <rFont val="Times New Roman"/>
        <family val="1"/>
      </rPr>
      <t>45</t>
    </r>
    <r>
      <rPr>
        <sz val="9"/>
        <color rgb="FF000000"/>
        <rFont val="標楷體"/>
        <family val="4"/>
        <charset val="136"/>
      </rPr>
      <t>條第</t>
    </r>
    <r>
      <rPr>
        <sz val="9"/>
        <color rgb="FF000000"/>
        <rFont val="Times New Roman"/>
        <family val="1"/>
      </rPr>
      <t>3</t>
    </r>
    <r>
      <rPr>
        <sz val="9"/>
        <color rgb="FF000000"/>
        <rFont val="標楷體"/>
        <family val="4"/>
        <charset val="136"/>
      </rPr>
      <t>項：新聞紙業者經舉發有違反刊載過度描述</t>
    </r>
    <r>
      <rPr>
        <sz val="9"/>
        <color rgb="FF000000"/>
        <rFont val="Times New Roman"/>
        <family val="1"/>
      </rPr>
      <t>(</t>
    </r>
    <r>
      <rPr>
        <sz val="9"/>
        <color rgb="FF000000"/>
        <rFont val="標楷體"/>
        <family val="4"/>
        <charset val="136"/>
      </rPr>
      <t>繪</t>
    </r>
    <r>
      <rPr>
        <sz val="9"/>
        <color rgb="FF000000"/>
        <rFont val="Times New Roman"/>
        <family val="1"/>
      </rPr>
      <t>)</t>
    </r>
    <r>
      <rPr>
        <sz val="9"/>
        <color rgb="FF000000"/>
        <rFont val="標楷體"/>
        <family val="4"/>
        <charset val="136"/>
      </rPr>
      <t>強制性交、猥褻、自殺、施用毒品等行為細節文字或圖片等有害兒童及少年身心健康內容之情事者，報業商業同業公會應於</t>
    </r>
    <r>
      <rPr>
        <sz val="9"/>
        <color rgb="FF000000"/>
        <rFont val="Times New Roman"/>
        <family val="1"/>
      </rPr>
      <t>3</t>
    </r>
    <r>
      <rPr>
        <sz val="9"/>
        <color rgb="FF000000"/>
        <rFont val="標楷體"/>
        <family val="4"/>
        <charset val="136"/>
      </rPr>
      <t>個月內，依據前項自律規範及審議機制處置。必要時，得延長</t>
    </r>
    <r>
      <rPr>
        <sz val="9"/>
        <color rgb="FF000000"/>
        <rFont val="Times New Roman"/>
        <family val="1"/>
      </rPr>
      <t>1</t>
    </r>
    <r>
      <rPr>
        <sz val="9"/>
        <color rgb="FF000000"/>
        <rFont val="標楷體"/>
        <family val="4"/>
        <charset val="136"/>
      </rPr>
      <t>個月。</t>
    </r>
  </si>
  <si>
    <r>
      <t>15.</t>
    </r>
    <r>
      <rPr>
        <sz val="9"/>
        <color rgb="FF000000"/>
        <rFont val="標楷體"/>
        <family val="4"/>
        <charset val="136"/>
      </rPr>
      <t>第</t>
    </r>
    <r>
      <rPr>
        <sz val="9"/>
        <color rgb="FF000000"/>
        <rFont val="Times New Roman"/>
        <family val="1"/>
      </rPr>
      <t>45</t>
    </r>
    <r>
      <rPr>
        <sz val="9"/>
        <color rgb="FF000000"/>
        <rFont val="標楷體"/>
        <family val="4"/>
        <charset val="136"/>
      </rPr>
      <t>條第</t>
    </r>
    <r>
      <rPr>
        <sz val="9"/>
        <color rgb="FF000000"/>
        <rFont val="Times New Roman"/>
        <family val="1"/>
      </rPr>
      <t>4</t>
    </r>
    <r>
      <rPr>
        <sz val="9"/>
        <color rgb="FF000000"/>
        <rFont val="標楷體"/>
        <family val="4"/>
        <charset val="136"/>
      </rPr>
      <t>項：有下列情事之一者，主管機關應邀請報業商業同業公會代表、兒童及少年福利團體代表以及專家學者代表，依第</t>
    </r>
    <r>
      <rPr>
        <sz val="9"/>
        <color rgb="FF000000"/>
        <rFont val="Times New Roman"/>
        <family val="1"/>
      </rPr>
      <t>2</t>
    </r>
    <r>
      <rPr>
        <sz val="9"/>
        <color rgb="FF000000"/>
        <rFont val="標楷體"/>
        <family val="4"/>
        <charset val="136"/>
      </rPr>
      <t>項備查之自律規範，共同審議認定之：</t>
    </r>
    <r>
      <rPr>
        <sz val="9"/>
        <color rgb="FF000000"/>
        <rFont val="Times New Roman"/>
        <family val="1"/>
      </rPr>
      <t>1.</t>
    </r>
    <r>
      <rPr>
        <sz val="9"/>
        <color rgb="FF000000"/>
        <rFont val="標楷體"/>
        <family val="4"/>
        <charset val="136"/>
      </rPr>
      <t>非屬報業商業同業公會會員之新聞紙業者經舉發有違反第</t>
    </r>
    <r>
      <rPr>
        <sz val="9"/>
        <color rgb="FF000000"/>
        <rFont val="Times New Roman"/>
        <family val="1"/>
      </rPr>
      <t>1</t>
    </r>
    <r>
      <rPr>
        <sz val="9"/>
        <color rgb="FF000000"/>
        <rFont val="標楷體"/>
        <family val="4"/>
        <charset val="136"/>
      </rPr>
      <t>項之情事。</t>
    </r>
    <r>
      <rPr>
        <sz val="9"/>
        <color rgb="FF000000"/>
        <rFont val="Times New Roman"/>
        <family val="1"/>
      </rPr>
      <t>2.</t>
    </r>
    <r>
      <rPr>
        <sz val="9"/>
        <color rgb="FF000000"/>
        <rFont val="標楷體"/>
        <family val="4"/>
        <charset val="136"/>
      </rPr>
      <t>報業商業同業公會就前項案件逾期不處置。</t>
    </r>
    <r>
      <rPr>
        <sz val="9"/>
        <color rgb="FF000000"/>
        <rFont val="Times New Roman"/>
        <family val="1"/>
      </rPr>
      <t>3.</t>
    </r>
    <r>
      <rPr>
        <sz val="9"/>
        <color rgb="FF000000"/>
        <rFont val="標楷體"/>
        <family val="4"/>
        <charset val="136"/>
      </rPr>
      <t>報業商業同業公會就前項案件之處置結果，經新聞紙刊載之當事人、受處置之新聞紙業者或兒童及少年福利團體申訴。</t>
    </r>
  </si>
  <si>
    <r>
      <t>16.</t>
    </r>
    <r>
      <rPr>
        <sz val="9"/>
        <color rgb="FF000000"/>
        <rFont val="標楷體"/>
        <family val="4"/>
        <charset val="136"/>
      </rPr>
      <t>第</t>
    </r>
    <r>
      <rPr>
        <sz val="9"/>
        <color rgb="FF000000"/>
        <rFont val="Times New Roman"/>
        <family val="1"/>
      </rPr>
      <t>46</t>
    </r>
    <r>
      <rPr>
        <sz val="9"/>
        <color rgb="FF000000"/>
        <rFont val="標楷體"/>
        <family val="4"/>
        <charset val="136"/>
      </rPr>
      <t>條第</t>
    </r>
    <r>
      <rPr>
        <sz val="9"/>
        <color rgb="FF000000"/>
        <rFont val="Times New Roman"/>
        <family val="1"/>
      </rPr>
      <t>3</t>
    </r>
    <r>
      <rPr>
        <sz val="9"/>
        <color rgb="FF000000"/>
        <rFont val="標楷體"/>
        <family val="4"/>
        <charset val="136"/>
      </rPr>
      <t>項：網際網路平臺提供者經目的事業主管機關告知網際網路內容有害兒童及少年身心健康或違反前項規定未採取明確可行防護措施者，應為限制兒童及少年接取、瀏覽之措施，或先行移除。</t>
    </r>
  </si>
  <si>
    <r>
      <t>17.</t>
    </r>
    <r>
      <rPr>
        <sz val="9"/>
        <color rgb="FF000000"/>
        <rFont val="標楷體"/>
        <family val="4"/>
        <charset val="136"/>
      </rPr>
      <t>第</t>
    </r>
    <r>
      <rPr>
        <sz val="9"/>
        <color rgb="FF000000"/>
        <rFont val="Times New Roman"/>
        <family val="1"/>
      </rPr>
      <t>46</t>
    </r>
    <r>
      <rPr>
        <sz val="9"/>
        <color rgb="FF000000"/>
        <rFont val="標楷體"/>
        <family val="4"/>
        <charset val="136"/>
      </rPr>
      <t>條之</t>
    </r>
    <r>
      <rPr>
        <sz val="9"/>
        <color rgb="FF000000"/>
        <rFont val="Times New Roman"/>
        <family val="1"/>
      </rPr>
      <t>1</t>
    </r>
    <r>
      <rPr>
        <sz val="9"/>
        <color rgb="FF000000"/>
        <rFont val="標楷體"/>
        <family val="4"/>
        <charset val="136"/>
      </rPr>
      <t>：任何人不得於網際網路散布或傳送有害兒童及少年身心健康之內容，未採取明確可行之防護措施，或未配合網際網路平臺提供者之防護機制，使兒童及少年得以接取或瀏覽。</t>
    </r>
  </si>
  <si>
    <r>
      <t>18.</t>
    </r>
    <r>
      <rPr>
        <sz val="9"/>
        <color rgb="FF000000"/>
        <rFont val="標楷體"/>
        <family val="4"/>
        <charset val="136"/>
      </rPr>
      <t>第</t>
    </r>
    <r>
      <rPr>
        <sz val="9"/>
        <color rgb="FF000000"/>
        <rFont val="Times New Roman"/>
        <family val="1"/>
      </rPr>
      <t>47</t>
    </r>
    <r>
      <rPr>
        <sz val="9"/>
        <color rgb="FF000000"/>
        <rFont val="標楷體"/>
        <family val="4"/>
        <charset val="136"/>
      </rPr>
      <t>條：兒童及少年不得出入酒家、特種咖啡茶室、成人用品零售業、限制級電子遊戲場及其他涉及賭博、色情、暴力等經主管機關認定足以危害其身心健康之場所。父母、監護人或其他實際照顧兒童及少年之人，應禁止兒童及少年出入前項場所。第</t>
    </r>
    <r>
      <rPr>
        <sz val="9"/>
        <color rgb="FF000000"/>
        <rFont val="Times New Roman"/>
        <family val="1"/>
      </rPr>
      <t>1</t>
    </r>
    <r>
      <rPr>
        <sz val="9"/>
        <color rgb="FF000000"/>
        <rFont val="標楷體"/>
        <family val="4"/>
        <charset val="136"/>
      </rPr>
      <t>項場所之負責人及從業人員應拒絕兒童及少年進入。第</t>
    </r>
    <r>
      <rPr>
        <sz val="9"/>
        <color rgb="FF000000"/>
        <rFont val="Times New Roman"/>
        <family val="1"/>
      </rPr>
      <t>1</t>
    </r>
    <r>
      <rPr>
        <sz val="9"/>
        <color rgb="FF000000"/>
        <rFont val="標楷體"/>
        <family val="4"/>
        <charset val="136"/>
      </rPr>
      <t>項之場所應距離幼兒園、國民中小學、高中、職校</t>
    </r>
    <r>
      <rPr>
        <sz val="9"/>
        <color rgb="FF000000"/>
        <rFont val="Times New Roman"/>
        <family val="1"/>
      </rPr>
      <t>200</t>
    </r>
    <r>
      <rPr>
        <sz val="9"/>
        <color rgb="FF000000"/>
        <rFont val="標楷體"/>
        <family val="4"/>
        <charset val="136"/>
      </rPr>
      <t>公尺以上，並檢附證明文件，經商業登記主管機關登記後，始得營業。</t>
    </r>
  </si>
  <si>
    <r>
      <t>19.</t>
    </r>
    <r>
      <rPr>
        <sz val="9"/>
        <color rgb="FF000000"/>
        <rFont val="標楷體"/>
        <family val="4"/>
        <charset val="136"/>
      </rPr>
      <t>第</t>
    </r>
    <r>
      <rPr>
        <sz val="9"/>
        <color rgb="FF000000"/>
        <rFont val="Times New Roman"/>
        <family val="1"/>
      </rPr>
      <t>48</t>
    </r>
    <r>
      <rPr>
        <sz val="9"/>
        <color rgb="FF000000"/>
        <rFont val="標楷體"/>
        <family val="4"/>
        <charset val="136"/>
      </rPr>
      <t>條第</t>
    </r>
    <r>
      <rPr>
        <sz val="9"/>
        <color rgb="FF000000"/>
        <rFont val="Times New Roman"/>
        <family val="1"/>
      </rPr>
      <t>1</t>
    </r>
    <r>
      <rPr>
        <sz val="9"/>
        <color rgb="FF000000"/>
        <rFont val="標楷體"/>
        <family val="4"/>
        <charset val="136"/>
      </rPr>
      <t>項：父母、監護人或其他實際照顧兒童及少年之人，應禁止兒童及少年充當酒家、特種咖啡茶室、成人用品零售店、限制級電子遊戲場及其他涉賭博、色情、暴力等經主管機關認定足以危害其身心健康場所之侍應或從事危險、不正當或其他足以危害或影響其身心發展之工作。</t>
    </r>
  </si>
  <si>
    <r>
      <t>20.</t>
    </r>
    <r>
      <rPr>
        <sz val="9"/>
        <color rgb="FF000000"/>
        <rFont val="標楷體"/>
        <family val="4"/>
        <charset val="136"/>
      </rPr>
      <t>第</t>
    </r>
    <r>
      <rPr>
        <sz val="9"/>
        <color rgb="FF000000"/>
        <rFont val="Times New Roman"/>
        <family val="1"/>
      </rPr>
      <t>48</t>
    </r>
    <r>
      <rPr>
        <sz val="9"/>
        <color rgb="FF000000"/>
        <rFont val="標楷體"/>
        <family val="4"/>
        <charset val="136"/>
      </rPr>
      <t>條第</t>
    </r>
    <r>
      <rPr>
        <sz val="9"/>
        <color rgb="FF000000"/>
        <rFont val="Times New Roman"/>
        <family val="1"/>
      </rPr>
      <t>2</t>
    </r>
    <r>
      <rPr>
        <sz val="9"/>
        <color rgb="FF000000"/>
        <rFont val="標楷體"/>
        <family val="4"/>
        <charset val="136"/>
      </rPr>
      <t>項：任何人不得利用、僱用或誘迫兒童及少年從事前項之工作。</t>
    </r>
  </si>
  <si>
    <r>
      <t>21.</t>
    </r>
    <r>
      <rPr>
        <sz val="9"/>
        <color rgb="FF000000"/>
        <rFont val="標楷體"/>
        <family val="4"/>
        <charset val="136"/>
      </rPr>
      <t>第</t>
    </r>
    <r>
      <rPr>
        <sz val="9"/>
        <color rgb="FF000000"/>
        <rFont val="Times New Roman"/>
        <family val="1"/>
      </rPr>
      <t>49</t>
    </r>
    <r>
      <rPr>
        <sz val="9"/>
        <color rgb="FF000000"/>
        <rFont val="標楷體"/>
        <family val="4"/>
        <charset val="136"/>
      </rPr>
      <t>條：任何人對於兒童及少年不得有下列行為：</t>
    </r>
    <r>
      <rPr>
        <sz val="9"/>
        <color rgb="FF000000"/>
        <rFont val="Times New Roman"/>
        <family val="1"/>
      </rPr>
      <t>1.</t>
    </r>
    <r>
      <rPr>
        <sz val="9"/>
        <color rgb="FF000000"/>
        <rFont val="標楷體"/>
        <family val="4"/>
        <charset val="136"/>
      </rPr>
      <t>遺棄。</t>
    </r>
    <r>
      <rPr>
        <sz val="9"/>
        <color rgb="FF000000"/>
        <rFont val="Times New Roman"/>
        <family val="1"/>
      </rPr>
      <t>2.</t>
    </r>
    <r>
      <rPr>
        <sz val="9"/>
        <color rgb="FF000000"/>
        <rFont val="標楷體"/>
        <family val="4"/>
        <charset val="136"/>
      </rPr>
      <t>身心虐待。</t>
    </r>
    <r>
      <rPr>
        <sz val="9"/>
        <color rgb="FF000000"/>
        <rFont val="Times New Roman"/>
        <family val="1"/>
      </rPr>
      <t>3.</t>
    </r>
    <r>
      <rPr>
        <sz val="9"/>
        <color rgb="FF000000"/>
        <rFont val="標楷體"/>
        <family val="4"/>
        <charset val="136"/>
      </rPr>
      <t>利用兒童及少年從事有害健康等危害性活動或欺騙之行為。</t>
    </r>
    <r>
      <rPr>
        <sz val="9"/>
        <color rgb="FF000000"/>
        <rFont val="Times New Roman"/>
        <family val="1"/>
      </rPr>
      <t>4.</t>
    </r>
    <r>
      <rPr>
        <sz val="9"/>
        <color rgb="FF000000"/>
        <rFont val="標楷體"/>
        <family val="4"/>
        <charset val="136"/>
      </rPr>
      <t>利用身心障礙或特殊形體兒童及少年供人參觀。</t>
    </r>
    <r>
      <rPr>
        <sz val="9"/>
        <color rgb="FF000000"/>
        <rFont val="Times New Roman"/>
        <family val="1"/>
      </rPr>
      <t>5.</t>
    </r>
    <r>
      <rPr>
        <sz val="9"/>
        <color rgb="FF000000"/>
        <rFont val="標楷體"/>
        <family val="4"/>
        <charset val="136"/>
      </rPr>
      <t>利用兒童及少年行乞。</t>
    </r>
    <r>
      <rPr>
        <sz val="9"/>
        <color rgb="FF000000"/>
        <rFont val="Times New Roman"/>
        <family val="1"/>
      </rPr>
      <t>6.</t>
    </r>
    <r>
      <rPr>
        <sz val="9"/>
        <color rgb="FF000000"/>
        <rFont val="標楷體"/>
        <family val="4"/>
        <charset val="136"/>
      </rPr>
      <t>剝奪或妨礙兒童及少年接受國民教育之機會。</t>
    </r>
    <r>
      <rPr>
        <sz val="9"/>
        <color rgb="FF000000"/>
        <rFont val="Times New Roman"/>
        <family val="1"/>
      </rPr>
      <t>7.</t>
    </r>
    <r>
      <rPr>
        <sz val="9"/>
        <color rgb="FF000000"/>
        <rFont val="標楷體"/>
        <family val="4"/>
        <charset val="136"/>
      </rPr>
      <t>強迫兒童及少年婚嫁。</t>
    </r>
    <r>
      <rPr>
        <sz val="9"/>
        <color rgb="FF000000"/>
        <rFont val="Times New Roman"/>
        <family val="1"/>
      </rPr>
      <t>8.</t>
    </r>
    <r>
      <rPr>
        <sz val="9"/>
        <color rgb="FF000000"/>
        <rFont val="標楷體"/>
        <family val="4"/>
        <charset val="136"/>
      </rPr>
      <t>拐騙、綁架、買賣、質押兒童及少年。</t>
    </r>
    <r>
      <rPr>
        <sz val="9"/>
        <color rgb="FF000000"/>
        <rFont val="Times New Roman"/>
        <family val="1"/>
      </rPr>
      <t>9.</t>
    </r>
    <r>
      <rPr>
        <sz val="9"/>
        <color rgb="FF000000"/>
        <rFont val="標楷體"/>
        <family val="4"/>
        <charset val="136"/>
      </rPr>
      <t>強迫、引誘、容留或媒介兒童及少年為猥褻行為或性交。</t>
    </r>
    <r>
      <rPr>
        <sz val="9"/>
        <color rgb="FF000000"/>
        <rFont val="Times New Roman"/>
        <family val="1"/>
      </rPr>
      <t>10.</t>
    </r>
    <r>
      <rPr>
        <sz val="9"/>
        <color rgb="FF000000"/>
        <rFont val="標楷體"/>
        <family val="4"/>
        <charset val="136"/>
      </rPr>
      <t>供應兒童及少年刀械、槍礟、彈藥或其他危險物品。</t>
    </r>
    <r>
      <rPr>
        <sz val="9"/>
        <color rgb="FF000000"/>
        <rFont val="Times New Roman"/>
        <family val="1"/>
      </rPr>
      <t>11.</t>
    </r>
    <r>
      <rPr>
        <sz val="9"/>
        <color rgb="FF000000"/>
        <rFont val="標楷體"/>
        <family val="4"/>
        <charset val="136"/>
      </rPr>
      <t>利用兒童及少年拍攝或錄製暴力、血腥、色情、猥褻、性交或其他有害兒童及少年身心健康之出版品、圖畫、錄影節目帶、影片、光碟、磁片、電子訊號、遊戲軟體、網際網路內容或其他物品。</t>
    </r>
    <r>
      <rPr>
        <sz val="9"/>
        <color rgb="FF000000"/>
        <rFont val="Times New Roman"/>
        <family val="1"/>
      </rPr>
      <t>12.</t>
    </r>
    <r>
      <rPr>
        <sz val="9"/>
        <color rgb="FF000000"/>
        <rFont val="標楷體"/>
        <family val="4"/>
        <charset val="136"/>
      </rPr>
      <t>迫使或誘使兒童及少年處於對其生命、身體易發生立即危險或傷害之環境。</t>
    </r>
    <r>
      <rPr>
        <sz val="9"/>
        <color rgb="FF000000"/>
        <rFont val="Times New Roman"/>
        <family val="1"/>
      </rPr>
      <t>13.</t>
    </r>
    <r>
      <rPr>
        <sz val="9"/>
        <color rgb="FF000000"/>
        <rFont val="標楷體"/>
        <family val="4"/>
        <charset val="136"/>
      </rPr>
      <t>帶領或誘使兒童及少年進入有礙其身心健康之場所。</t>
    </r>
    <r>
      <rPr>
        <sz val="9"/>
        <color rgb="FF000000"/>
        <rFont val="Times New Roman"/>
        <family val="1"/>
      </rPr>
      <t>14.</t>
    </r>
    <r>
      <rPr>
        <sz val="9"/>
        <color rgb="FF000000"/>
        <rFont val="標楷體"/>
        <family val="4"/>
        <charset val="136"/>
      </rPr>
      <t>強迫、引誘、容留或媒介兒童及少年為自殺行為。</t>
    </r>
    <r>
      <rPr>
        <sz val="9"/>
        <color rgb="FF000000"/>
        <rFont val="Times New Roman"/>
        <family val="1"/>
      </rPr>
      <t>15.</t>
    </r>
    <r>
      <rPr>
        <sz val="9"/>
        <color rgb="FF000000"/>
        <rFont val="標楷體"/>
        <family val="4"/>
        <charset val="136"/>
      </rPr>
      <t>其他對兒童及少年或利用兒童及少年犯罪或為不正當之行為。</t>
    </r>
  </si>
  <si>
    <r>
      <t>22.</t>
    </r>
    <r>
      <rPr>
        <sz val="9"/>
        <color rgb="FF000000"/>
        <rFont val="標楷體"/>
        <family val="4"/>
        <charset val="136"/>
      </rPr>
      <t>第</t>
    </r>
    <r>
      <rPr>
        <sz val="9"/>
        <color rgb="FF000000"/>
        <rFont val="Times New Roman"/>
        <family val="1"/>
      </rPr>
      <t>50</t>
    </r>
    <r>
      <rPr>
        <sz val="9"/>
        <color rgb="FF000000"/>
        <rFont val="標楷體"/>
        <family val="4"/>
        <charset val="136"/>
      </rPr>
      <t>條第</t>
    </r>
    <r>
      <rPr>
        <sz val="9"/>
        <color rgb="FF000000"/>
        <rFont val="Times New Roman"/>
        <family val="1"/>
      </rPr>
      <t>2</t>
    </r>
    <r>
      <rPr>
        <sz val="9"/>
        <color rgb="FF000000"/>
        <rFont val="標楷體"/>
        <family val="4"/>
        <charset val="136"/>
      </rPr>
      <t>項：任何人不得強迫、引誘或以其他方式使孕婦為有害胎兒發育之行為。</t>
    </r>
  </si>
  <si>
    <r>
      <t>23.</t>
    </r>
    <r>
      <rPr>
        <sz val="9"/>
        <color rgb="FF000000"/>
        <rFont val="標楷體"/>
        <family val="4"/>
        <charset val="136"/>
      </rPr>
      <t>第</t>
    </r>
    <r>
      <rPr>
        <sz val="9"/>
        <color rgb="FF000000"/>
        <rFont val="Times New Roman"/>
        <family val="1"/>
      </rPr>
      <t>51</t>
    </r>
    <r>
      <rPr>
        <sz val="9"/>
        <color rgb="FF000000"/>
        <rFont val="標楷體"/>
        <family val="4"/>
        <charset val="136"/>
      </rPr>
      <t>條：父母、監護人或其他實際照顧兒童及少年之人，不得使</t>
    </r>
    <r>
      <rPr>
        <u/>
        <sz val="9"/>
        <color rgb="FF000000"/>
        <rFont val="Times New Roman"/>
        <family val="1"/>
      </rPr>
      <t>6</t>
    </r>
    <r>
      <rPr>
        <sz val="9"/>
        <color rgb="FF000000"/>
        <rFont val="標楷體"/>
        <family val="4"/>
        <charset val="136"/>
      </rPr>
      <t>歲以下兒童或需要特別看護之兒童及少年獨處或由不適當之人代為照顧。</t>
    </r>
  </si>
  <si>
    <r>
      <t>24.</t>
    </r>
    <r>
      <rPr>
        <sz val="9"/>
        <color rgb="FF000000"/>
        <rFont val="標楷體"/>
        <family val="4"/>
        <charset val="136"/>
      </rPr>
      <t>第</t>
    </r>
    <r>
      <rPr>
        <sz val="9"/>
        <color rgb="FF000000"/>
        <rFont val="Times New Roman"/>
        <family val="1"/>
      </rPr>
      <t>53</t>
    </r>
    <r>
      <rPr>
        <sz val="9"/>
        <color rgb="FF000000"/>
        <rFont val="標楷體"/>
        <family val="4"/>
        <charset val="136"/>
      </rPr>
      <t>條第</t>
    </r>
    <r>
      <rPr>
        <sz val="9"/>
        <color rgb="FF000000"/>
        <rFont val="Times New Roman"/>
        <family val="1"/>
      </rPr>
      <t>1</t>
    </r>
    <r>
      <rPr>
        <sz val="9"/>
        <color rgb="FF000000"/>
        <rFont val="標楷體"/>
        <family val="4"/>
        <charset val="136"/>
      </rPr>
      <t>項：醫事人員、社會工作人員、教育人員、保育人員、教保服務人員、警察、司法人員、移民業務人員、戶政人員、村（里）幹事及其他執行兒童及少年福利業務人員，於執行業務時知悉兒童及少年有下列情形之一者，應立即向直轄市、縣（市）主管機關通報，至遲不得超過</t>
    </r>
    <r>
      <rPr>
        <sz val="9"/>
        <color rgb="FF000000"/>
        <rFont val="Times New Roman"/>
        <family val="1"/>
      </rPr>
      <t>24</t>
    </r>
    <r>
      <rPr>
        <sz val="9"/>
        <color rgb="FF000000"/>
        <rFont val="標楷體"/>
        <family val="4"/>
        <charset val="136"/>
      </rPr>
      <t>小時：</t>
    </r>
    <r>
      <rPr>
        <sz val="9"/>
        <color rgb="FF000000"/>
        <rFont val="Times New Roman"/>
        <family val="1"/>
      </rPr>
      <t>1.</t>
    </r>
    <r>
      <rPr>
        <sz val="9"/>
        <color rgb="FF000000"/>
        <rFont val="標楷體"/>
        <family val="4"/>
        <charset val="136"/>
      </rPr>
      <t>施用毒品、非法施用管制藥品或其他有害身心健康之物質。</t>
    </r>
    <r>
      <rPr>
        <sz val="9"/>
        <color rgb="FF000000"/>
        <rFont val="Times New Roman"/>
        <family val="1"/>
      </rPr>
      <t>2.</t>
    </r>
    <r>
      <rPr>
        <sz val="9"/>
        <color rgb="FF000000"/>
        <rFont val="標楷體"/>
        <family val="4"/>
        <charset val="136"/>
      </rPr>
      <t>充當第</t>
    </r>
    <r>
      <rPr>
        <sz val="9"/>
        <color rgb="FF000000"/>
        <rFont val="Times New Roman"/>
        <family val="1"/>
      </rPr>
      <t>47</t>
    </r>
    <r>
      <rPr>
        <sz val="9"/>
        <color rgb="FF000000"/>
        <rFont val="標楷體"/>
        <family val="4"/>
        <charset val="136"/>
      </rPr>
      <t>條第</t>
    </r>
    <r>
      <rPr>
        <sz val="9"/>
        <color rgb="FF000000"/>
        <rFont val="Times New Roman"/>
        <family val="1"/>
      </rPr>
      <t>1</t>
    </r>
    <r>
      <rPr>
        <sz val="9"/>
        <color rgb="FF000000"/>
        <rFont val="標楷體"/>
        <family val="4"/>
        <charset val="136"/>
      </rPr>
      <t>項場所之侍應。</t>
    </r>
    <r>
      <rPr>
        <sz val="9"/>
        <color rgb="FF000000"/>
        <rFont val="Times New Roman"/>
        <family val="1"/>
      </rPr>
      <t>3.</t>
    </r>
    <r>
      <rPr>
        <sz val="9"/>
        <color rgb="FF000000"/>
        <rFont val="標楷體"/>
        <family val="4"/>
        <charset val="136"/>
      </rPr>
      <t>遭受第</t>
    </r>
    <r>
      <rPr>
        <sz val="9"/>
        <color rgb="FF000000"/>
        <rFont val="Times New Roman"/>
        <family val="1"/>
      </rPr>
      <t>49</t>
    </r>
    <r>
      <rPr>
        <sz val="9"/>
        <color rgb="FF000000"/>
        <rFont val="標楷體"/>
        <family val="4"/>
        <charset val="136"/>
      </rPr>
      <t>條第</t>
    </r>
    <r>
      <rPr>
        <sz val="9"/>
        <color rgb="FF000000"/>
        <rFont val="Times New Roman"/>
        <family val="1"/>
      </rPr>
      <t>1</t>
    </r>
    <r>
      <rPr>
        <sz val="9"/>
        <color rgb="FF000000"/>
        <rFont val="標楷體"/>
        <family val="4"/>
        <charset val="136"/>
      </rPr>
      <t>項各款之行為。</t>
    </r>
    <r>
      <rPr>
        <sz val="9"/>
        <color rgb="FF000000"/>
        <rFont val="Times New Roman"/>
        <family val="1"/>
      </rPr>
      <t>4.</t>
    </r>
    <r>
      <rPr>
        <sz val="9"/>
        <color rgb="FF000000"/>
        <rFont val="標楷體"/>
        <family val="4"/>
        <charset val="136"/>
      </rPr>
      <t>有第</t>
    </r>
    <r>
      <rPr>
        <sz val="9"/>
        <color rgb="FF000000"/>
        <rFont val="Times New Roman"/>
        <family val="1"/>
      </rPr>
      <t>51</t>
    </r>
    <r>
      <rPr>
        <sz val="9"/>
        <color rgb="FF000000"/>
        <rFont val="標楷體"/>
        <family val="4"/>
        <charset val="136"/>
      </rPr>
      <t>條之情形。</t>
    </r>
    <r>
      <rPr>
        <sz val="9"/>
        <color rgb="FF000000"/>
        <rFont val="Times New Roman"/>
        <family val="1"/>
      </rPr>
      <t>5.</t>
    </r>
    <r>
      <rPr>
        <sz val="9"/>
        <color rgb="FF000000"/>
        <rFont val="標楷體"/>
        <family val="4"/>
        <charset val="136"/>
      </rPr>
      <t>有第</t>
    </r>
    <r>
      <rPr>
        <sz val="9"/>
        <color rgb="FF000000"/>
        <rFont val="Times New Roman"/>
        <family val="1"/>
      </rPr>
      <t>56</t>
    </r>
    <r>
      <rPr>
        <sz val="9"/>
        <color rgb="FF000000"/>
        <rFont val="標楷體"/>
        <family val="4"/>
        <charset val="136"/>
      </rPr>
      <t>條第一項各款之情形。</t>
    </r>
    <r>
      <rPr>
        <sz val="9"/>
        <color rgb="FF000000"/>
        <rFont val="Times New Roman"/>
        <family val="1"/>
      </rPr>
      <t>6.</t>
    </r>
    <r>
      <rPr>
        <sz val="9"/>
        <color rgb="FF000000"/>
        <rFont val="標楷體"/>
        <family val="4"/>
        <charset val="136"/>
      </rPr>
      <t>遭受其他傷害之情形。</t>
    </r>
  </si>
  <si>
    <r>
      <t>25.</t>
    </r>
    <r>
      <rPr>
        <sz val="9"/>
        <color rgb="FF000000"/>
        <rFont val="標楷體"/>
        <family val="4"/>
        <charset val="136"/>
      </rPr>
      <t>第</t>
    </r>
    <r>
      <rPr>
        <sz val="9"/>
        <color rgb="FF000000"/>
        <rFont val="Times New Roman"/>
        <family val="1"/>
      </rPr>
      <t>53</t>
    </r>
    <r>
      <rPr>
        <sz val="9"/>
        <color rgb="FF000000"/>
        <rFont val="標楷體"/>
        <family val="4"/>
        <charset val="136"/>
      </rPr>
      <t>條第</t>
    </r>
    <r>
      <rPr>
        <sz val="9"/>
        <color rgb="FF000000"/>
        <rFont val="Times New Roman"/>
        <family val="1"/>
      </rPr>
      <t>5</t>
    </r>
    <r>
      <rPr>
        <sz val="9"/>
        <color rgb="FF000000"/>
        <rFont val="標楷體"/>
        <family val="4"/>
        <charset val="136"/>
      </rPr>
      <t>項：第</t>
    </r>
    <r>
      <rPr>
        <sz val="9"/>
        <color rgb="FF000000"/>
        <rFont val="Times New Roman"/>
        <family val="1"/>
      </rPr>
      <t>1</t>
    </r>
    <r>
      <rPr>
        <sz val="9"/>
        <color rgb="FF000000"/>
        <rFont val="標楷體"/>
        <family val="4"/>
        <charset val="136"/>
      </rPr>
      <t>項及第</t>
    </r>
    <r>
      <rPr>
        <sz val="9"/>
        <color rgb="FF000000"/>
        <rFont val="Times New Roman"/>
        <family val="1"/>
      </rPr>
      <t>2</t>
    </r>
    <r>
      <rPr>
        <sz val="9"/>
        <color rgb="FF000000"/>
        <rFont val="標楷體"/>
        <family val="4"/>
        <charset val="136"/>
      </rPr>
      <t>項通報人之身分資料，應予保密。</t>
    </r>
  </si>
  <si>
    <r>
      <t>26.</t>
    </r>
    <r>
      <rPr>
        <sz val="9"/>
        <color rgb="FF000000"/>
        <rFont val="標楷體"/>
        <family val="4"/>
        <charset val="136"/>
      </rPr>
      <t>第</t>
    </r>
    <r>
      <rPr>
        <sz val="9"/>
        <color rgb="FF000000"/>
        <rFont val="Times New Roman"/>
        <family val="1"/>
      </rPr>
      <t>54</t>
    </r>
    <r>
      <rPr>
        <sz val="9"/>
        <color rgb="FF000000"/>
        <rFont val="標楷體"/>
        <family val="4"/>
        <charset val="136"/>
      </rPr>
      <t>條第</t>
    </r>
    <r>
      <rPr>
        <sz val="9"/>
        <color rgb="FF000000"/>
        <rFont val="Times New Roman"/>
        <family val="1"/>
      </rPr>
      <t>5</t>
    </r>
    <r>
      <rPr>
        <sz val="9"/>
        <color rgb="FF000000"/>
        <rFont val="標楷體"/>
        <family val="4"/>
        <charset val="136"/>
      </rPr>
      <t>項：第</t>
    </r>
    <r>
      <rPr>
        <sz val="9"/>
        <color rgb="FF000000"/>
        <rFont val="Times New Roman"/>
        <family val="1"/>
      </rPr>
      <t>1</t>
    </r>
    <r>
      <rPr>
        <sz val="9"/>
        <color rgb="FF000000"/>
        <rFont val="標楷體"/>
        <family val="4"/>
        <charset val="136"/>
      </rPr>
      <t>項通報人之身分資料，應予保密。</t>
    </r>
  </si>
  <si>
    <r>
      <t>27.</t>
    </r>
    <r>
      <rPr>
        <sz val="9"/>
        <color rgb="FF000000"/>
        <rFont val="標楷體"/>
        <family val="4"/>
        <charset val="136"/>
      </rPr>
      <t>第</t>
    </r>
    <r>
      <rPr>
        <sz val="9"/>
        <color rgb="FF000000"/>
        <rFont val="Times New Roman"/>
        <family val="1"/>
      </rPr>
      <t>56</t>
    </r>
    <r>
      <rPr>
        <sz val="9"/>
        <color rgb="FF000000"/>
        <rFont val="標楷體"/>
        <family val="4"/>
        <charset val="136"/>
      </rPr>
      <t>條第</t>
    </r>
    <r>
      <rPr>
        <sz val="9"/>
        <color rgb="FF000000"/>
        <rFont val="Times New Roman"/>
        <family val="1"/>
      </rPr>
      <t>1</t>
    </r>
    <r>
      <rPr>
        <sz val="9"/>
        <color rgb="FF000000"/>
        <rFont val="標楷體"/>
        <family val="4"/>
        <charset val="136"/>
      </rPr>
      <t>項：兒童及少年有下列各款情形之一者，直轄市、縣（市）主管機關應予保護、安置或為其他處置；必要時得進行緊急安置：</t>
    </r>
    <r>
      <rPr>
        <sz val="9"/>
        <color rgb="FF000000"/>
        <rFont val="Times New Roman"/>
        <family val="1"/>
      </rPr>
      <t>1.</t>
    </r>
    <r>
      <rPr>
        <sz val="9"/>
        <color rgb="FF000000"/>
        <rFont val="標楷體"/>
        <family val="4"/>
        <charset val="136"/>
      </rPr>
      <t>兒童及少年未受適當之養育或照顧。</t>
    </r>
    <r>
      <rPr>
        <sz val="9"/>
        <color rgb="FF000000"/>
        <rFont val="Times New Roman"/>
        <family val="1"/>
      </rPr>
      <t>2.</t>
    </r>
    <r>
      <rPr>
        <sz val="9"/>
        <color rgb="FF000000"/>
        <rFont val="標楷體"/>
        <family val="4"/>
        <charset val="136"/>
      </rPr>
      <t>兒童及少年有立即接受醫療之必要，而未就醫者。</t>
    </r>
    <r>
      <rPr>
        <sz val="9"/>
        <color rgb="FF000000"/>
        <rFont val="Times New Roman"/>
        <family val="1"/>
      </rPr>
      <t>3.</t>
    </r>
    <r>
      <rPr>
        <sz val="9"/>
        <color rgb="FF000000"/>
        <rFont val="標楷體"/>
        <family val="4"/>
        <charset val="136"/>
      </rPr>
      <t>兒童及少年遭受遺棄、身心虐待、買賣、質押，被強迫或引誘從事不正當之行為或工作者。</t>
    </r>
    <r>
      <rPr>
        <sz val="9"/>
        <color rgb="FF000000"/>
        <rFont val="Times New Roman"/>
        <family val="1"/>
      </rPr>
      <t>4.</t>
    </r>
    <r>
      <rPr>
        <sz val="9"/>
        <color rgb="FF000000"/>
        <rFont val="標楷體"/>
        <family val="4"/>
        <charset val="136"/>
      </rPr>
      <t>兒童及少年遭受其他迫害，非立即安置難以有效保護者。</t>
    </r>
  </si>
  <si>
    <r>
      <t>28.</t>
    </r>
    <r>
      <rPr>
        <sz val="9"/>
        <color rgb="FF000000"/>
        <rFont val="標楷體"/>
        <family val="4"/>
        <charset val="136"/>
      </rPr>
      <t>第</t>
    </r>
    <r>
      <rPr>
        <sz val="9"/>
        <color rgb="FF000000"/>
        <rFont val="Times New Roman"/>
        <family val="1"/>
      </rPr>
      <t>66</t>
    </r>
    <r>
      <rPr>
        <sz val="9"/>
        <color rgb="FF000000"/>
        <rFont val="標楷體"/>
        <family val="4"/>
        <charset val="136"/>
      </rPr>
      <t>條第</t>
    </r>
    <r>
      <rPr>
        <sz val="9"/>
        <color rgb="FF000000"/>
        <rFont val="Times New Roman"/>
        <family val="1"/>
      </rPr>
      <t>2</t>
    </r>
    <r>
      <rPr>
        <sz val="9"/>
        <color rgb="FF000000"/>
        <rFont val="標楷體"/>
        <family val="4"/>
        <charset val="136"/>
      </rPr>
      <t>項：因職務上所知悉之秘密或隱私及所製作或持有之文書，應予保密，非有正當理由，不得洩漏或公開。</t>
    </r>
  </si>
  <si>
    <r>
      <t>29.</t>
    </r>
    <r>
      <rPr>
        <sz val="9"/>
        <color rgb="FF000000"/>
        <rFont val="標楷體"/>
        <family val="4"/>
        <charset val="136"/>
      </rPr>
      <t>第</t>
    </r>
    <r>
      <rPr>
        <sz val="9"/>
        <color rgb="FF000000"/>
        <rFont val="Times New Roman"/>
        <family val="1"/>
      </rPr>
      <t>69</t>
    </r>
    <r>
      <rPr>
        <sz val="9"/>
        <color rgb="FF000000"/>
        <rFont val="標楷體"/>
        <family val="4"/>
        <charset val="136"/>
      </rPr>
      <t>條第</t>
    </r>
    <r>
      <rPr>
        <sz val="9"/>
        <color rgb="FF000000"/>
        <rFont val="Times New Roman"/>
        <family val="1"/>
      </rPr>
      <t>1</t>
    </r>
    <r>
      <rPr>
        <sz val="9"/>
        <color rgb="FF000000"/>
        <rFont val="標楷體"/>
        <family val="4"/>
        <charset val="136"/>
      </rPr>
      <t>項：宣傳品、出版品、廣播、電視、網際網路或其他媒體對下列兒童及少年不得報導或記載其姓名或其他足以識別身分之資訊：</t>
    </r>
    <r>
      <rPr>
        <sz val="9"/>
        <color rgb="FF000000"/>
        <rFont val="Times New Roman"/>
        <family val="1"/>
      </rPr>
      <t>1.</t>
    </r>
    <r>
      <rPr>
        <sz val="9"/>
        <color rgb="FF000000"/>
        <rFont val="標楷體"/>
        <family val="4"/>
        <charset val="136"/>
      </rPr>
      <t>遭受第</t>
    </r>
    <r>
      <rPr>
        <sz val="9"/>
        <color rgb="FF000000"/>
        <rFont val="Times New Roman"/>
        <family val="1"/>
      </rPr>
      <t>49</t>
    </r>
    <r>
      <rPr>
        <sz val="9"/>
        <color rgb="FF000000"/>
        <rFont val="標楷體"/>
        <family val="4"/>
        <charset val="136"/>
      </rPr>
      <t>條或第</t>
    </r>
    <r>
      <rPr>
        <sz val="9"/>
        <color rgb="FF000000"/>
        <rFont val="Times New Roman"/>
        <family val="1"/>
      </rPr>
      <t>56</t>
    </r>
    <r>
      <rPr>
        <sz val="9"/>
        <color rgb="FF000000"/>
        <rFont val="標楷體"/>
        <family val="4"/>
        <charset val="136"/>
      </rPr>
      <t>條第</t>
    </r>
    <r>
      <rPr>
        <sz val="9"/>
        <color rgb="FF000000"/>
        <rFont val="Times New Roman"/>
        <family val="1"/>
      </rPr>
      <t>1</t>
    </r>
    <r>
      <rPr>
        <sz val="9"/>
        <color rgb="FF000000"/>
        <rFont val="標楷體"/>
        <family val="4"/>
        <charset val="136"/>
      </rPr>
      <t>項各款行為。</t>
    </r>
    <r>
      <rPr>
        <sz val="9"/>
        <color rgb="FF000000"/>
        <rFont val="Times New Roman"/>
        <family val="1"/>
      </rPr>
      <t>2.</t>
    </r>
    <r>
      <rPr>
        <sz val="9"/>
        <color rgb="FF000000"/>
        <rFont val="標楷體"/>
        <family val="4"/>
        <charset val="136"/>
      </rPr>
      <t>施用毒品、非法施用管制藥品或其他有害身心健康之物質。</t>
    </r>
    <r>
      <rPr>
        <sz val="9"/>
        <color rgb="FF000000"/>
        <rFont val="Times New Roman"/>
        <family val="1"/>
      </rPr>
      <t>3.</t>
    </r>
    <r>
      <rPr>
        <sz val="9"/>
        <color rgb="FF000000"/>
        <rFont val="標楷體"/>
        <family val="4"/>
        <charset val="136"/>
      </rPr>
      <t>為否認子女之訴、收養事件、親權行使、負擔事件或監護權之選定、酌定、改定事件之當事人或關係人。</t>
    </r>
    <r>
      <rPr>
        <sz val="9"/>
        <color rgb="FF000000"/>
        <rFont val="Times New Roman"/>
        <family val="1"/>
      </rPr>
      <t>4.</t>
    </r>
    <r>
      <rPr>
        <sz val="9"/>
        <color rgb="FF000000"/>
        <rFont val="標楷體"/>
        <family val="4"/>
        <charset val="136"/>
      </rPr>
      <t>為刑事案件、少年保護事件之當事人或被害人。</t>
    </r>
  </si>
  <si>
    <r>
      <t>30.</t>
    </r>
    <r>
      <rPr>
        <sz val="9"/>
        <color rgb="FF000000"/>
        <rFont val="標楷體"/>
        <family val="4"/>
        <charset val="136"/>
      </rPr>
      <t>第</t>
    </r>
    <r>
      <rPr>
        <sz val="9"/>
        <color rgb="FF000000"/>
        <rFont val="Times New Roman"/>
        <family val="1"/>
      </rPr>
      <t>69</t>
    </r>
    <r>
      <rPr>
        <sz val="9"/>
        <color rgb="FF000000"/>
        <rFont val="標楷體"/>
        <family val="4"/>
        <charset val="136"/>
      </rPr>
      <t>條第</t>
    </r>
    <r>
      <rPr>
        <sz val="9"/>
        <color rgb="FF000000"/>
        <rFont val="Times New Roman"/>
        <family val="1"/>
      </rPr>
      <t>3</t>
    </r>
    <r>
      <rPr>
        <sz val="9"/>
        <color rgb="FF000000"/>
        <rFont val="標楷體"/>
        <family val="4"/>
        <charset val="136"/>
      </rPr>
      <t>項：除前二項以外之任何人亦不得於媒體、資訊或以其他公示方式揭示有關第</t>
    </r>
    <r>
      <rPr>
        <sz val="9"/>
        <color rgb="FF000000"/>
        <rFont val="Times New Roman"/>
        <family val="1"/>
      </rPr>
      <t>1</t>
    </r>
    <r>
      <rPr>
        <sz val="9"/>
        <color rgb="FF000000"/>
        <rFont val="標楷體"/>
        <family val="4"/>
        <charset val="136"/>
      </rPr>
      <t>項兒童及少年之姓名及其他足以識別身分之資訊。</t>
    </r>
  </si>
  <si>
    <r>
      <t>31.</t>
    </r>
    <r>
      <rPr>
        <sz val="9"/>
        <color rgb="FF000000"/>
        <rFont val="標楷體"/>
        <family val="4"/>
        <charset val="136"/>
      </rPr>
      <t>第</t>
    </r>
    <r>
      <rPr>
        <sz val="9"/>
        <color rgb="FF000000"/>
        <rFont val="Times New Roman"/>
        <family val="1"/>
      </rPr>
      <t>70</t>
    </r>
    <r>
      <rPr>
        <sz val="9"/>
        <color rgb="FF000000"/>
        <rFont val="標楷體"/>
        <family val="4"/>
        <charset val="136"/>
      </rPr>
      <t>條第</t>
    </r>
    <r>
      <rPr>
        <sz val="9"/>
        <color rgb="FF000000"/>
        <rFont val="Times New Roman"/>
        <family val="1"/>
      </rPr>
      <t>2</t>
    </r>
    <r>
      <rPr>
        <sz val="9"/>
        <color rgb="FF000000"/>
        <rFont val="標楷體"/>
        <family val="4"/>
        <charset val="136"/>
      </rPr>
      <t>項：直轄市、縣（市）主管機關、受其委託之機構、團體或專業人員進行訪視、調查及處遇時，兒童及少年之父母、監護人、其他實際照顧兒童及少年之人、師長、雇主、醫事人員及其他有關之人應予配合並提供相關資料；必要時，該直轄市、縣（市）主管機關，得請求警政、戶政、財政、教育或其他相關機關</t>
    </r>
    <r>
      <rPr>
        <sz val="9"/>
        <color rgb="FF000000"/>
        <rFont val="Times New Roman"/>
        <family val="1"/>
      </rPr>
      <t>(</t>
    </r>
    <r>
      <rPr>
        <sz val="9"/>
        <color rgb="FF000000"/>
        <rFont val="標楷體"/>
        <family val="4"/>
        <charset val="136"/>
      </rPr>
      <t>構</t>
    </r>
    <r>
      <rPr>
        <sz val="9"/>
        <color rgb="FF000000"/>
        <rFont val="Times New Roman"/>
        <family val="1"/>
      </rPr>
      <t>)</t>
    </r>
    <r>
      <rPr>
        <sz val="9"/>
        <color rgb="FF000000"/>
        <rFont val="標楷體"/>
        <family val="4"/>
        <charset val="136"/>
      </rPr>
      <t>協助，受請求之機關</t>
    </r>
    <r>
      <rPr>
        <sz val="9"/>
        <color rgb="FF000000"/>
        <rFont val="Times New Roman"/>
        <family val="1"/>
      </rPr>
      <t>(</t>
    </r>
    <r>
      <rPr>
        <sz val="9"/>
        <color rgb="FF000000"/>
        <rFont val="標楷體"/>
        <family val="4"/>
        <charset val="136"/>
      </rPr>
      <t>構</t>
    </r>
    <r>
      <rPr>
        <sz val="9"/>
        <color rgb="FF000000"/>
        <rFont val="Times New Roman"/>
        <family val="1"/>
      </rPr>
      <t>)</t>
    </r>
    <r>
      <rPr>
        <sz val="9"/>
        <color rgb="FF000000"/>
        <rFont val="標楷體"/>
        <family val="4"/>
        <charset val="136"/>
      </rPr>
      <t>應予配合。</t>
    </r>
  </si>
  <si>
    <r>
      <t>32.</t>
    </r>
    <r>
      <rPr>
        <sz val="9"/>
        <color rgb="FF000000"/>
        <rFont val="標楷體"/>
        <family val="4"/>
        <charset val="136"/>
      </rPr>
      <t>第</t>
    </r>
    <r>
      <rPr>
        <sz val="9"/>
        <color rgb="FF000000"/>
        <rFont val="Times New Roman"/>
        <family val="1"/>
      </rPr>
      <t>76</t>
    </r>
    <r>
      <rPr>
        <sz val="9"/>
        <color rgb="FF000000"/>
        <rFont val="標楷體"/>
        <family val="4"/>
        <charset val="136"/>
      </rPr>
      <t>條及第</t>
    </r>
    <r>
      <rPr>
        <sz val="9"/>
        <color rgb="FF000000"/>
        <rFont val="Times New Roman"/>
        <family val="1"/>
      </rPr>
      <t>82</t>
    </r>
    <r>
      <rPr>
        <sz val="9"/>
        <color rgb="FF000000"/>
        <rFont val="標楷體"/>
        <family val="4"/>
        <charset val="136"/>
      </rPr>
      <t>條第</t>
    </r>
    <r>
      <rPr>
        <sz val="9"/>
        <color rgb="FF000000"/>
        <rFont val="Times New Roman"/>
        <family val="1"/>
      </rPr>
      <t>1</t>
    </r>
    <r>
      <rPr>
        <sz val="9"/>
        <color rgb="FF000000"/>
        <rFont val="標楷體"/>
        <family val="4"/>
        <charset val="136"/>
      </rPr>
      <t>項：私人或團體辦理兒童及少年福利機構，以向當地主管機關申請設立許可者為限；其有對外勸募行為或享受租稅減免者，應於設立許可之日起六個月內辦理財團法人登記。</t>
    </r>
  </si>
  <si>
    <r>
      <t>33.</t>
    </r>
    <r>
      <rPr>
        <sz val="9"/>
        <color rgb="FF203764"/>
        <rFont val="標楷體"/>
        <family val="4"/>
        <charset val="136"/>
      </rPr>
      <t>第</t>
    </r>
    <r>
      <rPr>
        <sz val="9"/>
        <color rgb="FF203764"/>
        <rFont val="Times New Roman"/>
        <family val="1"/>
      </rPr>
      <t>81</t>
    </r>
    <r>
      <rPr>
        <sz val="9"/>
        <color rgb="FF203764"/>
        <rFont val="標楷體"/>
        <family val="4"/>
        <charset val="136"/>
      </rPr>
      <t>條第</t>
    </r>
    <r>
      <rPr>
        <sz val="9"/>
        <color rgb="FF203764"/>
        <rFont val="Times New Roman"/>
        <family val="1"/>
      </rPr>
      <t>2</t>
    </r>
    <r>
      <rPr>
        <sz val="9"/>
        <color rgb="FF203764"/>
        <rFont val="標楷體"/>
        <family val="4"/>
        <charset val="136"/>
      </rPr>
      <t>項：有第</t>
    </r>
    <r>
      <rPr>
        <sz val="9"/>
        <color rgb="FF203764"/>
        <rFont val="Times New Roman"/>
        <family val="1"/>
      </rPr>
      <t>49</t>
    </r>
    <r>
      <rPr>
        <sz val="9"/>
        <color rgb="FF203764"/>
        <rFont val="標楷體"/>
        <family val="4"/>
        <charset val="136"/>
      </rPr>
      <t>條第</t>
    </r>
    <r>
      <rPr>
        <sz val="9"/>
        <color rgb="FF203764"/>
        <rFont val="Times New Roman"/>
        <family val="1"/>
      </rPr>
      <t>1</t>
    </r>
    <r>
      <rPr>
        <sz val="9"/>
        <color rgb="FF203764"/>
        <rFont val="標楷體"/>
        <family val="4"/>
        <charset val="136"/>
      </rPr>
      <t>項各款所定行為之一，經有關機關查證屬實或有客觀事實認有性侵害、性騷擾、性霸凌行為，經有關機關（構）、學校查證屬實之行為，不得擔任兒童及少年福利機構負責人或工作人員之期間，由主管機關審酌情節嚴重程度認定。</t>
    </r>
  </si>
  <si>
    <r>
      <t>34.</t>
    </r>
    <r>
      <rPr>
        <sz val="9"/>
        <color rgb="FF000000"/>
        <rFont val="標楷體"/>
        <family val="4"/>
        <charset val="136"/>
      </rPr>
      <t>第</t>
    </r>
    <r>
      <rPr>
        <sz val="9"/>
        <color rgb="FF000000"/>
        <rFont val="Times New Roman"/>
        <family val="1"/>
      </rPr>
      <t>81</t>
    </r>
    <r>
      <rPr>
        <sz val="9"/>
        <color rgb="FF000000"/>
        <rFont val="標楷體"/>
        <family val="4"/>
        <charset val="136"/>
      </rPr>
      <t>條第</t>
    </r>
    <r>
      <rPr>
        <sz val="9"/>
        <color rgb="FF000000"/>
        <rFont val="Times New Roman"/>
        <family val="1"/>
      </rPr>
      <t>5</t>
    </r>
    <r>
      <rPr>
        <sz val="9"/>
        <color rgb="FF000000"/>
        <rFont val="標楷體"/>
        <family val="4"/>
        <charset val="136"/>
      </rPr>
      <t>項規定：主管機關應主動查證兒童及少年福利機構負責人是否曾犯性侵害犯罪防治法第</t>
    </r>
    <r>
      <rPr>
        <sz val="9"/>
        <color rgb="FF000000"/>
        <rFont val="Times New Roman"/>
        <family val="1"/>
      </rPr>
      <t>2</t>
    </r>
    <r>
      <rPr>
        <sz val="9"/>
        <color rgb="FF000000"/>
        <rFont val="標楷體"/>
        <family val="4"/>
        <charset val="136"/>
      </rPr>
      <t>條第</t>
    </r>
    <r>
      <rPr>
        <sz val="9"/>
        <color rgb="FF000000"/>
        <rFont val="Times New Roman"/>
        <family val="1"/>
      </rPr>
      <t>1</t>
    </r>
    <r>
      <rPr>
        <sz val="9"/>
        <color rgb="FF000000"/>
        <rFont val="標楷體"/>
        <family val="4"/>
        <charset val="136"/>
      </rPr>
      <t>項之罪、性騷擾防治法第</t>
    </r>
    <r>
      <rPr>
        <sz val="9"/>
        <color rgb="FF000000"/>
        <rFont val="Times New Roman"/>
        <family val="1"/>
      </rPr>
      <t>25</t>
    </r>
    <r>
      <rPr>
        <sz val="9"/>
        <color rgb="FF000000"/>
        <rFont val="標楷體"/>
        <family val="4"/>
        <charset val="136"/>
      </rPr>
      <t>條之罪、兒童及少年性交易防制條例之罪、兒童及少年性剝削防制條例之罪，經緩起訴處分或有罪判決確定等第</t>
    </r>
    <r>
      <rPr>
        <sz val="9"/>
        <color rgb="FF000000"/>
        <rFont val="Times New Roman"/>
        <family val="1"/>
      </rPr>
      <t>81</t>
    </r>
    <r>
      <rPr>
        <sz val="9"/>
        <color rgb="FF000000"/>
        <rFont val="標楷體"/>
        <family val="4"/>
        <charset val="136"/>
      </rPr>
      <t>條第</t>
    </r>
    <r>
      <rPr>
        <sz val="9"/>
        <color rgb="FF000000"/>
        <rFont val="Times New Roman"/>
        <family val="1"/>
      </rPr>
      <t>1</t>
    </r>
    <r>
      <rPr>
        <sz val="9"/>
        <color rgb="FF000000"/>
        <rFont val="標楷體"/>
        <family val="4"/>
        <charset val="136"/>
      </rPr>
      <t>項各款情事；兒童及少年福利機構聘僱工作人員之前，亦應主動查詢，受請求查詢機關應協助查復。</t>
    </r>
  </si>
  <si>
    <r>
      <t>35.</t>
    </r>
    <r>
      <rPr>
        <sz val="9"/>
        <color rgb="FF000000"/>
        <rFont val="標楷體"/>
        <family val="4"/>
        <charset val="136"/>
      </rPr>
      <t>第</t>
    </r>
    <r>
      <rPr>
        <sz val="9"/>
        <color rgb="FF000000"/>
        <rFont val="Times New Roman"/>
        <family val="1"/>
      </rPr>
      <t>81</t>
    </r>
    <r>
      <rPr>
        <sz val="9"/>
        <color rgb="FF000000"/>
        <rFont val="標楷體"/>
        <family val="4"/>
        <charset val="136"/>
      </rPr>
      <t>條第</t>
    </r>
    <r>
      <rPr>
        <sz val="9"/>
        <color rgb="FF000000"/>
        <rFont val="Times New Roman"/>
        <family val="1"/>
      </rPr>
      <t>7</t>
    </r>
    <r>
      <rPr>
        <sz val="9"/>
        <color rgb="FF000000"/>
        <rFont val="標楷體"/>
        <family val="4"/>
        <charset val="136"/>
      </rPr>
      <t>項規定：現職工作人員曾犯性侵害犯罪防治法第</t>
    </r>
    <r>
      <rPr>
        <sz val="9"/>
        <color rgb="FF000000"/>
        <rFont val="Times New Roman"/>
        <family val="1"/>
      </rPr>
      <t>2</t>
    </r>
    <r>
      <rPr>
        <sz val="9"/>
        <color rgb="FF000000"/>
        <rFont val="標楷體"/>
        <family val="4"/>
        <charset val="136"/>
      </rPr>
      <t>條第</t>
    </r>
    <r>
      <rPr>
        <sz val="9"/>
        <color rgb="FF000000"/>
        <rFont val="Times New Roman"/>
        <family val="1"/>
      </rPr>
      <t>1</t>
    </r>
    <r>
      <rPr>
        <sz val="9"/>
        <color rgb="FF000000"/>
        <rFont val="標楷體"/>
        <family val="4"/>
        <charset val="136"/>
      </rPr>
      <t>項之罪、性騷擾防治法第</t>
    </r>
    <r>
      <rPr>
        <sz val="9"/>
        <color rgb="FF000000"/>
        <rFont val="Times New Roman"/>
        <family val="1"/>
      </rPr>
      <t>25</t>
    </r>
    <r>
      <rPr>
        <sz val="9"/>
        <color rgb="FF000000"/>
        <rFont val="標楷體"/>
        <family val="4"/>
        <charset val="136"/>
      </rPr>
      <t>條之罪、兒童及少年性交易防制條例之罪、兒童及少年性剝削防制條例之罪，經緩起訴處分或有罪判決確定等第</t>
    </r>
    <r>
      <rPr>
        <sz val="9"/>
        <color rgb="FF000000"/>
        <rFont val="Times New Roman"/>
        <family val="1"/>
      </rPr>
      <t>81</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000000"/>
        <rFont val="Times New Roman"/>
        <family val="1"/>
      </rPr>
      <t>1</t>
    </r>
    <r>
      <rPr>
        <sz val="9"/>
        <color rgb="FF000000"/>
        <rFont val="標楷體"/>
        <family val="4"/>
        <charset val="136"/>
      </rPr>
      <t>項各款情事，兒童及少年福利機構應即停止其職務，並得予以調職、資遣、令其退休或終止勞動契約。</t>
    </r>
  </si>
  <si>
    <r>
      <t>36.</t>
    </r>
    <r>
      <rPr>
        <sz val="9"/>
        <color rgb="FF000000"/>
        <rFont val="標楷體"/>
        <family val="4"/>
        <charset val="136"/>
      </rPr>
      <t>第</t>
    </r>
    <r>
      <rPr>
        <sz val="9"/>
        <color rgb="FF000000"/>
        <rFont val="Times New Roman"/>
        <family val="1"/>
      </rPr>
      <t>81</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000000"/>
        <rFont val="Times New Roman"/>
        <family val="1"/>
      </rPr>
      <t>5</t>
    </r>
    <r>
      <rPr>
        <sz val="9"/>
        <color rgb="FF000000"/>
        <rFont val="標楷體"/>
        <family val="4"/>
        <charset val="136"/>
      </rPr>
      <t>項至第</t>
    </r>
    <r>
      <rPr>
        <sz val="9"/>
        <color rgb="FF000000"/>
        <rFont val="Times New Roman"/>
        <family val="1"/>
      </rPr>
      <t>7</t>
    </r>
    <r>
      <rPr>
        <sz val="9"/>
        <color rgb="FF000000"/>
        <rFont val="標楷體"/>
        <family val="4"/>
        <charset val="136"/>
      </rPr>
      <t>項規定：教育主管機關應主動查證兒童課後照顧服務班及中心負責人是否有第一項各款情事；兒童課後照顧服務班及中心聘僱工作人員之前，亦應主動查詢，受請求查詢機關應協助查復。兒童課後照顧服務班及中心聘僱工作人員前，應檢具名冊，並檢附資格證明文件影本、切結書、健康檢查表影本、最近三個月內核發之警察刑事紀錄證明書及其他相關文件，報教育主管機關核准；教育主管機關應主動查證並得派員檢查；人員異動時，亦同。但現職教師兼任之工作人員，得免附相關文件。現職工作人員有第一項各款情事之一者，兒童課後照顧服務班及中心應即停止其職務，並得予以調職、資遣、令其退休或終止勞動契約。</t>
    </r>
  </si>
  <si>
    <r>
      <t>37.</t>
    </r>
    <r>
      <rPr>
        <sz val="9"/>
        <color rgb="FF000000"/>
        <rFont val="標楷體"/>
        <family val="4"/>
        <charset val="136"/>
      </rPr>
      <t>第</t>
    </r>
    <r>
      <rPr>
        <sz val="9"/>
        <color rgb="FF000000"/>
        <rFont val="Times New Roman"/>
        <family val="1"/>
      </rPr>
      <t>83</t>
    </r>
    <r>
      <rPr>
        <sz val="9"/>
        <color rgb="FF000000"/>
        <rFont val="標楷體"/>
        <family val="4"/>
        <charset val="136"/>
      </rPr>
      <t>條：兒童及少年福利機構不得有下列情形之一：</t>
    </r>
    <r>
      <rPr>
        <sz val="9"/>
        <color rgb="FF000000"/>
        <rFont val="Times New Roman"/>
        <family val="1"/>
      </rPr>
      <t>1.</t>
    </r>
    <r>
      <rPr>
        <sz val="9"/>
        <color rgb="FF000000"/>
        <rFont val="標楷體"/>
        <family val="4"/>
        <charset val="136"/>
      </rPr>
      <t>虐待或妨害兒童及少年身心健康。</t>
    </r>
    <r>
      <rPr>
        <sz val="9"/>
        <color rgb="FF000000"/>
        <rFont val="Times New Roman"/>
        <family val="1"/>
      </rPr>
      <t>2.</t>
    </r>
    <r>
      <rPr>
        <sz val="9"/>
        <color rgb="FF000000"/>
        <rFont val="標楷體"/>
        <family val="4"/>
        <charset val="136"/>
      </rPr>
      <t>供給不衛生之餐飲，經衛生主管機關查明屬實。</t>
    </r>
    <r>
      <rPr>
        <sz val="9"/>
        <color rgb="FF000000"/>
        <rFont val="Times New Roman"/>
        <family val="1"/>
      </rPr>
      <t>3.</t>
    </r>
    <r>
      <rPr>
        <sz val="9"/>
        <color rgb="FF000000"/>
        <rFont val="標楷體"/>
        <family val="4"/>
        <charset val="136"/>
      </rPr>
      <t>提供不安全之設施或設備，經目的事業主管機關查明屬實。</t>
    </r>
    <r>
      <rPr>
        <sz val="9"/>
        <color rgb="FF000000"/>
        <rFont val="Times New Roman"/>
        <family val="1"/>
      </rPr>
      <t>4.</t>
    </r>
    <r>
      <rPr>
        <sz val="9"/>
        <color rgb="FF000000"/>
        <rFont val="標楷體"/>
        <family val="4"/>
        <charset val="136"/>
      </rPr>
      <t>發現兒童及少年受虐事實，未向直轄市、縣（市）主管機關通報。</t>
    </r>
    <r>
      <rPr>
        <sz val="9"/>
        <color rgb="FF000000"/>
        <rFont val="Times New Roman"/>
        <family val="1"/>
      </rPr>
      <t>5.</t>
    </r>
    <r>
      <rPr>
        <sz val="9"/>
        <color rgb="FF000000"/>
        <rFont val="標楷體"/>
        <family val="4"/>
        <charset val="136"/>
      </rPr>
      <t>違反法令或捐助章程。</t>
    </r>
    <r>
      <rPr>
        <sz val="9"/>
        <color rgb="FF000000"/>
        <rFont val="Times New Roman"/>
        <family val="1"/>
      </rPr>
      <t>6.</t>
    </r>
    <r>
      <rPr>
        <sz val="9"/>
        <color rgb="FF000000"/>
        <rFont val="標楷體"/>
        <family val="4"/>
        <charset val="136"/>
      </rPr>
      <t>業務經營方針與設立目的不符。</t>
    </r>
    <r>
      <rPr>
        <sz val="9"/>
        <color rgb="FF000000"/>
        <rFont val="Times New Roman"/>
        <family val="1"/>
      </rPr>
      <t>7.</t>
    </r>
    <r>
      <rPr>
        <sz val="9"/>
        <color rgb="FF000000"/>
        <rFont val="標楷體"/>
        <family val="4"/>
        <charset val="136"/>
      </rPr>
      <t>財務收支未取具合法之憑證、捐款未公開徵信或會計紀錄未完備。</t>
    </r>
    <r>
      <rPr>
        <sz val="9"/>
        <color rgb="FF000000"/>
        <rFont val="Times New Roman"/>
        <family val="1"/>
      </rPr>
      <t>8.</t>
    </r>
    <r>
      <rPr>
        <sz val="9"/>
        <color rgb="FF000000"/>
        <rFont val="標楷體"/>
        <family val="4"/>
        <charset val="136"/>
      </rPr>
      <t>規避、妨礙或拒絕主管機關或目的事業主管機關輔導、檢查、監督。</t>
    </r>
    <r>
      <rPr>
        <sz val="9"/>
        <color rgb="FF000000"/>
        <rFont val="Times New Roman"/>
        <family val="1"/>
      </rPr>
      <t>9.</t>
    </r>
    <r>
      <rPr>
        <sz val="9"/>
        <color rgb="FF000000"/>
        <rFont val="標楷體"/>
        <family val="4"/>
        <charset val="136"/>
      </rPr>
      <t>對各項工作業務報告申報不實。</t>
    </r>
    <r>
      <rPr>
        <sz val="9"/>
        <color rgb="FF000000"/>
        <rFont val="Times New Roman"/>
        <family val="1"/>
      </rPr>
      <t>10.</t>
    </r>
    <r>
      <rPr>
        <sz val="9"/>
        <color rgb="FF000000"/>
        <rFont val="標楷體"/>
        <family val="4"/>
        <charset val="136"/>
      </rPr>
      <t>擴充、遷移、停業、歇業、復業未依規定辦理。</t>
    </r>
    <r>
      <rPr>
        <sz val="9"/>
        <color rgb="FF000000"/>
        <rFont val="Times New Roman"/>
        <family val="1"/>
      </rPr>
      <t>11.</t>
    </r>
    <r>
      <rPr>
        <sz val="9"/>
        <color rgb="FF000000"/>
        <rFont val="標楷體"/>
        <family val="4"/>
        <charset val="136"/>
      </rPr>
      <t>有其他情事，足以影響兒童及少年身心健康。</t>
    </r>
  </si>
  <si>
    <r>
      <t>38.</t>
    </r>
    <r>
      <rPr>
        <sz val="9"/>
        <color rgb="FF203764"/>
        <rFont val="標楷體"/>
        <family val="4"/>
        <charset val="136"/>
      </rPr>
      <t>第</t>
    </r>
    <r>
      <rPr>
        <sz val="9"/>
        <color rgb="FF203764"/>
        <rFont val="Times New Roman"/>
        <family val="1"/>
      </rPr>
      <t>84</t>
    </r>
    <r>
      <rPr>
        <sz val="9"/>
        <color rgb="FF203764"/>
        <rFont val="標楷體"/>
        <family val="4"/>
        <charset val="136"/>
      </rPr>
      <t>條第</t>
    </r>
    <r>
      <rPr>
        <sz val="9"/>
        <color rgb="FF203764"/>
        <rFont val="Times New Roman"/>
        <family val="1"/>
      </rPr>
      <t>3</t>
    </r>
    <r>
      <rPr>
        <sz val="9"/>
        <color rgb="FF203764"/>
        <rFont val="標楷體"/>
        <family val="4"/>
        <charset val="136"/>
      </rPr>
      <t>項：主管機關應辦理輔導、監督、檢查、獎勵及定期評鑑兒童及少年福利機構並公布評鑑報告及結果。評鑑對象、項目、方式及獎勵方式等辦法，由主管機關定之。</t>
    </r>
  </si>
  <si>
    <r>
      <t>39.</t>
    </r>
    <r>
      <rPr>
        <sz val="9"/>
        <color rgb="FF000000"/>
        <rFont val="標楷體"/>
        <family val="4"/>
        <charset val="136"/>
      </rPr>
      <t>第</t>
    </r>
    <r>
      <rPr>
        <sz val="9"/>
        <color rgb="FF000000"/>
        <rFont val="Times New Roman"/>
        <family val="1"/>
      </rPr>
      <t>85</t>
    </r>
    <r>
      <rPr>
        <sz val="9"/>
        <color rgb="FF000000"/>
        <rFont val="標楷體"/>
        <family val="4"/>
        <charset val="136"/>
      </rPr>
      <t>條：兒童及少年福利機構停辦、停業、歇業、解散、經撤銷或廢止許可時，對於其收容之兒童及少年應即予適當之安置；其未能予以適當安置者，設立許可主管機關應協助安置，該機構應予配合。</t>
    </r>
  </si>
  <si>
    <r>
      <rPr>
        <sz val="9"/>
        <color rgb="FF000000"/>
        <rFont val="細明體"/>
        <family val="3"/>
        <charset val="136"/>
      </rPr>
      <t>第</t>
    </r>
    <r>
      <rPr>
        <sz val="9"/>
        <color rgb="FF000000"/>
        <rFont val="Times New Roman"/>
        <family val="1"/>
      </rPr>
      <t>33</t>
    </r>
    <r>
      <rPr>
        <sz val="9"/>
        <color rgb="FF000000"/>
        <rFont val="細明體"/>
        <family val="3"/>
        <charset val="136"/>
      </rPr>
      <t>條之</t>
    </r>
    <r>
      <rPr>
        <sz val="9"/>
        <color rgb="FF000000"/>
        <rFont val="Times New Roman"/>
        <family val="1"/>
      </rPr>
      <t>1</t>
    </r>
    <r>
      <rPr>
        <sz val="9"/>
        <color rgb="FF000000"/>
        <rFont val="細明體"/>
        <family val="3"/>
        <charset val="136"/>
      </rPr>
      <t xml:space="preserve">
</t>
    </r>
    <r>
      <rPr>
        <sz val="9"/>
        <color rgb="FF000000"/>
        <rFont val="Times New Roman"/>
        <family val="1"/>
      </rPr>
      <t>Article 33-1</t>
    </r>
  </si>
  <si>
    <r>
      <rPr>
        <sz val="10"/>
        <color rgb="FF000000"/>
        <rFont val="標楷體"/>
        <family val="4"/>
        <charset val="136"/>
      </rPr>
      <t>第</t>
    </r>
    <r>
      <rPr>
        <sz val="10"/>
        <color rgb="FF000000"/>
        <rFont val="Times New Roman"/>
        <family val="1"/>
      </rPr>
      <t>43</t>
    </r>
    <r>
      <rPr>
        <sz val="10"/>
        <color rgb="FF000000"/>
        <rFont val="標楷體"/>
        <family val="4"/>
        <charset val="136"/>
      </rPr>
      <t>條第</t>
    </r>
    <r>
      <rPr>
        <sz val="10"/>
        <color rgb="FF000000"/>
        <rFont val="Times New Roman"/>
        <family val="1"/>
      </rPr>
      <t>3</t>
    </r>
    <r>
      <rPr>
        <sz val="10"/>
        <color rgb="FF000000"/>
        <rFont val="標楷體"/>
        <family val="4"/>
        <charset val="136"/>
      </rPr>
      <t>項</t>
    </r>
    <r>
      <rPr>
        <sz val="10"/>
        <color rgb="FF000000"/>
        <rFont val="Times New Roman"/>
        <family val="1"/>
      </rPr>
      <t>(</t>
    </r>
    <r>
      <rPr>
        <sz val="10"/>
        <color rgb="FF000000"/>
        <rFont val="標楷體"/>
        <family val="4"/>
        <charset val="136"/>
      </rPr>
      <t>販賣、交付或供應第</t>
    </r>
    <r>
      <rPr>
        <sz val="10"/>
        <color rgb="FF000000"/>
        <rFont val="Times New Roman"/>
        <family val="1"/>
      </rPr>
      <t>43</t>
    </r>
    <r>
      <rPr>
        <sz val="10"/>
        <color rgb="FF000000"/>
        <rFont val="標楷體"/>
        <family val="4"/>
        <charset val="136"/>
      </rPr>
      <t>條第</t>
    </r>
    <r>
      <rPr>
        <sz val="10"/>
        <color rgb="FF000000"/>
        <rFont val="Times New Roman"/>
        <family val="1"/>
      </rPr>
      <t>1</t>
    </r>
    <r>
      <rPr>
        <sz val="10"/>
        <color rgb="FF000000"/>
        <rFont val="標楷體"/>
        <family val="4"/>
        <charset val="136"/>
      </rPr>
      <t>項第</t>
    </r>
    <r>
      <rPr>
        <sz val="10"/>
        <color rgb="FF000000"/>
        <rFont val="Times New Roman"/>
        <family val="1"/>
      </rPr>
      <t>1</t>
    </r>
    <r>
      <rPr>
        <sz val="10"/>
        <color rgb="FF000000"/>
        <rFont val="標楷體"/>
        <family val="4"/>
        <charset val="136"/>
      </rPr>
      <t>款</t>
    </r>
    <r>
      <rPr>
        <sz val="10"/>
        <color rgb="FF000000"/>
        <rFont val="Times New Roman"/>
        <family val="1"/>
      </rPr>
      <t xml:space="preserve">)
</t>
    </r>
    <r>
      <rPr>
        <sz val="8"/>
        <color rgb="FF000000"/>
        <rFont val="Times New Roman"/>
        <family val="1"/>
      </rPr>
      <t>Article 43 Paragraph 3</t>
    </r>
  </si>
  <si>
    <r>
      <rPr>
        <sz val="10"/>
        <color rgb="FF000000"/>
        <rFont val="標楷體"/>
        <family val="4"/>
        <charset val="136"/>
      </rPr>
      <t>第</t>
    </r>
    <r>
      <rPr>
        <sz val="10"/>
        <color rgb="FF000000"/>
        <rFont val="Times New Roman"/>
        <family val="1"/>
      </rPr>
      <t>43</t>
    </r>
    <r>
      <rPr>
        <sz val="10"/>
        <color rgb="FF000000"/>
        <rFont val="標楷體"/>
        <family val="4"/>
        <charset val="136"/>
      </rPr>
      <t>條第</t>
    </r>
    <r>
      <rPr>
        <sz val="10"/>
        <color rgb="FF000000"/>
        <rFont val="Times New Roman"/>
        <family val="1"/>
      </rPr>
      <t>3</t>
    </r>
    <r>
      <rPr>
        <sz val="10"/>
        <color rgb="FF000000"/>
        <rFont val="標楷體"/>
        <family val="4"/>
        <charset val="136"/>
      </rPr>
      <t>項</t>
    </r>
    <r>
      <rPr>
        <sz val="10"/>
        <color rgb="FF000000"/>
        <rFont val="Times New Roman"/>
        <family val="1"/>
      </rPr>
      <t>(</t>
    </r>
    <r>
      <rPr>
        <sz val="10"/>
        <color rgb="FF000000"/>
        <rFont val="標楷體"/>
        <family val="4"/>
        <charset val="136"/>
      </rPr>
      <t>販賣、交付或供應第</t>
    </r>
    <r>
      <rPr>
        <sz val="10"/>
        <color rgb="FF000000"/>
        <rFont val="Times New Roman"/>
        <family val="1"/>
      </rPr>
      <t>43</t>
    </r>
    <r>
      <rPr>
        <sz val="10"/>
        <color rgb="FF000000"/>
        <rFont val="標楷體"/>
        <family val="4"/>
        <charset val="136"/>
      </rPr>
      <t>條第</t>
    </r>
    <r>
      <rPr>
        <sz val="10"/>
        <color rgb="FF000000"/>
        <rFont val="Times New Roman"/>
        <family val="1"/>
      </rPr>
      <t>1</t>
    </r>
    <r>
      <rPr>
        <sz val="10"/>
        <color rgb="FF000000"/>
        <rFont val="標楷體"/>
        <family val="4"/>
        <charset val="136"/>
      </rPr>
      <t>項第</t>
    </r>
    <r>
      <rPr>
        <sz val="10"/>
        <color rgb="FF000000"/>
        <rFont val="Times New Roman"/>
        <family val="1"/>
      </rPr>
      <t>2</t>
    </r>
    <r>
      <rPr>
        <sz val="10"/>
        <color rgb="FF000000"/>
        <rFont val="標楷體"/>
        <family val="4"/>
        <charset val="136"/>
      </rPr>
      <t>款</t>
    </r>
    <r>
      <rPr>
        <sz val="10"/>
        <color rgb="FF000000"/>
        <rFont val="Times New Roman"/>
        <family val="1"/>
      </rPr>
      <t xml:space="preserve">)
</t>
    </r>
    <r>
      <rPr>
        <sz val="8"/>
        <color rgb="FF000000"/>
        <rFont val="Times New Roman"/>
        <family val="1"/>
      </rPr>
      <t>Article 43 Paragraph 3</t>
    </r>
  </si>
  <si>
    <r>
      <rPr>
        <sz val="10"/>
        <color rgb="FF000000"/>
        <rFont val="標楷體"/>
        <family val="4"/>
        <charset val="136"/>
      </rPr>
      <t>第</t>
    </r>
    <r>
      <rPr>
        <sz val="10"/>
        <color rgb="FF000000"/>
        <rFont val="Times New Roman"/>
        <family val="1"/>
      </rPr>
      <t>43</t>
    </r>
    <r>
      <rPr>
        <sz val="10"/>
        <color rgb="FF000000"/>
        <rFont val="標楷體"/>
        <family val="4"/>
        <charset val="136"/>
      </rPr>
      <t>條第</t>
    </r>
    <r>
      <rPr>
        <sz val="10"/>
        <color rgb="FF000000"/>
        <rFont val="Times New Roman"/>
        <family val="1"/>
      </rPr>
      <t>3</t>
    </r>
    <r>
      <rPr>
        <sz val="10"/>
        <color rgb="FF000000"/>
        <rFont val="標楷體"/>
        <family val="4"/>
        <charset val="136"/>
      </rPr>
      <t>項</t>
    </r>
    <r>
      <rPr>
        <sz val="10"/>
        <color rgb="FF000000"/>
        <rFont val="Times New Roman"/>
        <family val="1"/>
      </rPr>
      <t>(</t>
    </r>
    <r>
      <rPr>
        <sz val="10"/>
        <color rgb="FF000000"/>
        <rFont val="標楷體"/>
        <family val="4"/>
        <charset val="136"/>
      </rPr>
      <t>販賣、交付或供應第</t>
    </r>
    <r>
      <rPr>
        <sz val="10"/>
        <color rgb="FF000000"/>
        <rFont val="Times New Roman"/>
        <family val="1"/>
      </rPr>
      <t>43</t>
    </r>
    <r>
      <rPr>
        <sz val="10"/>
        <color rgb="FF000000"/>
        <rFont val="標楷體"/>
        <family val="4"/>
        <charset val="136"/>
      </rPr>
      <t>條第</t>
    </r>
    <r>
      <rPr>
        <sz val="10"/>
        <color rgb="FF000000"/>
        <rFont val="Times New Roman"/>
        <family val="1"/>
      </rPr>
      <t>1</t>
    </r>
    <r>
      <rPr>
        <sz val="10"/>
        <color rgb="FF000000"/>
        <rFont val="標楷體"/>
        <family val="4"/>
        <charset val="136"/>
      </rPr>
      <t>項第</t>
    </r>
    <r>
      <rPr>
        <sz val="10"/>
        <color rgb="FF000000"/>
        <rFont val="Times New Roman"/>
        <family val="1"/>
      </rPr>
      <t>3</t>
    </r>
    <r>
      <rPr>
        <sz val="10"/>
        <color rgb="FF000000"/>
        <rFont val="標楷體"/>
        <family val="4"/>
        <charset val="136"/>
      </rPr>
      <t>款</t>
    </r>
    <r>
      <rPr>
        <sz val="10"/>
        <color rgb="FF000000"/>
        <rFont val="Times New Roman"/>
        <family val="1"/>
      </rPr>
      <t xml:space="preserve">)
</t>
    </r>
    <r>
      <rPr>
        <sz val="8"/>
        <color rgb="FF000000"/>
        <rFont val="Times New Roman"/>
        <family val="1"/>
      </rPr>
      <t>Article 43 Paragraph 3</t>
    </r>
  </si>
  <si>
    <r>
      <t>109</t>
    </r>
    <r>
      <rPr>
        <sz val="9"/>
        <color rgb="FF000000"/>
        <rFont val="標楷體"/>
        <family val="4"/>
        <charset val="136"/>
      </rPr>
      <t>年</t>
    </r>
    <r>
      <rPr>
        <sz val="9"/>
        <color rgb="FF000000"/>
        <rFont val="Times New Roman"/>
        <family val="1"/>
      </rPr>
      <t xml:space="preserve">  2020</t>
    </r>
  </si>
  <si>
    <r>
      <t>6.</t>
    </r>
    <r>
      <rPr>
        <sz val="9"/>
        <color rgb="FF333F4F"/>
        <rFont val="標楷體"/>
        <family val="4"/>
        <charset val="136"/>
      </rPr>
      <t>第</t>
    </r>
    <r>
      <rPr>
        <sz val="9"/>
        <color rgb="FF333F4F"/>
        <rFont val="Times New Roman"/>
        <family val="1"/>
      </rPr>
      <t>26</t>
    </r>
    <r>
      <rPr>
        <sz val="9"/>
        <color rgb="FF333F4F"/>
        <rFont val="標楷體"/>
        <family val="4"/>
        <charset val="136"/>
      </rPr>
      <t>條第</t>
    </r>
    <r>
      <rPr>
        <sz val="9"/>
        <color rgb="FF333F4F"/>
        <rFont val="Times New Roman"/>
        <family val="1"/>
      </rPr>
      <t>5</t>
    </r>
    <r>
      <rPr>
        <sz val="9"/>
        <color rgb="FF333F4F"/>
        <rFont val="標楷體"/>
        <family val="4"/>
        <charset val="136"/>
      </rPr>
      <t>項：違反居家式托育服務提供者之收托人數、登記、輔導、管理、撤銷與廢止登記、收退費規定及其他應遵行事項之辦法，其有關收托人數、登記或輔導結果列入應改善而屆期未改善之規定。</t>
    </r>
  </si>
  <si>
    <r>
      <t>7.</t>
    </r>
    <r>
      <rPr>
        <sz val="9"/>
        <color rgb="FF333F4F"/>
        <rFont val="標楷體"/>
        <family val="4"/>
        <charset val="136"/>
      </rPr>
      <t>第</t>
    </r>
    <r>
      <rPr>
        <sz val="9"/>
        <color rgb="FF333F4F"/>
        <rFont val="Times New Roman"/>
        <family val="1"/>
      </rPr>
      <t>26</t>
    </r>
    <r>
      <rPr>
        <sz val="9"/>
        <color rgb="FF333F4F"/>
        <rFont val="標楷體"/>
        <family val="4"/>
        <charset val="136"/>
      </rPr>
      <t>條之</t>
    </r>
    <r>
      <rPr>
        <sz val="9"/>
        <color rgb="FF333F4F"/>
        <rFont val="Times New Roman"/>
        <family val="1"/>
      </rPr>
      <t>1</t>
    </r>
    <r>
      <rPr>
        <sz val="9"/>
        <color rgb="FF333F4F"/>
        <rFont val="標楷體"/>
        <family val="4"/>
        <charset val="136"/>
      </rPr>
      <t>第</t>
    </r>
    <r>
      <rPr>
        <sz val="9"/>
        <color rgb="FF333F4F"/>
        <rFont val="Times New Roman"/>
        <family val="1"/>
      </rPr>
      <t>4</t>
    </r>
    <r>
      <rPr>
        <sz val="9"/>
        <color rgb="FF333F4F"/>
        <rFont val="標楷體"/>
        <family val="4"/>
        <charset val="136"/>
      </rPr>
      <t>項：曾犯性侵害犯罪防治法第</t>
    </r>
    <r>
      <rPr>
        <sz val="9"/>
        <color rgb="FF333F4F"/>
        <rFont val="Times New Roman"/>
        <family val="1"/>
      </rPr>
      <t>2</t>
    </r>
    <r>
      <rPr>
        <sz val="9"/>
        <color rgb="FF333F4F"/>
        <rFont val="標楷體"/>
        <family val="4"/>
        <charset val="136"/>
      </rPr>
      <t>條第</t>
    </r>
    <r>
      <rPr>
        <sz val="9"/>
        <color rgb="FF333F4F"/>
        <rFont val="Times New Roman"/>
        <family val="1"/>
      </rPr>
      <t>1</t>
    </r>
    <r>
      <rPr>
        <sz val="9"/>
        <color rgb="FF333F4F"/>
        <rFont val="標楷體"/>
        <family val="4"/>
        <charset val="136"/>
      </rPr>
      <t>項之罪、性騷擾防治法第</t>
    </r>
    <r>
      <rPr>
        <sz val="9"/>
        <color rgb="FF333F4F"/>
        <rFont val="Times New Roman"/>
        <family val="1"/>
      </rPr>
      <t>25</t>
    </r>
    <r>
      <rPr>
        <sz val="9"/>
        <color rgb="FF333F4F"/>
        <rFont val="標楷體"/>
        <family val="4"/>
        <charset val="136"/>
      </rPr>
      <t>條之罪、兒童及少年性交易防制條例之罪、兒童及少年性剝削防制條例之罪，經緩起訴處分或有罪判決確定等第</t>
    </r>
    <r>
      <rPr>
        <sz val="9"/>
        <color rgb="FF333F4F"/>
        <rFont val="Times New Roman"/>
        <family val="1"/>
      </rPr>
      <t>26</t>
    </r>
    <r>
      <rPr>
        <sz val="9"/>
        <color rgb="FF333F4F"/>
        <rFont val="標楷體"/>
        <family val="4"/>
        <charset val="136"/>
      </rPr>
      <t>條之</t>
    </r>
    <r>
      <rPr>
        <sz val="9"/>
        <color rgb="FF333F4F"/>
        <rFont val="Times New Roman"/>
        <family val="1"/>
      </rPr>
      <t>1</t>
    </r>
    <r>
      <rPr>
        <sz val="9"/>
        <color rgb="FF333F4F"/>
        <rFont val="標楷體"/>
        <family val="4"/>
        <charset val="136"/>
      </rPr>
      <t>第</t>
    </r>
    <r>
      <rPr>
        <sz val="9"/>
        <color rgb="FF333F4F"/>
        <rFont val="Times New Roman"/>
        <family val="1"/>
      </rPr>
      <t>1</t>
    </r>
    <r>
      <rPr>
        <sz val="9"/>
        <color rgb="FF333F4F"/>
        <rFont val="標楷體"/>
        <family val="4"/>
        <charset val="136"/>
      </rPr>
      <t>項各款情事，直轄市、縣（市）主管機關應命居家式托育服務提供者停止服務，並強制轉介其收托之兒童。已完成登記者，廢止其登記。</t>
    </r>
  </si>
  <si>
    <r>
      <t>8.</t>
    </r>
    <r>
      <rPr>
        <sz val="9"/>
        <color rgb="FF333F4F"/>
        <rFont val="標楷體"/>
        <family val="4"/>
        <charset val="136"/>
      </rPr>
      <t>第</t>
    </r>
    <r>
      <rPr>
        <sz val="9"/>
        <color rgb="FF333F4F"/>
        <rFont val="Times New Roman"/>
        <family val="1"/>
      </rPr>
      <t>29</t>
    </r>
    <r>
      <rPr>
        <sz val="9"/>
        <color rgb="FF333F4F"/>
        <rFont val="標楷體"/>
        <family val="4"/>
        <charset val="136"/>
      </rPr>
      <t>條第</t>
    </r>
    <r>
      <rPr>
        <sz val="9"/>
        <color rgb="FF333F4F"/>
        <rFont val="Times New Roman"/>
        <family val="1"/>
      </rPr>
      <t>3</t>
    </r>
    <r>
      <rPr>
        <sz val="9"/>
        <color rgb="FF333F4F"/>
        <rFont val="標楷體"/>
        <family val="4"/>
        <charset val="136"/>
      </rPr>
      <t>項：違反載運兒少之幼童專用車、公私立學校校車、短期補習班或兒童課後照顧服務班及中心等交通載具之申請程序、輔導措施、管理與隨車人員之督導管理及其他應遵行事項之辦法，以未經核准或備查之車輛載運學生、載運人超過數超過汽車行車執照核定數額、未依學生交通車規定載運學生、未配置符合資格之隨車人員隨車照護學生。</t>
    </r>
  </si>
  <si>
    <r>
      <t>10.</t>
    </r>
    <r>
      <rPr>
        <sz val="9"/>
        <color rgb="FF333F4F"/>
        <rFont val="標楷體"/>
        <family val="4"/>
        <charset val="136"/>
      </rPr>
      <t>第</t>
    </r>
    <r>
      <rPr>
        <sz val="9"/>
        <color rgb="FF333F4F"/>
        <rFont val="Times New Roman"/>
        <family val="1"/>
      </rPr>
      <t>33</t>
    </r>
    <r>
      <rPr>
        <sz val="9"/>
        <color rgb="FF333F4F"/>
        <rFont val="標楷體"/>
        <family val="4"/>
        <charset val="136"/>
      </rPr>
      <t>條第</t>
    </r>
    <r>
      <rPr>
        <sz val="9"/>
        <color rgb="FF333F4F"/>
        <rFont val="Times New Roman"/>
        <family val="1"/>
      </rPr>
      <t>4</t>
    </r>
    <r>
      <rPr>
        <sz val="9"/>
        <color rgb="FF333F4F"/>
        <rFont val="標楷體"/>
        <family val="4"/>
        <charset val="136"/>
      </rPr>
      <t>項：違反各目的事業主管機關訂定之兒童優惠措施適用範圍及一定年齡。</t>
    </r>
  </si>
  <si>
    <r>
      <t>11.</t>
    </r>
    <r>
      <rPr>
        <sz val="9"/>
        <color rgb="FF333F4F"/>
        <rFont val="標楷體"/>
        <family val="4"/>
        <charset val="136"/>
      </rPr>
      <t>第</t>
    </r>
    <r>
      <rPr>
        <sz val="9"/>
        <color rgb="FF333F4F"/>
        <rFont val="Times New Roman"/>
        <family val="1"/>
      </rPr>
      <t>33</t>
    </r>
    <r>
      <rPr>
        <sz val="9"/>
        <color rgb="FF333F4F"/>
        <rFont val="標楷體"/>
        <family val="4"/>
        <charset val="136"/>
      </rPr>
      <t>條之</t>
    </r>
    <r>
      <rPr>
        <sz val="9"/>
        <color rgb="FF333F4F"/>
        <rFont val="Times New Roman"/>
        <family val="1"/>
      </rPr>
      <t>1</t>
    </r>
    <r>
      <rPr>
        <sz val="9"/>
        <color rgb="FF333F4F"/>
        <rFont val="標楷體"/>
        <family val="4"/>
        <charset val="136"/>
      </rPr>
      <t>：「提供民眾申辦業務或服務之政府機關（構）及公營事業」、「鐵路車站、航空站及捷運交會轉乘站」、「營業場所總樓地板面積一萬平方公尺以上之百貨公司及零售式量販店」、「設有兒科病房或產科病房之區域級以上醫院」、「觀光遊樂業之園區」及「其他經各級交通主管機關公告之場所」等公共場所附設之公共停車場，應保留</t>
    </r>
    <r>
      <rPr>
        <sz val="9"/>
        <color rgb="FF333F4F"/>
        <rFont val="Times New Roman"/>
        <family val="1"/>
      </rPr>
      <t>2</t>
    </r>
    <r>
      <rPr>
        <sz val="9"/>
        <color rgb="FF333F4F"/>
        <rFont val="新細明體"/>
        <family val="1"/>
        <charset val="136"/>
      </rPr>
      <t>﹪</t>
    </r>
    <r>
      <rPr>
        <sz val="9"/>
        <color rgb="FF333F4F"/>
        <rFont val="標楷體"/>
        <family val="4"/>
        <charset val="136"/>
      </rPr>
      <t>之汽車停車位，作為孕婦、育有六歲以下兒童者之停車位；汽車停車位未滿</t>
    </r>
    <r>
      <rPr>
        <sz val="9"/>
        <color rgb="FF333F4F"/>
        <rFont val="Times New Roman"/>
        <family val="1"/>
      </rPr>
      <t>50</t>
    </r>
    <r>
      <rPr>
        <sz val="9"/>
        <color rgb="FF333F4F"/>
        <rFont val="標楷體"/>
        <family val="4"/>
        <charset val="136"/>
      </rPr>
      <t>個之公共停車場，至少應保留一個孕婦、育有</t>
    </r>
    <r>
      <rPr>
        <sz val="9"/>
        <color rgb="FF333F4F"/>
        <rFont val="Times New Roman"/>
        <family val="1"/>
      </rPr>
      <t>6</t>
    </r>
    <r>
      <rPr>
        <sz val="9"/>
        <color rgb="FF333F4F"/>
        <rFont val="標楷體"/>
        <family val="4"/>
        <charset val="136"/>
      </rPr>
      <t>歲以下兒童者之停車位。但汽車停車位未滿</t>
    </r>
    <r>
      <rPr>
        <sz val="9"/>
        <color rgb="FF333F4F"/>
        <rFont val="Times New Roman"/>
        <family val="1"/>
      </rPr>
      <t>25</t>
    </r>
    <r>
      <rPr>
        <sz val="9"/>
        <color rgb="FF333F4F"/>
        <rFont val="標楷體"/>
        <family val="4"/>
        <charset val="136"/>
      </rPr>
      <t>個之公共停車場，不在此限。</t>
    </r>
  </si>
  <si>
    <r>
      <t>12.</t>
    </r>
    <r>
      <rPr>
        <sz val="9"/>
        <color rgb="FF333F4F"/>
        <rFont val="標楷體"/>
        <family val="4"/>
        <charset val="136"/>
      </rPr>
      <t>第</t>
    </r>
    <r>
      <rPr>
        <sz val="9"/>
        <color rgb="FF333F4F"/>
        <rFont val="Times New Roman"/>
        <family val="1"/>
      </rPr>
      <t>43</t>
    </r>
    <r>
      <rPr>
        <sz val="9"/>
        <color rgb="FF333F4F"/>
        <rFont val="標楷體"/>
        <family val="4"/>
        <charset val="136"/>
      </rPr>
      <t>條：兒童及少年不得為下列行為：</t>
    </r>
    <r>
      <rPr>
        <sz val="9"/>
        <color rgb="FF333F4F"/>
        <rFont val="Times New Roman"/>
        <family val="1"/>
      </rPr>
      <t>1.</t>
    </r>
    <r>
      <rPr>
        <sz val="9"/>
        <color rgb="FF333F4F"/>
        <rFont val="標楷體"/>
        <family val="4"/>
        <charset val="136"/>
      </rPr>
      <t>吸菸、飲酒、嚼檳榔。</t>
    </r>
    <r>
      <rPr>
        <sz val="9"/>
        <color rgb="FF333F4F"/>
        <rFont val="Times New Roman"/>
        <family val="1"/>
      </rPr>
      <t>2.</t>
    </r>
    <r>
      <rPr>
        <sz val="9"/>
        <color rgb="FF333F4F"/>
        <rFont val="標楷體"/>
        <family val="4"/>
        <charset val="136"/>
      </rPr>
      <t>施用毒品、非法施用管制藥品或其他有害身心健康之物質。</t>
    </r>
    <r>
      <rPr>
        <sz val="9"/>
        <color rgb="FF333F4F"/>
        <rFont val="Times New Roman"/>
        <family val="1"/>
      </rPr>
      <t>3.</t>
    </r>
    <r>
      <rPr>
        <sz val="9"/>
        <color rgb="FF333F4F"/>
        <rFont val="標楷體"/>
        <family val="4"/>
        <charset val="136"/>
      </rPr>
      <t>觀看、閱覽、收聽或使用有害其身心健康之暴力、血腥、色情、猥褻、賭博之出版品、圖畫、錄影節目帶、影片、光碟、磁片、電子訊號、遊戲軟體、網際網路內容或其他物品。</t>
    </r>
    <r>
      <rPr>
        <sz val="9"/>
        <color rgb="FF333F4F"/>
        <rFont val="Times New Roman"/>
        <family val="1"/>
      </rPr>
      <t>4.</t>
    </r>
    <r>
      <rPr>
        <sz val="9"/>
        <color rgb="FF333F4F"/>
        <rFont val="標楷體"/>
        <family val="4"/>
        <charset val="136"/>
      </rPr>
      <t>在道路上競駛、競技或以蛇行等危險方式駕車或參與其行為。</t>
    </r>
    <r>
      <rPr>
        <sz val="9"/>
        <color rgb="FF333F4F"/>
        <rFont val="Times New Roman"/>
        <family val="1"/>
      </rPr>
      <t>5.</t>
    </r>
    <r>
      <rPr>
        <sz val="9"/>
        <color rgb="FF333F4F"/>
        <rFont val="標楷體"/>
        <family val="4"/>
        <charset val="136"/>
      </rPr>
      <t>超過合理時間持續使用電子類產品，致有害身心健康。父母、監護人或其他實際照顧兒童及少年之人，應禁止兒童及少年為前項各款行為。任何人均不得販賣、交付或供應第</t>
    </r>
    <r>
      <rPr>
        <sz val="9"/>
        <color rgb="FF333F4F"/>
        <rFont val="Times New Roman"/>
        <family val="1"/>
      </rPr>
      <t>1</t>
    </r>
    <r>
      <rPr>
        <sz val="9"/>
        <color rgb="FF333F4F"/>
        <rFont val="標楷體"/>
        <family val="4"/>
        <charset val="136"/>
      </rPr>
      <t>項第</t>
    </r>
    <r>
      <rPr>
        <sz val="9"/>
        <color rgb="FF333F4F"/>
        <rFont val="Times New Roman"/>
        <family val="1"/>
      </rPr>
      <t>1</t>
    </r>
    <r>
      <rPr>
        <sz val="9"/>
        <color rgb="FF333F4F"/>
        <rFont val="標楷體"/>
        <family val="4"/>
        <charset val="136"/>
      </rPr>
      <t>款至第</t>
    </r>
    <r>
      <rPr>
        <sz val="9"/>
        <color rgb="FF333F4F"/>
        <rFont val="Times New Roman"/>
        <family val="1"/>
      </rPr>
      <t>3</t>
    </r>
    <r>
      <rPr>
        <sz val="9"/>
        <color rgb="FF333F4F"/>
        <rFont val="標楷體"/>
        <family val="4"/>
        <charset val="136"/>
      </rPr>
      <t>款之物質、物品予兒童及少年。任何人均不得對兒童及少年散布或播送第</t>
    </r>
    <r>
      <rPr>
        <sz val="9"/>
        <color rgb="FF333F4F"/>
        <rFont val="Times New Roman"/>
        <family val="1"/>
      </rPr>
      <t>1</t>
    </r>
    <r>
      <rPr>
        <sz val="9"/>
        <color rgb="FF333F4F"/>
        <rFont val="標楷體"/>
        <family val="4"/>
        <charset val="136"/>
      </rPr>
      <t>項第</t>
    </r>
    <r>
      <rPr>
        <sz val="9"/>
        <color rgb="FF333F4F"/>
        <rFont val="Times New Roman"/>
        <family val="1"/>
      </rPr>
      <t>3</t>
    </r>
    <r>
      <rPr>
        <sz val="9"/>
        <color rgb="FF333F4F"/>
        <rFont val="標楷體"/>
        <family val="4"/>
        <charset val="136"/>
      </rPr>
      <t>款之內容或物品。</t>
    </r>
  </si>
  <si>
    <r>
      <t>13.</t>
    </r>
    <r>
      <rPr>
        <sz val="9"/>
        <color rgb="FF333F4F"/>
        <rFont val="標楷體"/>
        <family val="4"/>
        <charset val="136"/>
      </rPr>
      <t>第</t>
    </r>
    <r>
      <rPr>
        <sz val="9"/>
        <color rgb="FF333F4F"/>
        <rFont val="Times New Roman"/>
        <family val="1"/>
      </rPr>
      <t>44</t>
    </r>
    <r>
      <rPr>
        <sz val="9"/>
        <color rgb="FF333F4F"/>
        <rFont val="標楷體"/>
        <family val="4"/>
        <charset val="136"/>
      </rPr>
      <t>條：違反新聞紙以外之出版品、錄影節目帶、遊戲軟體之分級類別、內容、標示、陳列方式、管理、有分級管理義務之人及其他應遵行事項之辦法，其有關分級類別、內容、標示及陳列方式，使兒童及少年觀看或取得應列為限制級之物品。</t>
    </r>
  </si>
  <si>
    <r>
      <t>14.</t>
    </r>
    <r>
      <rPr>
        <sz val="9"/>
        <color rgb="FF333F4F"/>
        <rFont val="標楷體"/>
        <family val="4"/>
        <charset val="136"/>
      </rPr>
      <t>第</t>
    </r>
    <r>
      <rPr>
        <sz val="9"/>
        <color rgb="FF333F4F"/>
        <rFont val="Times New Roman"/>
        <family val="1"/>
      </rPr>
      <t>45</t>
    </r>
    <r>
      <rPr>
        <sz val="9"/>
        <color rgb="FF333F4F"/>
        <rFont val="標楷體"/>
        <family val="4"/>
        <charset val="136"/>
      </rPr>
      <t>條第</t>
    </r>
    <r>
      <rPr>
        <sz val="9"/>
        <color rgb="FF333F4F"/>
        <rFont val="Times New Roman"/>
        <family val="1"/>
      </rPr>
      <t>3</t>
    </r>
    <r>
      <rPr>
        <sz val="9"/>
        <color rgb="FF333F4F"/>
        <rFont val="標楷體"/>
        <family val="4"/>
        <charset val="136"/>
      </rPr>
      <t>項：新聞紙業者經舉發有違反刊載過度描述</t>
    </r>
    <r>
      <rPr>
        <sz val="9"/>
        <color rgb="FF333F4F"/>
        <rFont val="Times New Roman"/>
        <family val="1"/>
      </rPr>
      <t>(</t>
    </r>
    <r>
      <rPr>
        <sz val="9"/>
        <color rgb="FF333F4F"/>
        <rFont val="標楷體"/>
        <family val="4"/>
        <charset val="136"/>
      </rPr>
      <t>繪</t>
    </r>
    <r>
      <rPr>
        <sz val="9"/>
        <color rgb="FF333F4F"/>
        <rFont val="Times New Roman"/>
        <family val="1"/>
      </rPr>
      <t>)</t>
    </r>
    <r>
      <rPr>
        <sz val="9"/>
        <color rgb="FF333F4F"/>
        <rFont val="標楷體"/>
        <family val="4"/>
        <charset val="136"/>
      </rPr>
      <t>強制性交、猥褻、自殺、施用毒品等行為細節文字或圖片等有害兒童及少年身心健康內容之情事者，報業商業同業公會應於</t>
    </r>
    <r>
      <rPr>
        <sz val="9"/>
        <color rgb="FF333F4F"/>
        <rFont val="Times New Roman"/>
        <family val="1"/>
      </rPr>
      <t>3</t>
    </r>
    <r>
      <rPr>
        <sz val="9"/>
        <color rgb="FF333F4F"/>
        <rFont val="標楷體"/>
        <family val="4"/>
        <charset val="136"/>
      </rPr>
      <t>個月內，依據前項自律規範及審議機制處置。必要時，得延長</t>
    </r>
    <r>
      <rPr>
        <sz val="9"/>
        <color rgb="FF333F4F"/>
        <rFont val="Times New Roman"/>
        <family val="1"/>
      </rPr>
      <t>1</t>
    </r>
    <r>
      <rPr>
        <sz val="9"/>
        <color rgb="FF333F4F"/>
        <rFont val="標楷體"/>
        <family val="4"/>
        <charset val="136"/>
      </rPr>
      <t>個月。</t>
    </r>
  </si>
  <si>
    <r>
      <t>18.</t>
    </r>
    <r>
      <rPr>
        <sz val="9"/>
        <color rgb="FF333F4F"/>
        <rFont val="標楷體"/>
        <family val="4"/>
        <charset val="136"/>
      </rPr>
      <t>第</t>
    </r>
    <r>
      <rPr>
        <sz val="9"/>
        <color rgb="FF333F4F"/>
        <rFont val="Times New Roman"/>
        <family val="1"/>
      </rPr>
      <t>47</t>
    </r>
    <r>
      <rPr>
        <sz val="9"/>
        <color rgb="FF333F4F"/>
        <rFont val="標楷體"/>
        <family val="4"/>
        <charset val="136"/>
      </rPr>
      <t>條：兒童及少年不得出入酒家、特種咖啡茶室、成人用品零售業、限制級電子遊戲場及其他涉及賭博、色情、暴力等經主管機關認定足以危害其身心健康之場所。父母、監護人或其他實際照顧兒童及少年之人，應禁止兒童及少年出入前項場所。第</t>
    </r>
    <r>
      <rPr>
        <sz val="9"/>
        <color rgb="FF333F4F"/>
        <rFont val="Times New Roman"/>
        <family val="1"/>
      </rPr>
      <t>1</t>
    </r>
    <r>
      <rPr>
        <sz val="9"/>
        <color rgb="FF333F4F"/>
        <rFont val="標楷體"/>
        <family val="4"/>
        <charset val="136"/>
      </rPr>
      <t>項場所之負責人及從業人員應拒絕兒童及少年進入。第</t>
    </r>
    <r>
      <rPr>
        <sz val="9"/>
        <color rgb="FF333F4F"/>
        <rFont val="Times New Roman"/>
        <family val="1"/>
      </rPr>
      <t>1</t>
    </r>
    <r>
      <rPr>
        <sz val="9"/>
        <color rgb="FF333F4F"/>
        <rFont val="標楷體"/>
        <family val="4"/>
        <charset val="136"/>
      </rPr>
      <t>項之場所應距離幼兒園、國民中小學、高中、職校</t>
    </r>
    <r>
      <rPr>
        <sz val="9"/>
        <color rgb="FF333F4F"/>
        <rFont val="Times New Roman"/>
        <family val="1"/>
      </rPr>
      <t>200</t>
    </r>
    <r>
      <rPr>
        <sz val="9"/>
        <color rgb="FF333F4F"/>
        <rFont val="標楷體"/>
        <family val="4"/>
        <charset val="136"/>
      </rPr>
      <t>公尺以上，並檢附證明文件，經商業登記主管機關登記後，始得營業。</t>
    </r>
  </si>
  <si>
    <r>
      <t>19.</t>
    </r>
    <r>
      <rPr>
        <sz val="9"/>
        <color rgb="FF333F4F"/>
        <rFont val="標楷體"/>
        <family val="4"/>
        <charset val="136"/>
      </rPr>
      <t>第</t>
    </r>
    <r>
      <rPr>
        <sz val="9"/>
        <color rgb="FF333F4F"/>
        <rFont val="Times New Roman"/>
        <family val="1"/>
      </rPr>
      <t>48</t>
    </r>
    <r>
      <rPr>
        <sz val="9"/>
        <color rgb="FF333F4F"/>
        <rFont val="標楷體"/>
        <family val="4"/>
        <charset val="136"/>
      </rPr>
      <t>條第</t>
    </r>
    <r>
      <rPr>
        <sz val="9"/>
        <color rgb="FF333F4F"/>
        <rFont val="Times New Roman"/>
        <family val="1"/>
      </rPr>
      <t>1</t>
    </r>
    <r>
      <rPr>
        <sz val="9"/>
        <color rgb="FF333F4F"/>
        <rFont val="標楷體"/>
        <family val="4"/>
        <charset val="136"/>
      </rPr>
      <t>項：父母、監護人或其他實際照顧兒童及少年之人，應禁止兒童及少年充當酒家、特種咖啡茶室、成人用品零售店、限制級電子遊戲場及其他涉賭博、色情、暴力等經主管機關認定足以危害其身心健康場所之侍應或從事危險、不正當或其他足以危害或影響其身心發展之工作。</t>
    </r>
  </si>
  <si>
    <r>
      <t>21.</t>
    </r>
    <r>
      <rPr>
        <sz val="9"/>
        <color rgb="FF333F4F"/>
        <rFont val="標楷體"/>
        <family val="4"/>
        <charset val="136"/>
      </rPr>
      <t>第</t>
    </r>
    <r>
      <rPr>
        <sz val="9"/>
        <color rgb="FF333F4F"/>
        <rFont val="Times New Roman"/>
        <family val="1"/>
      </rPr>
      <t>49</t>
    </r>
    <r>
      <rPr>
        <sz val="9"/>
        <color rgb="FF333F4F"/>
        <rFont val="標楷體"/>
        <family val="4"/>
        <charset val="136"/>
      </rPr>
      <t>條：任何人對於兒童及少年不得有下列行為：</t>
    </r>
    <r>
      <rPr>
        <sz val="9"/>
        <color rgb="FF333F4F"/>
        <rFont val="Times New Roman"/>
        <family val="1"/>
      </rPr>
      <t>1.</t>
    </r>
    <r>
      <rPr>
        <sz val="9"/>
        <color rgb="FF333F4F"/>
        <rFont val="標楷體"/>
        <family val="4"/>
        <charset val="136"/>
      </rPr>
      <t>遺棄。</t>
    </r>
    <r>
      <rPr>
        <sz val="9"/>
        <color rgb="FF333F4F"/>
        <rFont val="Times New Roman"/>
        <family val="1"/>
      </rPr>
      <t>2.</t>
    </r>
    <r>
      <rPr>
        <sz val="9"/>
        <color rgb="FF333F4F"/>
        <rFont val="標楷體"/>
        <family val="4"/>
        <charset val="136"/>
      </rPr>
      <t>身心虐待。</t>
    </r>
    <r>
      <rPr>
        <sz val="9"/>
        <color rgb="FF333F4F"/>
        <rFont val="Times New Roman"/>
        <family val="1"/>
      </rPr>
      <t>3.</t>
    </r>
    <r>
      <rPr>
        <sz val="9"/>
        <color rgb="FF333F4F"/>
        <rFont val="標楷體"/>
        <family val="4"/>
        <charset val="136"/>
      </rPr>
      <t>利用兒童及少年從事有害健康等危害性活動或欺騙之行為。</t>
    </r>
    <r>
      <rPr>
        <sz val="9"/>
        <color rgb="FF333F4F"/>
        <rFont val="Times New Roman"/>
        <family val="1"/>
      </rPr>
      <t>4.</t>
    </r>
    <r>
      <rPr>
        <sz val="9"/>
        <color rgb="FF333F4F"/>
        <rFont val="標楷體"/>
        <family val="4"/>
        <charset val="136"/>
      </rPr>
      <t>利用身心障礙或特殊形體兒童及少年供人參觀。</t>
    </r>
    <r>
      <rPr>
        <sz val="9"/>
        <color rgb="FF333F4F"/>
        <rFont val="Times New Roman"/>
        <family val="1"/>
      </rPr>
      <t>5.</t>
    </r>
    <r>
      <rPr>
        <sz val="9"/>
        <color rgb="FF333F4F"/>
        <rFont val="標楷體"/>
        <family val="4"/>
        <charset val="136"/>
      </rPr>
      <t>利用兒童及少年行乞。</t>
    </r>
    <r>
      <rPr>
        <sz val="9"/>
        <color rgb="FF333F4F"/>
        <rFont val="Times New Roman"/>
        <family val="1"/>
      </rPr>
      <t>6.</t>
    </r>
    <r>
      <rPr>
        <sz val="9"/>
        <color rgb="FF333F4F"/>
        <rFont val="標楷體"/>
        <family val="4"/>
        <charset val="136"/>
      </rPr>
      <t>剝奪或妨礙兒童及少年接受國民教育之機會。</t>
    </r>
    <r>
      <rPr>
        <sz val="9"/>
        <color rgb="FF333F4F"/>
        <rFont val="Times New Roman"/>
        <family val="1"/>
      </rPr>
      <t>7.</t>
    </r>
    <r>
      <rPr>
        <sz val="9"/>
        <color rgb="FF333F4F"/>
        <rFont val="標楷體"/>
        <family val="4"/>
        <charset val="136"/>
      </rPr>
      <t>強迫兒童及少年婚嫁。</t>
    </r>
    <r>
      <rPr>
        <sz val="9"/>
        <color rgb="FF333F4F"/>
        <rFont val="Times New Roman"/>
        <family val="1"/>
      </rPr>
      <t>8.</t>
    </r>
    <r>
      <rPr>
        <sz val="9"/>
        <color rgb="FF333F4F"/>
        <rFont val="標楷體"/>
        <family val="4"/>
        <charset val="136"/>
      </rPr>
      <t>拐騙、綁架、買賣、質押兒童及少年。</t>
    </r>
    <r>
      <rPr>
        <sz val="9"/>
        <color rgb="FF333F4F"/>
        <rFont val="Times New Roman"/>
        <family val="1"/>
      </rPr>
      <t>9.</t>
    </r>
    <r>
      <rPr>
        <sz val="9"/>
        <color rgb="FF333F4F"/>
        <rFont val="標楷體"/>
        <family val="4"/>
        <charset val="136"/>
      </rPr>
      <t>強迫、引誘、容留或媒介兒童及少年為猥褻行為或性交。</t>
    </r>
    <r>
      <rPr>
        <sz val="9"/>
        <color rgb="FF333F4F"/>
        <rFont val="Times New Roman"/>
        <family val="1"/>
      </rPr>
      <t>10.</t>
    </r>
    <r>
      <rPr>
        <sz val="9"/>
        <color rgb="FF333F4F"/>
        <rFont val="標楷體"/>
        <family val="4"/>
        <charset val="136"/>
      </rPr>
      <t>供應兒童及少年刀械、槍礟、彈藥或其他危險物品。</t>
    </r>
    <r>
      <rPr>
        <sz val="9"/>
        <color rgb="FF333F4F"/>
        <rFont val="Times New Roman"/>
        <family val="1"/>
      </rPr>
      <t>11.</t>
    </r>
    <r>
      <rPr>
        <sz val="9"/>
        <color rgb="FF333F4F"/>
        <rFont val="標楷體"/>
        <family val="4"/>
        <charset val="136"/>
      </rPr>
      <t>利用兒童及少年拍攝或錄製暴力、血腥、色情、猥褻、性交或其他有害兒童及少年身心健康之出版品、圖畫、錄影節目帶、影片、光碟、磁片、電子訊號、遊戲軟體、網際網路內容或其他物品。</t>
    </r>
    <r>
      <rPr>
        <sz val="9"/>
        <color rgb="FF333F4F"/>
        <rFont val="Times New Roman"/>
        <family val="1"/>
      </rPr>
      <t>12.</t>
    </r>
    <r>
      <rPr>
        <sz val="9"/>
        <color rgb="FF333F4F"/>
        <rFont val="標楷體"/>
        <family val="4"/>
        <charset val="136"/>
      </rPr>
      <t>迫使或誘使兒童及少年處於對其生命、身體易發生立即危險或傷害之環境。</t>
    </r>
    <r>
      <rPr>
        <sz val="9"/>
        <color rgb="FF333F4F"/>
        <rFont val="Times New Roman"/>
        <family val="1"/>
      </rPr>
      <t>13.</t>
    </r>
    <r>
      <rPr>
        <sz val="9"/>
        <color rgb="FF333F4F"/>
        <rFont val="標楷體"/>
        <family val="4"/>
        <charset val="136"/>
      </rPr>
      <t>帶領或誘使兒童及少年進入有礙其身心健康之場所。</t>
    </r>
    <r>
      <rPr>
        <sz val="9"/>
        <color rgb="FF333F4F"/>
        <rFont val="Times New Roman"/>
        <family val="1"/>
      </rPr>
      <t>14.</t>
    </r>
    <r>
      <rPr>
        <sz val="9"/>
        <color rgb="FF333F4F"/>
        <rFont val="標楷體"/>
        <family val="4"/>
        <charset val="136"/>
      </rPr>
      <t>強迫、引誘、容留或媒介兒童及少年為自殺行為。</t>
    </r>
    <r>
      <rPr>
        <sz val="9"/>
        <color rgb="FF333F4F"/>
        <rFont val="Times New Roman"/>
        <family val="1"/>
      </rPr>
      <t>15.</t>
    </r>
    <r>
      <rPr>
        <sz val="9"/>
        <color rgb="FF333F4F"/>
        <rFont val="標楷體"/>
        <family val="4"/>
        <charset val="136"/>
      </rPr>
      <t>其他對兒童及少年或利用兒童及少年犯罪或為不正當之行為。</t>
    </r>
  </si>
  <si>
    <r>
      <t>23.</t>
    </r>
    <r>
      <rPr>
        <sz val="9"/>
        <color rgb="FF333F4F"/>
        <rFont val="標楷體"/>
        <family val="4"/>
        <charset val="136"/>
      </rPr>
      <t>第</t>
    </r>
    <r>
      <rPr>
        <sz val="9"/>
        <color rgb="FF333F4F"/>
        <rFont val="Times New Roman"/>
        <family val="1"/>
      </rPr>
      <t>51</t>
    </r>
    <r>
      <rPr>
        <sz val="9"/>
        <color rgb="FF333F4F"/>
        <rFont val="標楷體"/>
        <family val="4"/>
        <charset val="136"/>
      </rPr>
      <t>條：父母、監護人或其他實際照顧兒童及少年之人，不得使</t>
    </r>
    <r>
      <rPr>
        <u/>
        <sz val="9"/>
        <color rgb="FF333F4F"/>
        <rFont val="Times New Roman"/>
        <family val="1"/>
      </rPr>
      <t>6</t>
    </r>
    <r>
      <rPr>
        <sz val="9"/>
        <color rgb="FF333F4F"/>
        <rFont val="標楷體"/>
        <family val="4"/>
        <charset val="136"/>
      </rPr>
      <t>歲以下兒童或需要特別看護之兒童及少年獨處或由不適當之人代為照顧。</t>
    </r>
  </si>
  <si>
    <r>
      <t>24.</t>
    </r>
    <r>
      <rPr>
        <sz val="9"/>
        <color rgb="FF333F4F"/>
        <rFont val="標楷體"/>
        <family val="4"/>
        <charset val="136"/>
      </rPr>
      <t>第</t>
    </r>
    <r>
      <rPr>
        <sz val="9"/>
        <color rgb="FF333F4F"/>
        <rFont val="Times New Roman"/>
        <family val="1"/>
      </rPr>
      <t>53</t>
    </r>
    <r>
      <rPr>
        <sz val="9"/>
        <color rgb="FF333F4F"/>
        <rFont val="標楷體"/>
        <family val="4"/>
        <charset val="136"/>
      </rPr>
      <t>條第</t>
    </r>
    <r>
      <rPr>
        <sz val="9"/>
        <color rgb="FF333F4F"/>
        <rFont val="Times New Roman"/>
        <family val="1"/>
      </rPr>
      <t>1</t>
    </r>
    <r>
      <rPr>
        <sz val="9"/>
        <color rgb="FF333F4F"/>
        <rFont val="標楷體"/>
        <family val="4"/>
        <charset val="136"/>
      </rPr>
      <t>項：醫事人員、社會工作人員、教育人員、保育人員、教保服務人員、警察、司法人員、移民業務人員、戶政人員、村（里）幹事及其他執行兒童及少年福利業務人員，於執行業務時知悉兒童及少年有下列情形之一者，應立即向直轄市、縣（市）主管機關通報，至遲不得超過</t>
    </r>
    <r>
      <rPr>
        <sz val="9"/>
        <color rgb="FF333F4F"/>
        <rFont val="Times New Roman"/>
        <family val="1"/>
      </rPr>
      <t>24</t>
    </r>
    <r>
      <rPr>
        <sz val="9"/>
        <color rgb="FF333F4F"/>
        <rFont val="標楷體"/>
        <family val="4"/>
        <charset val="136"/>
      </rPr>
      <t>小時：</t>
    </r>
    <r>
      <rPr>
        <sz val="9"/>
        <color rgb="FF333F4F"/>
        <rFont val="Times New Roman"/>
        <family val="1"/>
      </rPr>
      <t>1.</t>
    </r>
    <r>
      <rPr>
        <sz val="9"/>
        <color rgb="FF333F4F"/>
        <rFont val="標楷體"/>
        <family val="4"/>
        <charset val="136"/>
      </rPr>
      <t>施用毒品、非法施用管制藥品或其他有害身心健康之物質。</t>
    </r>
    <r>
      <rPr>
        <sz val="9"/>
        <color rgb="FF333F4F"/>
        <rFont val="Times New Roman"/>
        <family val="1"/>
      </rPr>
      <t>2.</t>
    </r>
    <r>
      <rPr>
        <sz val="9"/>
        <color rgb="FF333F4F"/>
        <rFont val="標楷體"/>
        <family val="4"/>
        <charset val="136"/>
      </rPr>
      <t>充當第</t>
    </r>
    <r>
      <rPr>
        <sz val="9"/>
        <color rgb="FF333F4F"/>
        <rFont val="Times New Roman"/>
        <family val="1"/>
      </rPr>
      <t>47</t>
    </r>
    <r>
      <rPr>
        <sz val="9"/>
        <color rgb="FF333F4F"/>
        <rFont val="標楷體"/>
        <family val="4"/>
        <charset val="136"/>
      </rPr>
      <t>條第</t>
    </r>
    <r>
      <rPr>
        <sz val="9"/>
        <color rgb="FF333F4F"/>
        <rFont val="Times New Roman"/>
        <family val="1"/>
      </rPr>
      <t>1</t>
    </r>
    <r>
      <rPr>
        <sz val="9"/>
        <color rgb="FF333F4F"/>
        <rFont val="標楷體"/>
        <family val="4"/>
        <charset val="136"/>
      </rPr>
      <t>項場所之侍應。</t>
    </r>
    <r>
      <rPr>
        <sz val="9"/>
        <color rgb="FF333F4F"/>
        <rFont val="Times New Roman"/>
        <family val="1"/>
      </rPr>
      <t>3.</t>
    </r>
    <r>
      <rPr>
        <sz val="9"/>
        <color rgb="FF333F4F"/>
        <rFont val="標楷體"/>
        <family val="4"/>
        <charset val="136"/>
      </rPr>
      <t>遭受第</t>
    </r>
    <r>
      <rPr>
        <sz val="9"/>
        <color rgb="FF333F4F"/>
        <rFont val="Times New Roman"/>
        <family val="1"/>
      </rPr>
      <t>49</t>
    </r>
    <r>
      <rPr>
        <sz val="9"/>
        <color rgb="FF333F4F"/>
        <rFont val="標楷體"/>
        <family val="4"/>
        <charset val="136"/>
      </rPr>
      <t>條第</t>
    </r>
    <r>
      <rPr>
        <sz val="9"/>
        <color rgb="FF333F4F"/>
        <rFont val="Times New Roman"/>
        <family val="1"/>
      </rPr>
      <t>1</t>
    </r>
    <r>
      <rPr>
        <sz val="9"/>
        <color rgb="FF333F4F"/>
        <rFont val="標楷體"/>
        <family val="4"/>
        <charset val="136"/>
      </rPr>
      <t>項各款之行為。</t>
    </r>
    <r>
      <rPr>
        <sz val="9"/>
        <color rgb="FF333F4F"/>
        <rFont val="Times New Roman"/>
        <family val="1"/>
      </rPr>
      <t>4.</t>
    </r>
    <r>
      <rPr>
        <sz val="9"/>
        <color rgb="FF333F4F"/>
        <rFont val="標楷體"/>
        <family val="4"/>
        <charset val="136"/>
      </rPr>
      <t>有第</t>
    </r>
    <r>
      <rPr>
        <sz val="9"/>
        <color rgb="FF333F4F"/>
        <rFont val="Times New Roman"/>
        <family val="1"/>
      </rPr>
      <t>51</t>
    </r>
    <r>
      <rPr>
        <sz val="9"/>
        <color rgb="FF333F4F"/>
        <rFont val="標楷體"/>
        <family val="4"/>
        <charset val="136"/>
      </rPr>
      <t>條之情形。</t>
    </r>
    <r>
      <rPr>
        <sz val="9"/>
        <color rgb="FF333F4F"/>
        <rFont val="Times New Roman"/>
        <family val="1"/>
      </rPr>
      <t>5.</t>
    </r>
    <r>
      <rPr>
        <sz val="9"/>
        <color rgb="FF333F4F"/>
        <rFont val="標楷體"/>
        <family val="4"/>
        <charset val="136"/>
      </rPr>
      <t>有第</t>
    </r>
    <r>
      <rPr>
        <sz val="9"/>
        <color rgb="FF333F4F"/>
        <rFont val="Times New Roman"/>
        <family val="1"/>
      </rPr>
      <t>56</t>
    </r>
    <r>
      <rPr>
        <sz val="9"/>
        <color rgb="FF333F4F"/>
        <rFont val="標楷體"/>
        <family val="4"/>
        <charset val="136"/>
      </rPr>
      <t>條第一項各款之情形。</t>
    </r>
    <r>
      <rPr>
        <sz val="9"/>
        <color rgb="FF333F4F"/>
        <rFont val="Times New Roman"/>
        <family val="1"/>
      </rPr>
      <t>6.</t>
    </r>
    <r>
      <rPr>
        <sz val="9"/>
        <color rgb="FF333F4F"/>
        <rFont val="標楷體"/>
        <family val="4"/>
        <charset val="136"/>
      </rPr>
      <t>遭受其他傷害之情形。</t>
    </r>
  </si>
  <si>
    <r>
      <t>26.</t>
    </r>
    <r>
      <rPr>
        <sz val="9"/>
        <color rgb="FF333F4F"/>
        <rFont val="標楷體"/>
        <family val="4"/>
        <charset val="136"/>
      </rPr>
      <t>第</t>
    </r>
    <r>
      <rPr>
        <sz val="9"/>
        <color rgb="FF333F4F"/>
        <rFont val="Times New Roman"/>
        <family val="1"/>
      </rPr>
      <t>54</t>
    </r>
    <r>
      <rPr>
        <sz val="9"/>
        <color rgb="FF333F4F"/>
        <rFont val="標楷體"/>
        <family val="4"/>
        <charset val="136"/>
      </rPr>
      <t>條第</t>
    </r>
    <r>
      <rPr>
        <sz val="9"/>
        <color rgb="FF333F4F"/>
        <rFont val="Times New Roman"/>
        <family val="1"/>
      </rPr>
      <t>5</t>
    </r>
    <r>
      <rPr>
        <sz val="9"/>
        <color rgb="FF333F4F"/>
        <rFont val="標楷體"/>
        <family val="4"/>
        <charset val="136"/>
      </rPr>
      <t>項：第</t>
    </r>
    <r>
      <rPr>
        <sz val="9"/>
        <color rgb="FF333F4F"/>
        <rFont val="Times New Roman"/>
        <family val="1"/>
      </rPr>
      <t>1</t>
    </r>
    <r>
      <rPr>
        <sz val="9"/>
        <color rgb="FF333F4F"/>
        <rFont val="標楷體"/>
        <family val="4"/>
        <charset val="136"/>
      </rPr>
      <t>項通報人之身分資料，應予保密。</t>
    </r>
  </si>
  <si>
    <r>
      <t>27.</t>
    </r>
    <r>
      <rPr>
        <sz val="9"/>
        <color rgb="FF333F4F"/>
        <rFont val="標楷體"/>
        <family val="4"/>
        <charset val="136"/>
      </rPr>
      <t>第</t>
    </r>
    <r>
      <rPr>
        <sz val="9"/>
        <color rgb="FF333F4F"/>
        <rFont val="Times New Roman"/>
        <family val="1"/>
      </rPr>
      <t>56</t>
    </r>
    <r>
      <rPr>
        <sz val="9"/>
        <color rgb="FF333F4F"/>
        <rFont val="標楷體"/>
        <family val="4"/>
        <charset val="136"/>
      </rPr>
      <t>條第</t>
    </r>
    <r>
      <rPr>
        <sz val="9"/>
        <color rgb="FF333F4F"/>
        <rFont val="Times New Roman"/>
        <family val="1"/>
      </rPr>
      <t>1</t>
    </r>
    <r>
      <rPr>
        <sz val="9"/>
        <color rgb="FF333F4F"/>
        <rFont val="標楷體"/>
        <family val="4"/>
        <charset val="136"/>
      </rPr>
      <t>項：兒童及少年有下列各款情形之一者，直轄市、縣（市）主管機關應予保護、安置或為其他處置；必要時得進行緊急安置：</t>
    </r>
    <r>
      <rPr>
        <sz val="9"/>
        <color rgb="FF333F4F"/>
        <rFont val="Times New Roman"/>
        <family val="1"/>
      </rPr>
      <t>1.</t>
    </r>
    <r>
      <rPr>
        <sz val="9"/>
        <color rgb="FF333F4F"/>
        <rFont val="標楷體"/>
        <family val="4"/>
        <charset val="136"/>
      </rPr>
      <t>兒童及少年未受適當之養育或照顧。</t>
    </r>
    <r>
      <rPr>
        <sz val="9"/>
        <color rgb="FF333F4F"/>
        <rFont val="Times New Roman"/>
        <family val="1"/>
      </rPr>
      <t>2.</t>
    </r>
    <r>
      <rPr>
        <sz val="9"/>
        <color rgb="FF333F4F"/>
        <rFont val="標楷體"/>
        <family val="4"/>
        <charset val="136"/>
      </rPr>
      <t>兒童及少年有立即接受醫療之必要，而未就醫者。</t>
    </r>
    <r>
      <rPr>
        <sz val="9"/>
        <color rgb="FF333F4F"/>
        <rFont val="Times New Roman"/>
        <family val="1"/>
      </rPr>
      <t>3.</t>
    </r>
    <r>
      <rPr>
        <sz val="9"/>
        <color rgb="FF333F4F"/>
        <rFont val="標楷體"/>
        <family val="4"/>
        <charset val="136"/>
      </rPr>
      <t>兒童及少年遭受遺棄、身心虐待、買賣、質押，被強迫或引誘從事不正當之行為或工作者。</t>
    </r>
    <r>
      <rPr>
        <sz val="9"/>
        <color rgb="FF333F4F"/>
        <rFont val="Times New Roman"/>
        <family val="1"/>
      </rPr>
      <t>4.</t>
    </r>
    <r>
      <rPr>
        <sz val="9"/>
        <color rgb="FF333F4F"/>
        <rFont val="標楷體"/>
        <family val="4"/>
        <charset val="136"/>
      </rPr>
      <t>兒童及少年遭受其他迫害，非立即安置難以有效保護者。</t>
    </r>
  </si>
  <si>
    <r>
      <t>33.</t>
    </r>
    <r>
      <rPr>
        <sz val="9"/>
        <color rgb="FF333F4F"/>
        <rFont val="標楷體"/>
        <family val="4"/>
        <charset val="136"/>
      </rPr>
      <t>第</t>
    </r>
    <r>
      <rPr>
        <sz val="9"/>
        <color rgb="FF333F4F"/>
        <rFont val="Times New Roman"/>
        <family val="1"/>
      </rPr>
      <t>81</t>
    </r>
    <r>
      <rPr>
        <sz val="9"/>
        <color rgb="FF333F4F"/>
        <rFont val="標楷體"/>
        <family val="4"/>
        <charset val="136"/>
      </rPr>
      <t>條第</t>
    </r>
    <r>
      <rPr>
        <sz val="9"/>
        <color rgb="FF333F4F"/>
        <rFont val="Times New Roman"/>
        <family val="1"/>
      </rPr>
      <t>5</t>
    </r>
    <r>
      <rPr>
        <sz val="9"/>
        <color rgb="FF333F4F"/>
        <rFont val="標楷體"/>
        <family val="4"/>
        <charset val="136"/>
      </rPr>
      <t>項規定：主管機關應主動查證兒童及少年福利機構負責人是否曾犯性侵害犯罪防治法第</t>
    </r>
    <r>
      <rPr>
        <sz val="9"/>
        <color rgb="FF333F4F"/>
        <rFont val="Times New Roman"/>
        <family val="1"/>
      </rPr>
      <t>2</t>
    </r>
    <r>
      <rPr>
        <sz val="9"/>
        <color rgb="FF333F4F"/>
        <rFont val="標楷體"/>
        <family val="4"/>
        <charset val="136"/>
      </rPr>
      <t>條第</t>
    </r>
    <r>
      <rPr>
        <sz val="9"/>
        <color rgb="FF333F4F"/>
        <rFont val="Times New Roman"/>
        <family val="1"/>
      </rPr>
      <t>1</t>
    </r>
    <r>
      <rPr>
        <sz val="9"/>
        <color rgb="FF333F4F"/>
        <rFont val="標楷體"/>
        <family val="4"/>
        <charset val="136"/>
      </rPr>
      <t>項之罪、性騷擾防治法第</t>
    </r>
    <r>
      <rPr>
        <sz val="9"/>
        <color rgb="FF333F4F"/>
        <rFont val="Times New Roman"/>
        <family val="1"/>
      </rPr>
      <t>25</t>
    </r>
    <r>
      <rPr>
        <sz val="9"/>
        <color rgb="FF333F4F"/>
        <rFont val="標楷體"/>
        <family val="4"/>
        <charset val="136"/>
      </rPr>
      <t>條之罪、兒童及少年性交易防制條例之罪、兒童及少年性剝削防制條例之罪，經緩起訴處分或有罪判決確定等第</t>
    </r>
    <r>
      <rPr>
        <sz val="9"/>
        <color rgb="FF333F4F"/>
        <rFont val="Times New Roman"/>
        <family val="1"/>
      </rPr>
      <t>81</t>
    </r>
    <r>
      <rPr>
        <sz val="9"/>
        <color rgb="FF333F4F"/>
        <rFont val="標楷體"/>
        <family val="4"/>
        <charset val="136"/>
      </rPr>
      <t>條第</t>
    </r>
    <r>
      <rPr>
        <sz val="9"/>
        <color rgb="FF333F4F"/>
        <rFont val="Times New Roman"/>
        <family val="1"/>
      </rPr>
      <t>1</t>
    </r>
    <r>
      <rPr>
        <sz val="9"/>
        <color rgb="FF333F4F"/>
        <rFont val="標楷體"/>
        <family val="4"/>
        <charset val="136"/>
      </rPr>
      <t>項各款情事；兒童及少年福利機構聘僱工作人員之前，亦應主動查詢，受請求查詢機關應協助查復。</t>
    </r>
  </si>
  <si>
    <r>
      <t>34.</t>
    </r>
    <r>
      <rPr>
        <sz val="9"/>
        <color rgb="FF333F4F"/>
        <rFont val="標楷體"/>
        <family val="4"/>
        <charset val="136"/>
      </rPr>
      <t>第</t>
    </r>
    <r>
      <rPr>
        <sz val="9"/>
        <color rgb="FF333F4F"/>
        <rFont val="Times New Roman"/>
        <family val="1"/>
      </rPr>
      <t>81</t>
    </r>
    <r>
      <rPr>
        <sz val="9"/>
        <color rgb="FF333F4F"/>
        <rFont val="標楷體"/>
        <family val="4"/>
        <charset val="136"/>
      </rPr>
      <t>條第</t>
    </r>
    <r>
      <rPr>
        <sz val="9"/>
        <color rgb="FF333F4F"/>
        <rFont val="Times New Roman"/>
        <family val="1"/>
      </rPr>
      <t>7</t>
    </r>
    <r>
      <rPr>
        <sz val="9"/>
        <color rgb="FF333F4F"/>
        <rFont val="標楷體"/>
        <family val="4"/>
        <charset val="136"/>
      </rPr>
      <t>項規定：現職工作人員曾犯性侵害犯罪防治法第</t>
    </r>
    <r>
      <rPr>
        <sz val="9"/>
        <color rgb="FF333F4F"/>
        <rFont val="Times New Roman"/>
        <family val="1"/>
      </rPr>
      <t>2</t>
    </r>
    <r>
      <rPr>
        <sz val="9"/>
        <color rgb="FF333F4F"/>
        <rFont val="標楷體"/>
        <family val="4"/>
        <charset val="136"/>
      </rPr>
      <t>條第</t>
    </r>
    <r>
      <rPr>
        <sz val="9"/>
        <color rgb="FF333F4F"/>
        <rFont val="Times New Roman"/>
        <family val="1"/>
      </rPr>
      <t>1</t>
    </r>
    <r>
      <rPr>
        <sz val="9"/>
        <color rgb="FF333F4F"/>
        <rFont val="標楷體"/>
        <family val="4"/>
        <charset val="136"/>
      </rPr>
      <t>項之罪、性騷擾防治法第</t>
    </r>
    <r>
      <rPr>
        <sz val="9"/>
        <color rgb="FF333F4F"/>
        <rFont val="Times New Roman"/>
        <family val="1"/>
      </rPr>
      <t>25</t>
    </r>
    <r>
      <rPr>
        <sz val="9"/>
        <color rgb="FF333F4F"/>
        <rFont val="標楷體"/>
        <family val="4"/>
        <charset val="136"/>
      </rPr>
      <t>條之罪、兒童及少年性交易防制條例之罪、兒童及少年性剝削防制條例之罪，經緩起訴處分或有罪判決確定等第</t>
    </r>
    <r>
      <rPr>
        <sz val="9"/>
        <color rgb="FF333F4F"/>
        <rFont val="Times New Roman"/>
        <family val="1"/>
      </rPr>
      <t>81</t>
    </r>
    <r>
      <rPr>
        <sz val="9"/>
        <color rgb="FF333F4F"/>
        <rFont val="標楷體"/>
        <family val="4"/>
        <charset val="136"/>
      </rPr>
      <t>條之</t>
    </r>
    <r>
      <rPr>
        <sz val="9"/>
        <color rgb="FF333F4F"/>
        <rFont val="Times New Roman"/>
        <family val="1"/>
      </rPr>
      <t>1</t>
    </r>
    <r>
      <rPr>
        <sz val="9"/>
        <color rgb="FF333F4F"/>
        <rFont val="標楷體"/>
        <family val="4"/>
        <charset val="136"/>
      </rPr>
      <t>第</t>
    </r>
    <r>
      <rPr>
        <sz val="9"/>
        <color rgb="FF333F4F"/>
        <rFont val="Times New Roman"/>
        <family val="1"/>
      </rPr>
      <t>1</t>
    </r>
    <r>
      <rPr>
        <sz val="9"/>
        <color rgb="FF333F4F"/>
        <rFont val="標楷體"/>
        <family val="4"/>
        <charset val="136"/>
      </rPr>
      <t>項各款情事，兒童及少年福利機構應即停止其職務，並得予以調職、資遣、令其退休或終止勞動契約。</t>
    </r>
  </si>
  <si>
    <r>
      <t>35.</t>
    </r>
    <r>
      <rPr>
        <sz val="9"/>
        <color rgb="FF333F4F"/>
        <rFont val="標楷體"/>
        <family val="4"/>
        <charset val="136"/>
      </rPr>
      <t>第</t>
    </r>
    <r>
      <rPr>
        <sz val="9"/>
        <color rgb="FF333F4F"/>
        <rFont val="Times New Roman"/>
        <family val="1"/>
      </rPr>
      <t>81</t>
    </r>
    <r>
      <rPr>
        <sz val="9"/>
        <color rgb="FF333F4F"/>
        <rFont val="標楷體"/>
        <family val="4"/>
        <charset val="136"/>
      </rPr>
      <t>條之</t>
    </r>
    <r>
      <rPr>
        <sz val="9"/>
        <color rgb="FF333F4F"/>
        <rFont val="Times New Roman"/>
        <family val="1"/>
      </rPr>
      <t>1</t>
    </r>
    <r>
      <rPr>
        <sz val="9"/>
        <color rgb="FF333F4F"/>
        <rFont val="標楷體"/>
        <family val="4"/>
        <charset val="136"/>
      </rPr>
      <t>第</t>
    </r>
    <r>
      <rPr>
        <sz val="9"/>
        <color rgb="FF333F4F"/>
        <rFont val="Times New Roman"/>
        <family val="1"/>
      </rPr>
      <t>5</t>
    </r>
    <r>
      <rPr>
        <sz val="9"/>
        <color rgb="FF333F4F"/>
        <rFont val="標楷體"/>
        <family val="4"/>
        <charset val="136"/>
      </rPr>
      <t>項至第</t>
    </r>
    <r>
      <rPr>
        <sz val="9"/>
        <color rgb="FF333F4F"/>
        <rFont val="Times New Roman"/>
        <family val="1"/>
      </rPr>
      <t>7</t>
    </r>
    <r>
      <rPr>
        <sz val="9"/>
        <color rgb="FF333F4F"/>
        <rFont val="標楷體"/>
        <family val="4"/>
        <charset val="136"/>
      </rPr>
      <t>項規定：教育主管機關應主動查證兒童課後照顧服務班及中心負責人是否有第一項各款情事；兒童課後照顧服務班及中心聘僱工作人員之前，亦應主動查詢，受請求查詢機關應協助查復。兒童課後照顧服務班及中心聘僱工作人員前，應檢具名冊，並檢附資格證明文件影本、切結書、健康檢查表影本、最近三個月內核發之警察刑事紀錄證明書及其他相關文件，報教育主管機關核准；教育主管機關應主動查證並得派員檢查；人員異動時，亦同。但現職教師兼任之工作人員，得免附相關文件。現職工作人員有第一項各款情事之一者，兒童課後照顧服務班及中心應即停止其職務，並得予以調職、資遣、令其退休或終止勞動契約。</t>
    </r>
  </si>
  <si>
    <r>
      <t>36.</t>
    </r>
    <r>
      <rPr>
        <sz val="9"/>
        <color rgb="FF000000"/>
        <rFont val="標楷體"/>
        <family val="4"/>
        <charset val="136"/>
      </rPr>
      <t>第</t>
    </r>
    <r>
      <rPr>
        <sz val="9"/>
        <color rgb="FF000000"/>
        <rFont val="Times New Roman"/>
        <family val="1"/>
      </rPr>
      <t>83</t>
    </r>
    <r>
      <rPr>
        <sz val="9"/>
        <color rgb="FF000000"/>
        <rFont val="標楷體"/>
        <family val="4"/>
        <charset val="136"/>
      </rPr>
      <t>條：兒童及少年福利機構不得有下列情形之一：</t>
    </r>
    <r>
      <rPr>
        <sz val="9"/>
        <color rgb="FF000000"/>
        <rFont val="Times New Roman"/>
        <family val="1"/>
      </rPr>
      <t>1.</t>
    </r>
    <r>
      <rPr>
        <sz val="9"/>
        <color rgb="FF000000"/>
        <rFont val="標楷體"/>
        <family val="4"/>
        <charset val="136"/>
      </rPr>
      <t>虐待或妨害兒童及少年身心健康。</t>
    </r>
    <r>
      <rPr>
        <sz val="9"/>
        <color rgb="FF000000"/>
        <rFont val="Times New Roman"/>
        <family val="1"/>
      </rPr>
      <t>2.</t>
    </r>
    <r>
      <rPr>
        <sz val="9"/>
        <color rgb="FF000000"/>
        <rFont val="標楷體"/>
        <family val="4"/>
        <charset val="136"/>
      </rPr>
      <t>供給不衛生之餐飲，經衛生主管機關查明屬實。</t>
    </r>
    <r>
      <rPr>
        <sz val="9"/>
        <color rgb="FF000000"/>
        <rFont val="Times New Roman"/>
        <family val="1"/>
      </rPr>
      <t>3.</t>
    </r>
    <r>
      <rPr>
        <sz val="9"/>
        <color rgb="FF000000"/>
        <rFont val="標楷體"/>
        <family val="4"/>
        <charset val="136"/>
      </rPr>
      <t>提供不安全之設施或設備，經目的事業主管機關查明屬實。</t>
    </r>
    <r>
      <rPr>
        <sz val="9"/>
        <color rgb="FF000000"/>
        <rFont val="Times New Roman"/>
        <family val="1"/>
      </rPr>
      <t>4.</t>
    </r>
    <r>
      <rPr>
        <sz val="9"/>
        <color rgb="FF000000"/>
        <rFont val="標楷體"/>
        <family val="4"/>
        <charset val="136"/>
      </rPr>
      <t>發現兒童及少年受虐事實，未向直轄市、縣（市）主管機關通報。</t>
    </r>
    <r>
      <rPr>
        <sz val="9"/>
        <color rgb="FF000000"/>
        <rFont val="Times New Roman"/>
        <family val="1"/>
      </rPr>
      <t>5.</t>
    </r>
    <r>
      <rPr>
        <sz val="9"/>
        <color rgb="FF000000"/>
        <rFont val="標楷體"/>
        <family val="4"/>
        <charset val="136"/>
      </rPr>
      <t>違反法令或捐助章程。</t>
    </r>
    <r>
      <rPr>
        <sz val="9"/>
        <color rgb="FF000000"/>
        <rFont val="Times New Roman"/>
        <family val="1"/>
      </rPr>
      <t>6.</t>
    </r>
    <r>
      <rPr>
        <sz val="9"/>
        <color rgb="FF000000"/>
        <rFont val="標楷體"/>
        <family val="4"/>
        <charset val="136"/>
      </rPr>
      <t>業務經營方針與設立目的不符。</t>
    </r>
    <r>
      <rPr>
        <sz val="9"/>
        <color rgb="FF000000"/>
        <rFont val="Times New Roman"/>
        <family val="1"/>
      </rPr>
      <t>7.</t>
    </r>
    <r>
      <rPr>
        <sz val="9"/>
        <color rgb="FF000000"/>
        <rFont val="標楷體"/>
        <family val="4"/>
        <charset val="136"/>
      </rPr>
      <t>財務收支未取具合法之憑證、捐款未公開徵信或會計紀錄未完備。</t>
    </r>
    <r>
      <rPr>
        <sz val="9"/>
        <color rgb="FF000000"/>
        <rFont val="Times New Roman"/>
        <family val="1"/>
      </rPr>
      <t>8.</t>
    </r>
    <r>
      <rPr>
        <sz val="9"/>
        <color rgb="FF000000"/>
        <rFont val="標楷體"/>
        <family val="4"/>
        <charset val="136"/>
      </rPr>
      <t>規避、妨礙或拒絕主管機關或目的事業主管機關輔導、檢查、監督。</t>
    </r>
    <r>
      <rPr>
        <sz val="9"/>
        <color rgb="FF000000"/>
        <rFont val="Times New Roman"/>
        <family val="1"/>
      </rPr>
      <t>9.</t>
    </r>
    <r>
      <rPr>
        <sz val="9"/>
        <color rgb="FF000000"/>
        <rFont val="標楷體"/>
        <family val="4"/>
        <charset val="136"/>
      </rPr>
      <t>對各項工作業務報告申報不實。</t>
    </r>
    <r>
      <rPr>
        <sz val="9"/>
        <color rgb="FF000000"/>
        <rFont val="Times New Roman"/>
        <family val="1"/>
      </rPr>
      <t>10.</t>
    </r>
    <r>
      <rPr>
        <sz val="9"/>
        <color rgb="FF000000"/>
        <rFont val="標楷體"/>
        <family val="4"/>
        <charset val="136"/>
      </rPr>
      <t>擴充、遷移、停業、歇業、復業未依規定辦理。</t>
    </r>
    <r>
      <rPr>
        <sz val="9"/>
        <color rgb="FF000000"/>
        <rFont val="Times New Roman"/>
        <family val="1"/>
      </rPr>
      <t>11.</t>
    </r>
    <r>
      <rPr>
        <sz val="9"/>
        <color rgb="FF000000"/>
        <rFont val="標楷體"/>
        <family val="4"/>
        <charset val="136"/>
      </rPr>
      <t>有其他情事，足以影響兒童及少年身心健康。</t>
    </r>
  </si>
  <si>
    <r>
      <t>37.</t>
    </r>
    <r>
      <rPr>
        <sz val="9"/>
        <color rgb="FF000000"/>
        <rFont val="標楷體"/>
        <family val="4"/>
        <charset val="136"/>
      </rPr>
      <t>第</t>
    </r>
    <r>
      <rPr>
        <sz val="9"/>
        <color rgb="FF000000"/>
        <rFont val="Times New Roman"/>
        <family val="1"/>
      </rPr>
      <t>85</t>
    </r>
    <r>
      <rPr>
        <sz val="9"/>
        <color rgb="FF000000"/>
        <rFont val="標楷體"/>
        <family val="4"/>
        <charset val="136"/>
      </rPr>
      <t>條：兒童及少年福利機構停辦、停業、歇業、解散、經撤銷或廢止許可時，對於其收容之兒童及少年應即予適當之安置；其未能予以適當安置者，設立許可主管機關應協助安置，該機構應予配合。</t>
    </r>
  </si>
  <si>
    <r>
      <rPr>
        <sz val="9"/>
        <color rgb="FF000000"/>
        <rFont val="標楷體"/>
        <family val="4"/>
        <charset val="136"/>
      </rPr>
      <t>第</t>
    </r>
    <r>
      <rPr>
        <sz val="9"/>
        <color rgb="FF000000"/>
        <rFont val="Times New Roman"/>
        <family val="1"/>
      </rPr>
      <t>26</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000000"/>
        <rFont val="Times New Roman"/>
        <family val="1"/>
      </rPr>
      <t>3</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26-1</t>
    </r>
    <r>
      <rPr>
        <sz val="9"/>
        <color rgb="FF000000"/>
        <rFont val="標楷體"/>
        <family val="4"/>
        <charset val="136"/>
      </rPr>
      <t>（</t>
    </r>
    <r>
      <rPr>
        <sz val="9"/>
        <color rgb="FF000000"/>
        <rFont val="Times New Roman"/>
        <family val="1"/>
      </rPr>
      <t>Paragraph 3</t>
    </r>
    <r>
      <rPr>
        <sz val="9"/>
        <color rgb="FF000000"/>
        <rFont val="標楷體"/>
        <family val="4"/>
        <charset val="136"/>
      </rPr>
      <t>）</t>
    </r>
  </si>
  <si>
    <r>
      <rPr>
        <sz val="9"/>
        <color rgb="FF000000"/>
        <rFont val="標楷體"/>
        <family val="4"/>
        <charset val="136"/>
      </rPr>
      <t>第</t>
    </r>
    <r>
      <rPr>
        <sz val="9"/>
        <color rgb="FF000000"/>
        <rFont val="Times New Roman"/>
        <family val="1"/>
      </rPr>
      <t>29</t>
    </r>
    <r>
      <rPr>
        <sz val="9"/>
        <color rgb="FF000000"/>
        <rFont val="標楷體"/>
        <family val="4"/>
        <charset val="136"/>
      </rPr>
      <t>條（第</t>
    </r>
    <r>
      <rPr>
        <sz val="9"/>
        <color rgb="FF000000"/>
        <rFont val="Times New Roman"/>
        <family val="1"/>
      </rPr>
      <t>2</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29</t>
    </r>
    <r>
      <rPr>
        <sz val="9"/>
        <color rgb="FF000000"/>
        <rFont val="標楷體"/>
        <family val="4"/>
        <charset val="136"/>
      </rPr>
      <t>（</t>
    </r>
    <r>
      <rPr>
        <sz val="9"/>
        <color rgb="FF000000"/>
        <rFont val="Times New Roman"/>
        <family val="1"/>
      </rPr>
      <t>Paragraph 2</t>
    </r>
    <r>
      <rPr>
        <sz val="9"/>
        <color rgb="FF000000"/>
        <rFont val="標楷體"/>
        <family val="4"/>
        <charset val="136"/>
      </rPr>
      <t>）</t>
    </r>
  </si>
  <si>
    <r>
      <rPr>
        <sz val="10"/>
        <color rgb="FF000000"/>
        <rFont val="標楷體"/>
        <family val="4"/>
        <charset val="136"/>
      </rPr>
      <t>第</t>
    </r>
    <r>
      <rPr>
        <sz val="10"/>
        <color rgb="FF000000"/>
        <rFont val="Times New Roman"/>
        <family val="1"/>
      </rPr>
      <t>43</t>
    </r>
    <r>
      <rPr>
        <sz val="10"/>
        <color rgb="FF000000"/>
        <rFont val="標楷體"/>
        <family val="4"/>
        <charset val="136"/>
      </rPr>
      <t>條第</t>
    </r>
    <r>
      <rPr>
        <sz val="10"/>
        <color rgb="FF000000"/>
        <rFont val="Times New Roman"/>
        <family val="1"/>
      </rPr>
      <t>3</t>
    </r>
    <r>
      <rPr>
        <sz val="10"/>
        <color rgb="FF000000"/>
        <rFont val="標楷體"/>
        <family val="4"/>
        <charset val="136"/>
      </rPr>
      <t>項</t>
    </r>
    <r>
      <rPr>
        <sz val="10"/>
        <color rgb="FF000000"/>
        <rFont val="Times New Roman"/>
        <family val="1"/>
      </rPr>
      <t>(</t>
    </r>
    <r>
      <rPr>
        <sz val="10"/>
        <color rgb="FF000000"/>
        <rFont val="標楷體"/>
        <family val="4"/>
        <charset val="136"/>
      </rPr>
      <t>供應第</t>
    </r>
    <r>
      <rPr>
        <sz val="10"/>
        <color rgb="FF000000"/>
        <rFont val="Times New Roman"/>
        <family val="1"/>
      </rPr>
      <t>43</t>
    </r>
    <r>
      <rPr>
        <sz val="10"/>
        <color rgb="FF000000"/>
        <rFont val="標楷體"/>
        <family val="4"/>
        <charset val="136"/>
      </rPr>
      <t>條第</t>
    </r>
    <r>
      <rPr>
        <sz val="10"/>
        <color rgb="FF000000"/>
        <rFont val="Times New Roman"/>
        <family val="1"/>
      </rPr>
      <t>1</t>
    </r>
    <r>
      <rPr>
        <sz val="10"/>
        <color rgb="FF000000"/>
        <rFont val="標楷體"/>
        <family val="4"/>
        <charset val="136"/>
      </rPr>
      <t>項第</t>
    </r>
    <r>
      <rPr>
        <sz val="10"/>
        <color rgb="FF000000"/>
        <rFont val="Times New Roman"/>
        <family val="1"/>
      </rPr>
      <t>1</t>
    </r>
    <r>
      <rPr>
        <sz val="10"/>
        <color rgb="FF000000"/>
        <rFont val="標楷體"/>
        <family val="4"/>
        <charset val="136"/>
      </rPr>
      <t>款</t>
    </r>
    <r>
      <rPr>
        <sz val="10"/>
        <color rgb="FF000000"/>
        <rFont val="Times New Roman"/>
        <family val="1"/>
      </rPr>
      <t xml:space="preserve">)
</t>
    </r>
    <r>
      <rPr>
        <sz val="8"/>
        <color rgb="FF000000"/>
        <rFont val="Times New Roman"/>
        <family val="1"/>
      </rPr>
      <t>Article 43 Paragraph 3</t>
    </r>
  </si>
  <si>
    <r>
      <rPr>
        <sz val="10"/>
        <color rgb="FF000000"/>
        <rFont val="標楷體"/>
        <family val="4"/>
        <charset val="136"/>
      </rPr>
      <t>第</t>
    </r>
    <r>
      <rPr>
        <sz val="10"/>
        <color rgb="FF000000"/>
        <rFont val="Times New Roman"/>
        <family val="1"/>
      </rPr>
      <t>43</t>
    </r>
    <r>
      <rPr>
        <sz val="10"/>
        <color rgb="FF000000"/>
        <rFont val="標楷體"/>
        <family val="4"/>
        <charset val="136"/>
      </rPr>
      <t>條第</t>
    </r>
    <r>
      <rPr>
        <sz val="10"/>
        <color rgb="FF000000"/>
        <rFont val="Times New Roman"/>
        <family val="1"/>
      </rPr>
      <t>3</t>
    </r>
    <r>
      <rPr>
        <sz val="10"/>
        <color rgb="FF000000"/>
        <rFont val="標楷體"/>
        <family val="4"/>
        <charset val="136"/>
      </rPr>
      <t>項</t>
    </r>
    <r>
      <rPr>
        <sz val="10"/>
        <color rgb="FF000000"/>
        <rFont val="Times New Roman"/>
        <family val="1"/>
      </rPr>
      <t>(</t>
    </r>
    <r>
      <rPr>
        <sz val="10"/>
        <color rgb="FF000000"/>
        <rFont val="標楷體"/>
        <family val="4"/>
        <charset val="136"/>
      </rPr>
      <t>供應第</t>
    </r>
    <r>
      <rPr>
        <sz val="10"/>
        <color rgb="FF000000"/>
        <rFont val="Times New Roman"/>
        <family val="1"/>
      </rPr>
      <t>43</t>
    </r>
    <r>
      <rPr>
        <sz val="10"/>
        <color rgb="FF000000"/>
        <rFont val="標楷體"/>
        <family val="4"/>
        <charset val="136"/>
      </rPr>
      <t>條第</t>
    </r>
    <r>
      <rPr>
        <sz val="10"/>
        <color rgb="FF000000"/>
        <rFont val="Times New Roman"/>
        <family val="1"/>
      </rPr>
      <t>1</t>
    </r>
    <r>
      <rPr>
        <sz val="10"/>
        <color rgb="FF000000"/>
        <rFont val="標楷體"/>
        <family val="4"/>
        <charset val="136"/>
      </rPr>
      <t>項第</t>
    </r>
    <r>
      <rPr>
        <sz val="10"/>
        <color rgb="FF000000"/>
        <rFont val="Times New Roman"/>
        <family val="1"/>
      </rPr>
      <t>2</t>
    </r>
    <r>
      <rPr>
        <sz val="10"/>
        <color rgb="FF000000"/>
        <rFont val="標楷體"/>
        <family val="4"/>
        <charset val="136"/>
      </rPr>
      <t>款</t>
    </r>
    <r>
      <rPr>
        <sz val="10"/>
        <color rgb="FF000000"/>
        <rFont val="Times New Roman"/>
        <family val="1"/>
      </rPr>
      <t xml:space="preserve">)
</t>
    </r>
    <r>
      <rPr>
        <sz val="8"/>
        <color rgb="FF000000"/>
        <rFont val="Times New Roman"/>
        <family val="1"/>
      </rPr>
      <t>Article 43 Paragraph 3</t>
    </r>
  </si>
  <si>
    <r>
      <rPr>
        <sz val="10"/>
        <color rgb="FF000000"/>
        <rFont val="標楷體"/>
        <family val="4"/>
        <charset val="136"/>
      </rPr>
      <t>第</t>
    </r>
    <r>
      <rPr>
        <sz val="10"/>
        <color rgb="FF000000"/>
        <rFont val="Times New Roman"/>
        <family val="1"/>
      </rPr>
      <t>43</t>
    </r>
    <r>
      <rPr>
        <sz val="10"/>
        <color rgb="FF000000"/>
        <rFont val="標楷體"/>
        <family val="4"/>
        <charset val="136"/>
      </rPr>
      <t>條第</t>
    </r>
    <r>
      <rPr>
        <sz val="10"/>
        <color rgb="FF000000"/>
        <rFont val="Times New Roman"/>
        <family val="1"/>
      </rPr>
      <t>3</t>
    </r>
    <r>
      <rPr>
        <sz val="10"/>
        <color rgb="FF000000"/>
        <rFont val="標楷體"/>
        <family val="4"/>
        <charset val="136"/>
      </rPr>
      <t>項</t>
    </r>
    <r>
      <rPr>
        <sz val="10"/>
        <color rgb="FF000000"/>
        <rFont val="Times New Roman"/>
        <family val="1"/>
      </rPr>
      <t>(</t>
    </r>
    <r>
      <rPr>
        <sz val="10"/>
        <color rgb="FF000000"/>
        <rFont val="標楷體"/>
        <family val="4"/>
        <charset val="136"/>
      </rPr>
      <t>供應第</t>
    </r>
    <r>
      <rPr>
        <sz val="10"/>
        <color rgb="FF000000"/>
        <rFont val="Times New Roman"/>
        <family val="1"/>
      </rPr>
      <t>43</t>
    </r>
    <r>
      <rPr>
        <sz val="10"/>
        <color rgb="FF000000"/>
        <rFont val="標楷體"/>
        <family val="4"/>
        <charset val="136"/>
      </rPr>
      <t>條第</t>
    </r>
    <r>
      <rPr>
        <sz val="10"/>
        <color rgb="FF000000"/>
        <rFont val="Times New Roman"/>
        <family val="1"/>
      </rPr>
      <t>1</t>
    </r>
    <r>
      <rPr>
        <sz val="10"/>
        <color rgb="FF000000"/>
        <rFont val="標楷體"/>
        <family val="4"/>
        <charset val="136"/>
      </rPr>
      <t>項第</t>
    </r>
    <r>
      <rPr>
        <sz val="10"/>
        <color rgb="FF000000"/>
        <rFont val="Times New Roman"/>
        <family val="1"/>
      </rPr>
      <t>3</t>
    </r>
    <r>
      <rPr>
        <sz val="10"/>
        <color rgb="FF000000"/>
        <rFont val="標楷體"/>
        <family val="4"/>
        <charset val="136"/>
      </rPr>
      <t>款</t>
    </r>
    <r>
      <rPr>
        <sz val="10"/>
        <color rgb="FF000000"/>
        <rFont val="Times New Roman"/>
        <family val="1"/>
      </rPr>
      <t xml:space="preserve">)
</t>
    </r>
    <r>
      <rPr>
        <sz val="8"/>
        <color rgb="FF000000"/>
        <rFont val="Times New Roman"/>
        <family val="1"/>
      </rPr>
      <t>Article 43 Paragraph 3</t>
    </r>
  </si>
  <si>
    <r>
      <rPr>
        <sz val="9"/>
        <color rgb="FF000000"/>
        <rFont val="標楷體"/>
        <family val="4"/>
        <charset val="136"/>
      </rPr>
      <t>拒絕接受親職教育依</t>
    </r>
    <r>
      <rPr>
        <sz val="9"/>
        <color rgb="FF000000"/>
        <rFont val="Times New Roman"/>
        <family val="1"/>
      </rPr>
      <t>91</t>
    </r>
    <r>
      <rPr>
        <sz val="9"/>
        <color rgb="FF000000"/>
        <rFont val="標楷體"/>
        <family val="4"/>
        <charset val="136"/>
      </rPr>
      <t>條第</t>
    </r>
    <r>
      <rPr>
        <sz val="9"/>
        <color rgb="FF000000"/>
        <rFont val="Times New Roman"/>
        <family val="1"/>
      </rPr>
      <t>1</t>
    </r>
    <r>
      <rPr>
        <sz val="9"/>
        <color rgb="FF000000"/>
        <rFont val="標楷體"/>
        <family val="4"/>
        <charset val="136"/>
      </rPr>
      <t>項規定處罰鍰</t>
    </r>
  </si>
  <si>
    <r>
      <rPr>
        <sz val="9"/>
        <color rgb="FF000000"/>
        <rFont val="標楷體"/>
        <family val="4"/>
        <charset val="136"/>
      </rPr>
      <t>拒絕接受親職教育依</t>
    </r>
    <r>
      <rPr>
        <sz val="9"/>
        <color rgb="FF000000"/>
        <rFont val="Times New Roman"/>
        <family val="1"/>
      </rPr>
      <t>95</t>
    </r>
    <r>
      <rPr>
        <sz val="9"/>
        <color rgb="FF000000"/>
        <rFont val="標楷體"/>
        <family val="4"/>
        <charset val="136"/>
      </rPr>
      <t>條第</t>
    </r>
    <r>
      <rPr>
        <sz val="9"/>
        <color rgb="FF000000"/>
        <rFont val="Times New Roman"/>
        <family val="1"/>
      </rPr>
      <t>1</t>
    </r>
    <r>
      <rPr>
        <sz val="9"/>
        <color rgb="FF000000"/>
        <rFont val="標楷體"/>
        <family val="4"/>
        <charset val="136"/>
      </rPr>
      <t>項規定處罰鍰</t>
    </r>
  </si>
  <si>
    <r>
      <rPr>
        <sz val="9"/>
        <color rgb="FF000000"/>
        <rFont val="標楷體"/>
        <family val="4"/>
        <charset val="136"/>
      </rPr>
      <t>拒絕接受親職教育依</t>
    </r>
    <r>
      <rPr>
        <sz val="9"/>
        <color rgb="FF000000"/>
        <rFont val="Times New Roman"/>
        <family val="1"/>
      </rPr>
      <t>96</t>
    </r>
    <r>
      <rPr>
        <sz val="9"/>
        <color rgb="FF000000"/>
        <rFont val="標楷體"/>
        <family val="4"/>
        <charset val="136"/>
      </rPr>
      <t>條第</t>
    </r>
    <r>
      <rPr>
        <sz val="9"/>
        <color rgb="FF000000"/>
        <rFont val="Times New Roman"/>
        <family val="1"/>
      </rPr>
      <t>1</t>
    </r>
    <r>
      <rPr>
        <sz val="9"/>
        <color rgb="FF000000"/>
        <rFont val="標楷體"/>
        <family val="4"/>
        <charset val="136"/>
      </rPr>
      <t>項規定處罰鍰</t>
    </r>
  </si>
  <si>
    <r>
      <rPr>
        <sz val="9"/>
        <color rgb="FF000000"/>
        <rFont val="標楷體"/>
        <family val="4"/>
        <charset val="136"/>
      </rPr>
      <t>拒絕接受親職教育依</t>
    </r>
    <r>
      <rPr>
        <sz val="9"/>
        <color rgb="FF000000"/>
        <rFont val="Times New Roman"/>
        <family val="1"/>
      </rPr>
      <t>97</t>
    </r>
    <r>
      <rPr>
        <sz val="9"/>
        <color rgb="FF000000"/>
        <rFont val="標楷體"/>
        <family val="4"/>
        <charset val="136"/>
      </rPr>
      <t>條第</t>
    </r>
    <r>
      <rPr>
        <sz val="9"/>
        <color rgb="FF000000"/>
        <rFont val="Times New Roman"/>
        <family val="1"/>
      </rPr>
      <t>1</t>
    </r>
    <r>
      <rPr>
        <sz val="9"/>
        <color rgb="FF000000"/>
        <rFont val="標楷體"/>
        <family val="4"/>
        <charset val="136"/>
      </rPr>
      <t>項規定處罰鍰</t>
    </r>
  </si>
  <si>
    <r>
      <rPr>
        <sz val="9"/>
        <color rgb="FF000000"/>
        <rFont val="標楷體"/>
        <family val="4"/>
        <charset val="136"/>
      </rPr>
      <t>拒絕接受親職教育依</t>
    </r>
    <r>
      <rPr>
        <sz val="9"/>
        <color rgb="FF000000"/>
        <rFont val="Times New Roman"/>
        <family val="1"/>
      </rPr>
      <t>99</t>
    </r>
    <r>
      <rPr>
        <sz val="9"/>
        <color rgb="FF000000"/>
        <rFont val="標楷體"/>
        <family val="4"/>
        <charset val="136"/>
      </rPr>
      <t>條第</t>
    </r>
    <r>
      <rPr>
        <sz val="9"/>
        <color rgb="FF000000"/>
        <rFont val="Times New Roman"/>
        <family val="1"/>
      </rPr>
      <t>1</t>
    </r>
    <r>
      <rPr>
        <sz val="9"/>
        <color rgb="FF000000"/>
        <rFont val="標楷體"/>
        <family val="4"/>
        <charset val="136"/>
      </rPr>
      <t>項規定處罰鍰</t>
    </r>
  </si>
  <si>
    <r>
      <t>108</t>
    </r>
    <r>
      <rPr>
        <sz val="9"/>
        <color rgb="FF000000"/>
        <rFont val="標楷體"/>
        <family val="4"/>
        <charset val="136"/>
      </rPr>
      <t>年</t>
    </r>
    <r>
      <rPr>
        <sz val="9"/>
        <color rgb="FF000000"/>
        <rFont val="Times New Roman"/>
        <family val="1"/>
      </rPr>
      <t xml:space="preserve">  2019</t>
    </r>
  </si>
  <si>
    <r>
      <t xml:space="preserve">               1.</t>
    </r>
    <r>
      <rPr>
        <sz val="9"/>
        <color rgb="FF000000"/>
        <rFont val="標楷體"/>
        <family val="4"/>
        <charset val="136"/>
      </rPr>
      <t>第</t>
    </r>
    <r>
      <rPr>
        <sz val="9"/>
        <color rgb="FF000000"/>
        <rFont val="Times New Roman"/>
        <family val="1"/>
      </rPr>
      <t>14</t>
    </r>
    <r>
      <rPr>
        <sz val="9"/>
        <color rgb="FF000000"/>
        <rFont val="標楷體"/>
        <family val="4"/>
        <charset val="136"/>
      </rPr>
      <t>條第</t>
    </r>
    <r>
      <rPr>
        <sz val="9"/>
        <color rgb="FF000000"/>
        <rFont val="Times New Roman"/>
        <family val="1"/>
      </rPr>
      <t>1</t>
    </r>
    <r>
      <rPr>
        <sz val="9"/>
        <color rgb="FF000000"/>
        <rFont val="標楷體"/>
        <family val="4"/>
        <charset val="136"/>
      </rPr>
      <t>項：胎兒出生後</t>
    </r>
    <r>
      <rPr>
        <sz val="9"/>
        <color rgb="FF000000"/>
        <rFont val="Times New Roman"/>
        <family val="1"/>
      </rPr>
      <t>7</t>
    </r>
    <r>
      <rPr>
        <sz val="9"/>
        <color rgb="FF000000"/>
        <rFont val="標楷體"/>
        <family val="4"/>
        <charset val="136"/>
      </rPr>
      <t>日內，接生人應將其出生之相關資料通報衛生主管機關備查；其為死產者，亦同。接生人無法取得完整資料以填報出生通報者，仍應為前項之通報。</t>
    </r>
  </si>
  <si>
    <r>
      <t xml:space="preserve">               2.</t>
    </r>
    <r>
      <rPr>
        <sz val="9"/>
        <color rgb="FF000000"/>
        <rFont val="標楷體"/>
        <family val="4"/>
        <charset val="136"/>
      </rPr>
      <t>第</t>
    </r>
    <r>
      <rPr>
        <sz val="9"/>
        <color rgb="FF000000"/>
        <rFont val="Times New Roman"/>
        <family val="1"/>
      </rPr>
      <t>15</t>
    </r>
    <r>
      <rPr>
        <sz val="9"/>
        <color rgb="FF000000"/>
        <rFont val="標楷體"/>
        <family val="4"/>
        <charset val="136"/>
      </rPr>
      <t>條第</t>
    </r>
    <r>
      <rPr>
        <sz val="9"/>
        <color rgb="FF000000"/>
        <rFont val="Times New Roman"/>
        <family val="1"/>
      </rPr>
      <t>1</t>
    </r>
    <r>
      <rPr>
        <sz val="9"/>
        <color rgb="FF000000"/>
        <rFont val="標楷體"/>
        <family val="4"/>
        <charset val="136"/>
      </rPr>
      <t>項：從事收出養媒合服務，以經主管機關許可之財團法人、公私立兒童及少年安置、教養機構（統稱收出養媒合服務者）為限。</t>
    </r>
  </si>
  <si>
    <r>
      <t xml:space="preserve">               3.</t>
    </r>
    <r>
      <rPr>
        <sz val="9"/>
        <color rgb="FF000000"/>
        <rFont val="標楷體"/>
        <family val="4"/>
        <charset val="136"/>
      </rPr>
      <t>第</t>
    </r>
    <r>
      <rPr>
        <sz val="9"/>
        <color rgb="FF000000"/>
        <rFont val="Times New Roman"/>
        <family val="1"/>
      </rPr>
      <t>21</t>
    </r>
    <r>
      <rPr>
        <sz val="9"/>
        <color rgb="FF000000"/>
        <rFont val="標楷體"/>
        <family val="4"/>
        <charset val="136"/>
      </rPr>
      <t>條第</t>
    </r>
    <r>
      <rPr>
        <sz val="9"/>
        <color rgb="FF000000"/>
        <rFont val="Times New Roman"/>
        <family val="1"/>
      </rPr>
      <t>3</t>
    </r>
    <r>
      <rPr>
        <sz val="9"/>
        <color rgb="FF000000"/>
        <rFont val="標楷體"/>
        <family val="4"/>
        <charset val="136"/>
      </rPr>
      <t>項：辦理收出養業務、資訊保存或其他相關事項之人員，對於第</t>
    </r>
    <r>
      <rPr>
        <sz val="9"/>
        <color rgb="FF000000"/>
        <rFont val="Times New Roman"/>
        <family val="1"/>
      </rPr>
      <t>1</t>
    </r>
    <r>
      <rPr>
        <sz val="9"/>
        <color rgb="FF000000"/>
        <rFont val="標楷體"/>
        <family val="4"/>
        <charset val="136"/>
      </rPr>
      <t>項資訊，應妥善維護當事人之隱私，除法律另有規定外，應予保密。</t>
    </r>
  </si>
  <si>
    <r>
      <t xml:space="preserve">               4.</t>
    </r>
    <r>
      <rPr>
        <sz val="9"/>
        <color rgb="FF000000"/>
        <rFont val="標楷體"/>
        <family val="4"/>
        <charset val="136"/>
      </rPr>
      <t>第</t>
    </r>
    <r>
      <rPr>
        <sz val="9"/>
        <color rgb="FF000000"/>
        <rFont val="Times New Roman"/>
        <family val="1"/>
      </rPr>
      <t>26</t>
    </r>
    <r>
      <rPr>
        <sz val="9"/>
        <color rgb="FF000000"/>
        <rFont val="標楷體"/>
        <family val="4"/>
        <charset val="136"/>
      </rPr>
      <t>條第</t>
    </r>
    <r>
      <rPr>
        <sz val="9"/>
        <color rgb="FF000000"/>
        <rFont val="Times New Roman"/>
        <family val="1"/>
      </rPr>
      <t>1</t>
    </r>
    <r>
      <rPr>
        <sz val="9"/>
        <color rgb="FF000000"/>
        <rFont val="標楷體"/>
        <family val="4"/>
        <charset val="136"/>
      </rPr>
      <t>項：居家式托育服務提供者，應向直轄市、縣（市）主管機關辦理登記。</t>
    </r>
  </si>
  <si>
    <r>
      <t xml:space="preserve">               5.</t>
    </r>
    <r>
      <rPr>
        <sz val="9"/>
        <color rgb="FF000000"/>
        <rFont val="標楷體"/>
        <family val="4"/>
        <charset val="136"/>
      </rPr>
      <t>第</t>
    </r>
    <r>
      <rPr>
        <sz val="9"/>
        <color rgb="FF000000"/>
        <rFont val="Times New Roman"/>
        <family val="1"/>
      </rPr>
      <t>26</t>
    </r>
    <r>
      <rPr>
        <sz val="9"/>
        <color rgb="FF000000"/>
        <rFont val="標楷體"/>
        <family val="4"/>
        <charset val="136"/>
      </rPr>
      <t>條第</t>
    </r>
    <r>
      <rPr>
        <sz val="9"/>
        <color rgb="FF000000"/>
        <rFont val="Times New Roman"/>
        <family val="1"/>
      </rPr>
      <t>4</t>
    </r>
    <r>
      <rPr>
        <sz val="9"/>
        <color rgb="FF000000"/>
        <rFont val="標楷體"/>
        <family val="4"/>
        <charset val="136"/>
      </rPr>
      <t>項：居家式托育服務提供者對於前項之管理、輔導、監督及檢查等事項，不得規避、妨礙或拒絕，並應提供必要之協助。</t>
    </r>
  </si>
  <si>
    <r>
      <t xml:space="preserve">               6.</t>
    </r>
    <r>
      <rPr>
        <sz val="9"/>
        <color rgb="FF000000"/>
        <rFont val="標楷體"/>
        <family val="4"/>
        <charset val="136"/>
      </rPr>
      <t>第</t>
    </r>
    <r>
      <rPr>
        <sz val="9"/>
        <color rgb="FF000000"/>
        <rFont val="Times New Roman"/>
        <family val="1"/>
      </rPr>
      <t>26</t>
    </r>
    <r>
      <rPr>
        <sz val="9"/>
        <color rgb="FF000000"/>
        <rFont val="標楷體"/>
        <family val="4"/>
        <charset val="136"/>
      </rPr>
      <t>條第</t>
    </r>
    <r>
      <rPr>
        <sz val="9"/>
        <color rgb="FF000000"/>
        <rFont val="Times New Roman"/>
        <family val="1"/>
      </rPr>
      <t>5</t>
    </r>
    <r>
      <rPr>
        <sz val="9"/>
        <color rgb="FF000000"/>
        <rFont val="標楷體"/>
        <family val="4"/>
        <charset val="136"/>
      </rPr>
      <t>項：第</t>
    </r>
    <r>
      <rPr>
        <sz val="9"/>
        <color rgb="FF000000"/>
        <rFont val="Times New Roman"/>
        <family val="1"/>
      </rPr>
      <t>1</t>
    </r>
    <r>
      <rPr>
        <sz val="9"/>
        <color rgb="FF000000"/>
        <rFont val="標楷體"/>
        <family val="4"/>
        <charset val="136"/>
      </rPr>
      <t>項居家式托育服務提供者之收托人數、登記、輔導、管理、撤銷與廢止登記、收退費規定及其他應遵行事項之辦法，由中央主管機關定之。</t>
    </r>
  </si>
  <si>
    <r>
      <t xml:space="preserve">               7.</t>
    </r>
    <r>
      <rPr>
        <sz val="9"/>
        <color rgb="FF000000"/>
        <rFont val="標楷體"/>
        <family val="4"/>
        <charset val="136"/>
      </rPr>
      <t>第</t>
    </r>
    <r>
      <rPr>
        <sz val="9"/>
        <color rgb="FF000000"/>
        <rFont val="Times New Roman"/>
        <family val="1"/>
      </rPr>
      <t>26</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000000"/>
        <rFont val="Times New Roman"/>
        <family val="1"/>
      </rPr>
      <t>3</t>
    </r>
    <r>
      <rPr>
        <sz val="9"/>
        <color rgb="FF000000"/>
        <rFont val="標楷體"/>
        <family val="4"/>
        <charset val="136"/>
      </rPr>
      <t>項：有第</t>
    </r>
    <r>
      <rPr>
        <sz val="9"/>
        <color rgb="FF000000"/>
        <rFont val="Times New Roman"/>
        <family val="1"/>
      </rPr>
      <t>1</t>
    </r>
    <r>
      <rPr>
        <sz val="9"/>
        <color rgb="FF000000"/>
        <rFont val="標楷體"/>
        <family val="4"/>
        <charset val="136"/>
      </rPr>
      <t>項各款情事之一者，直轄市、縣（市）主管機關應命其停止服務，並強制轉介其收托之兒童。已完成登記者，廢止其登記。</t>
    </r>
  </si>
  <si>
    <r>
      <t xml:space="preserve">               8.</t>
    </r>
    <r>
      <rPr>
        <sz val="9"/>
        <color rgb="FF000000"/>
        <rFont val="標楷體"/>
        <family val="4"/>
        <charset val="136"/>
      </rPr>
      <t>第</t>
    </r>
    <r>
      <rPr>
        <sz val="9"/>
        <color rgb="FF000000"/>
        <rFont val="Times New Roman"/>
        <family val="1"/>
      </rPr>
      <t>29</t>
    </r>
    <r>
      <rPr>
        <sz val="9"/>
        <color rgb="FF000000"/>
        <rFont val="標楷體"/>
        <family val="4"/>
        <charset val="136"/>
      </rPr>
      <t>條第</t>
    </r>
    <r>
      <rPr>
        <sz val="9"/>
        <color rgb="FF000000"/>
        <rFont val="Times New Roman"/>
        <family val="1"/>
      </rPr>
      <t>2</t>
    </r>
    <r>
      <rPr>
        <sz val="9"/>
        <color rgb="FF000000"/>
        <rFont val="標楷體"/>
        <family val="4"/>
        <charset val="136"/>
      </rPr>
      <t>項：前項交通載具之申請程序、輔導措施、管理與隨車人員之督導管理及其他應遵行事項之辦法，由中央教育主管機關會同交通主管機關定之。</t>
    </r>
  </si>
  <si>
    <r>
      <t xml:space="preserve">               9.</t>
    </r>
    <r>
      <rPr>
        <sz val="9"/>
        <color rgb="FF000000"/>
        <rFont val="標楷體"/>
        <family val="4"/>
        <charset val="136"/>
      </rPr>
      <t>第</t>
    </r>
    <r>
      <rPr>
        <sz val="9"/>
        <color rgb="FF000000"/>
        <rFont val="Times New Roman"/>
        <family val="1"/>
      </rPr>
      <t>33</t>
    </r>
    <r>
      <rPr>
        <sz val="9"/>
        <color rgb="FF000000"/>
        <rFont val="標楷體"/>
        <family val="4"/>
        <charset val="136"/>
      </rPr>
      <t>條第</t>
    </r>
    <r>
      <rPr>
        <sz val="9"/>
        <color rgb="FF000000"/>
        <rFont val="Times New Roman"/>
        <family val="1"/>
      </rPr>
      <t>3</t>
    </r>
    <r>
      <rPr>
        <sz val="9"/>
        <color rgb="FF000000"/>
        <rFont val="標楷體"/>
        <family val="4"/>
        <charset val="136"/>
      </rPr>
      <t>項：國內大眾交通運輸、文教設施、風景區與康樂場所等公營、公辦民營及民營事業，應以年齡為標準，提供兒童優惠措施，並應提供未滿一定年齡之兒童免費優惠。</t>
    </r>
  </si>
  <si>
    <r>
      <t xml:space="preserve">               10.</t>
    </r>
    <r>
      <rPr>
        <sz val="9"/>
        <color rgb="FF000000"/>
        <rFont val="標楷體"/>
        <family val="4"/>
        <charset val="136"/>
      </rPr>
      <t>第</t>
    </r>
    <r>
      <rPr>
        <sz val="9"/>
        <color rgb="FF000000"/>
        <rFont val="Times New Roman"/>
        <family val="1"/>
      </rPr>
      <t>33</t>
    </r>
    <r>
      <rPr>
        <sz val="9"/>
        <color rgb="FF000000"/>
        <rFont val="標楷體"/>
        <family val="4"/>
        <charset val="136"/>
      </rPr>
      <t>條第</t>
    </r>
    <r>
      <rPr>
        <sz val="9"/>
        <color rgb="FF000000"/>
        <rFont val="Times New Roman"/>
        <family val="1"/>
      </rPr>
      <t>4</t>
    </r>
    <r>
      <rPr>
        <sz val="9"/>
        <color rgb="FF000000"/>
        <rFont val="標楷體"/>
        <family val="4"/>
        <charset val="136"/>
      </rPr>
      <t>項：前項兒童優惠措施之適用範圍及一定年齡，由各目的事業主管機關定之。</t>
    </r>
  </si>
  <si>
    <t xml:space="preserve">       11.第33條之1：「提供民眾申辦業務或服務之政府機關（構）及公營事業」、「鐵路車站、航空站及捷運交會轉乘站」、「營業場所總樓地板面積一萬平方公尺以上之百貨公司及零售式量販店」、「設有兒科病房或產科病房之區域級以上醫院」、「觀光遊樂業之園區」及「其他經各級交通主管機關公告之場所」等公共場所附設之公共停車場，應保留2﹪之汽車停車位，作為孕婦、育有六歲以下兒童者之停車位；汽車停車位未滿50個之公共停車場，至少應保留一個孕婦、育有6歲以下兒童者之停車位。但汽車停車位未滿25個之公共停車場，不在此限。</t>
  </si>
  <si>
    <r>
      <t xml:space="preserve">               12.</t>
    </r>
    <r>
      <rPr>
        <sz val="9"/>
        <color rgb="FF000000"/>
        <rFont val="標楷體"/>
        <family val="4"/>
        <charset val="136"/>
      </rPr>
      <t>第</t>
    </r>
    <r>
      <rPr>
        <sz val="9"/>
        <color rgb="FF000000"/>
        <rFont val="Times New Roman"/>
        <family val="1"/>
      </rPr>
      <t>43</t>
    </r>
    <r>
      <rPr>
        <sz val="9"/>
        <color rgb="FF000000"/>
        <rFont val="標楷體"/>
        <family val="4"/>
        <charset val="136"/>
      </rPr>
      <t>條：兒童及少年不得為下列行為：</t>
    </r>
    <r>
      <rPr>
        <sz val="9"/>
        <color rgb="FF000000"/>
        <rFont val="Times New Roman"/>
        <family val="1"/>
      </rPr>
      <t>1.</t>
    </r>
    <r>
      <rPr>
        <sz val="9"/>
        <color rgb="FF000000"/>
        <rFont val="標楷體"/>
        <family val="4"/>
        <charset val="136"/>
      </rPr>
      <t>吸菸、飲酒、嚼檳榔。</t>
    </r>
    <r>
      <rPr>
        <sz val="9"/>
        <color rgb="FF000000"/>
        <rFont val="Times New Roman"/>
        <family val="1"/>
      </rPr>
      <t>2.</t>
    </r>
    <r>
      <rPr>
        <sz val="9"/>
        <color rgb="FF000000"/>
        <rFont val="標楷體"/>
        <family val="4"/>
        <charset val="136"/>
      </rPr>
      <t>施用毒品、非法施用管制藥品或其他有害身心健康之物質。</t>
    </r>
    <r>
      <rPr>
        <sz val="9"/>
        <color rgb="FF000000"/>
        <rFont val="Times New Roman"/>
        <family val="1"/>
      </rPr>
      <t>3.</t>
    </r>
    <r>
      <rPr>
        <sz val="9"/>
        <color rgb="FF000000"/>
        <rFont val="標楷體"/>
        <family val="4"/>
        <charset val="136"/>
      </rPr>
      <t>觀看、閱覽、收聽或使用有害其身心健康之暴力、血腥、色情、猥褻、賭博之出版品、圖畫、錄影節目帶、影片、光碟、磁片、電子訊號、遊戲軟體、網際網路內容或其他物品。</t>
    </r>
    <r>
      <rPr>
        <sz val="9"/>
        <color rgb="FF000000"/>
        <rFont val="Times New Roman"/>
        <family val="1"/>
      </rPr>
      <t>4.</t>
    </r>
    <r>
      <rPr>
        <sz val="9"/>
        <color rgb="FF000000"/>
        <rFont val="標楷體"/>
        <family val="4"/>
        <charset val="136"/>
      </rPr>
      <t>在道路上競駛、競技或以蛇行等危險方式駕車或參與其行為。</t>
    </r>
    <r>
      <rPr>
        <sz val="9"/>
        <color rgb="FF000000"/>
        <rFont val="Times New Roman"/>
        <family val="1"/>
      </rPr>
      <t>5.</t>
    </r>
    <r>
      <rPr>
        <sz val="9"/>
        <color rgb="FF000000"/>
        <rFont val="標楷體"/>
        <family val="4"/>
        <charset val="136"/>
      </rPr>
      <t>超過合理時間持續使用電子類產品，致有害身心健康。父母、監護人或其他實際照顧兒童及少年之人，應禁止兒童及少年為前項各款行為。任何人均不得供應第</t>
    </r>
    <r>
      <rPr>
        <sz val="9"/>
        <color rgb="FF000000"/>
        <rFont val="Times New Roman"/>
        <family val="1"/>
      </rPr>
      <t>1</t>
    </r>
    <r>
      <rPr>
        <sz val="9"/>
        <color rgb="FF000000"/>
        <rFont val="標楷體"/>
        <family val="4"/>
        <charset val="136"/>
      </rPr>
      <t>項第</t>
    </r>
    <r>
      <rPr>
        <sz val="9"/>
        <color rgb="FF000000"/>
        <rFont val="Times New Roman"/>
        <family val="1"/>
      </rPr>
      <t>1</t>
    </r>
    <r>
      <rPr>
        <sz val="9"/>
        <color rgb="FF000000"/>
        <rFont val="標楷體"/>
        <family val="4"/>
        <charset val="136"/>
      </rPr>
      <t>款至第</t>
    </r>
    <r>
      <rPr>
        <sz val="9"/>
        <color rgb="FF000000"/>
        <rFont val="Times New Roman"/>
        <family val="1"/>
      </rPr>
      <t>3</t>
    </r>
    <r>
      <rPr>
        <sz val="9"/>
        <color rgb="FF000000"/>
        <rFont val="標楷體"/>
        <family val="4"/>
        <charset val="136"/>
      </rPr>
      <t>款之物質、物品予兒童及少年。任何人均不得對兒童及少年散布或播送第</t>
    </r>
    <r>
      <rPr>
        <sz val="9"/>
        <color rgb="FF000000"/>
        <rFont val="Times New Roman"/>
        <family val="1"/>
      </rPr>
      <t>1</t>
    </r>
    <r>
      <rPr>
        <sz val="9"/>
        <color rgb="FF000000"/>
        <rFont val="標楷體"/>
        <family val="4"/>
        <charset val="136"/>
      </rPr>
      <t>項第</t>
    </r>
    <r>
      <rPr>
        <sz val="9"/>
        <color rgb="FF000000"/>
        <rFont val="Times New Roman"/>
        <family val="1"/>
      </rPr>
      <t>3</t>
    </r>
    <r>
      <rPr>
        <sz val="9"/>
        <color rgb="FF000000"/>
        <rFont val="標楷體"/>
        <family val="4"/>
        <charset val="136"/>
      </rPr>
      <t>款之內容或物品。</t>
    </r>
  </si>
  <si>
    <r>
      <t xml:space="preserve">               13.</t>
    </r>
    <r>
      <rPr>
        <sz val="9"/>
        <color rgb="FF000000"/>
        <rFont val="標楷體"/>
        <family val="4"/>
        <charset val="136"/>
      </rPr>
      <t>第</t>
    </r>
    <r>
      <rPr>
        <sz val="9"/>
        <color rgb="FF000000"/>
        <rFont val="Times New Roman"/>
        <family val="1"/>
      </rPr>
      <t>44</t>
    </r>
    <r>
      <rPr>
        <sz val="9"/>
        <color rgb="FF000000"/>
        <rFont val="標楷體"/>
        <family val="4"/>
        <charset val="136"/>
      </rPr>
      <t>條：新聞紙以外之出版品、錄影節目帶、遊戲軟體應由有分級管理義務之人予以分級；其他有事實認定影響兒童及少年身心健康之虞之物品經目的事業主管機關認定應予分級者，亦同。任何人不得以違反第</t>
    </r>
    <r>
      <rPr>
        <sz val="9"/>
        <color rgb="FF000000"/>
        <rFont val="Times New Roman"/>
        <family val="1"/>
      </rPr>
      <t>3</t>
    </r>
    <r>
      <rPr>
        <sz val="9"/>
        <color rgb="FF000000"/>
        <rFont val="標楷體"/>
        <family val="4"/>
        <charset val="136"/>
      </rPr>
      <t>項所定辦法之陳列方式，使兒童及少年觀看或取得應列為限制級之物品。第</t>
    </r>
    <r>
      <rPr>
        <sz val="9"/>
        <color rgb="FF000000"/>
        <rFont val="Times New Roman"/>
        <family val="1"/>
      </rPr>
      <t>1</t>
    </r>
    <r>
      <rPr>
        <sz val="9"/>
        <color rgb="FF000000"/>
        <rFont val="標楷體"/>
        <family val="4"/>
        <charset val="136"/>
      </rPr>
      <t>項物品之分級類別、內容、標示、陳列方式、管理、有分級管理義務之人及其他應遵行事項之辦法，由中央目的事業主管機關定之。</t>
    </r>
  </si>
  <si>
    <r>
      <t xml:space="preserve">               14.</t>
    </r>
    <r>
      <rPr>
        <sz val="9"/>
        <color rgb="FF000000"/>
        <rFont val="標楷體"/>
        <family val="4"/>
        <charset val="136"/>
      </rPr>
      <t>第</t>
    </r>
    <r>
      <rPr>
        <sz val="9"/>
        <color rgb="FF000000"/>
        <rFont val="Times New Roman"/>
        <family val="1"/>
      </rPr>
      <t>45</t>
    </r>
    <r>
      <rPr>
        <sz val="9"/>
        <color rgb="FF000000"/>
        <rFont val="標楷體"/>
        <family val="4"/>
        <charset val="136"/>
      </rPr>
      <t>條第</t>
    </r>
    <r>
      <rPr>
        <sz val="9"/>
        <color rgb="FF000000"/>
        <rFont val="Times New Roman"/>
        <family val="1"/>
      </rPr>
      <t>3</t>
    </r>
    <r>
      <rPr>
        <sz val="9"/>
        <color rgb="FF000000"/>
        <rFont val="標楷體"/>
        <family val="4"/>
        <charset val="136"/>
      </rPr>
      <t>項：新聞紙業者經舉發有違反第</t>
    </r>
    <r>
      <rPr>
        <sz val="9"/>
        <color rgb="FF000000"/>
        <rFont val="Times New Roman"/>
        <family val="1"/>
      </rPr>
      <t>1</t>
    </r>
    <r>
      <rPr>
        <sz val="9"/>
        <color rgb="FF000000"/>
        <rFont val="標楷體"/>
        <family val="4"/>
        <charset val="136"/>
      </rPr>
      <t>項之情事者，報業商業同業公會應於三個月內，依據前項自律規範及審議機制處置。必要時，得延長一個月。</t>
    </r>
  </si>
  <si>
    <r>
      <t xml:space="preserve">               15.</t>
    </r>
    <r>
      <rPr>
        <sz val="9"/>
        <color rgb="FF000000"/>
        <rFont val="標楷體"/>
        <family val="4"/>
        <charset val="136"/>
      </rPr>
      <t>第</t>
    </r>
    <r>
      <rPr>
        <sz val="9"/>
        <color rgb="FF000000"/>
        <rFont val="Times New Roman"/>
        <family val="1"/>
      </rPr>
      <t>45</t>
    </r>
    <r>
      <rPr>
        <sz val="9"/>
        <color rgb="FF000000"/>
        <rFont val="標楷體"/>
        <family val="4"/>
        <charset val="136"/>
      </rPr>
      <t>條第</t>
    </r>
    <r>
      <rPr>
        <sz val="9"/>
        <color rgb="FF000000"/>
        <rFont val="Times New Roman"/>
        <family val="1"/>
      </rPr>
      <t>4</t>
    </r>
    <r>
      <rPr>
        <sz val="9"/>
        <color rgb="FF000000"/>
        <rFont val="標楷體"/>
        <family val="4"/>
        <charset val="136"/>
      </rPr>
      <t>項：有下列情事之一者，主管機關應邀請報業商業同業公會代表、兒童及少年福利團體代表以及專家學者代表，依第</t>
    </r>
    <r>
      <rPr>
        <sz val="9"/>
        <color rgb="FF000000"/>
        <rFont val="Times New Roman"/>
        <family val="1"/>
      </rPr>
      <t>2</t>
    </r>
    <r>
      <rPr>
        <sz val="9"/>
        <color rgb="FF000000"/>
        <rFont val="標楷體"/>
        <family val="4"/>
        <charset val="136"/>
      </rPr>
      <t>項備查之自律規範，共同審議認定之：</t>
    </r>
    <r>
      <rPr>
        <sz val="9"/>
        <color rgb="FF000000"/>
        <rFont val="Times New Roman"/>
        <family val="1"/>
      </rPr>
      <t>1.</t>
    </r>
    <r>
      <rPr>
        <sz val="9"/>
        <color rgb="FF000000"/>
        <rFont val="標楷體"/>
        <family val="4"/>
        <charset val="136"/>
      </rPr>
      <t>非屬報業商業同業公會會員之新聞紙業者經舉發有違反第</t>
    </r>
    <r>
      <rPr>
        <sz val="9"/>
        <color rgb="FF000000"/>
        <rFont val="Times New Roman"/>
        <family val="1"/>
      </rPr>
      <t>1</t>
    </r>
    <r>
      <rPr>
        <sz val="9"/>
        <color rgb="FF000000"/>
        <rFont val="標楷體"/>
        <family val="4"/>
        <charset val="136"/>
      </rPr>
      <t>項之情事。</t>
    </r>
    <r>
      <rPr>
        <sz val="9"/>
        <color rgb="FF000000"/>
        <rFont val="Times New Roman"/>
        <family val="1"/>
      </rPr>
      <t>2.</t>
    </r>
    <r>
      <rPr>
        <sz val="9"/>
        <color rgb="FF000000"/>
        <rFont val="標楷體"/>
        <family val="4"/>
        <charset val="136"/>
      </rPr>
      <t>報業商業同業公會就前項案件逾期不處置。</t>
    </r>
    <r>
      <rPr>
        <sz val="9"/>
        <color rgb="FF000000"/>
        <rFont val="Times New Roman"/>
        <family val="1"/>
      </rPr>
      <t>3.</t>
    </r>
    <r>
      <rPr>
        <sz val="9"/>
        <color rgb="FF000000"/>
        <rFont val="標楷體"/>
        <family val="4"/>
        <charset val="136"/>
      </rPr>
      <t>報業商業同業公會就前項案件之處置結果，經新聞紙刊載之當事人、受處置之新聞紙業者或兒童及少年福利團體申訴。</t>
    </r>
  </si>
  <si>
    <r>
      <t xml:space="preserve">               16.</t>
    </r>
    <r>
      <rPr>
        <sz val="9"/>
        <color rgb="FF000000"/>
        <rFont val="標楷體"/>
        <family val="4"/>
        <charset val="136"/>
      </rPr>
      <t>第</t>
    </r>
    <r>
      <rPr>
        <sz val="9"/>
        <color rgb="FF000000"/>
        <rFont val="Times New Roman"/>
        <family val="1"/>
      </rPr>
      <t>46</t>
    </r>
    <r>
      <rPr>
        <sz val="9"/>
        <color rgb="FF000000"/>
        <rFont val="標楷體"/>
        <family val="4"/>
        <charset val="136"/>
      </rPr>
      <t>條第</t>
    </r>
    <r>
      <rPr>
        <sz val="9"/>
        <color rgb="FF000000"/>
        <rFont val="Times New Roman"/>
        <family val="1"/>
      </rPr>
      <t>3</t>
    </r>
    <r>
      <rPr>
        <sz val="9"/>
        <color rgb="FF000000"/>
        <rFont val="標楷體"/>
        <family val="4"/>
        <charset val="136"/>
      </rPr>
      <t>項：網際網路平臺提供者經目的事業主管機關告知網際網路內容有害兒童及少年身心健康或違反前項規定未採取明確可行防護措施者，應為限制兒童及少年接取、瀏覽之措施，或先行移除。</t>
    </r>
  </si>
  <si>
    <r>
      <t xml:space="preserve">               17.</t>
    </r>
    <r>
      <rPr>
        <sz val="9"/>
        <color rgb="FF000000"/>
        <rFont val="標楷體"/>
        <family val="4"/>
        <charset val="136"/>
      </rPr>
      <t>第</t>
    </r>
    <r>
      <rPr>
        <sz val="9"/>
        <color rgb="FF000000"/>
        <rFont val="Times New Roman"/>
        <family val="1"/>
      </rPr>
      <t>46</t>
    </r>
    <r>
      <rPr>
        <sz val="9"/>
        <color rgb="FF000000"/>
        <rFont val="標楷體"/>
        <family val="4"/>
        <charset val="136"/>
      </rPr>
      <t>條之</t>
    </r>
    <r>
      <rPr>
        <sz val="9"/>
        <color rgb="FF000000"/>
        <rFont val="Times New Roman"/>
        <family val="1"/>
      </rPr>
      <t>1</t>
    </r>
    <r>
      <rPr>
        <sz val="9"/>
        <color rgb="FF000000"/>
        <rFont val="標楷體"/>
        <family val="4"/>
        <charset val="136"/>
      </rPr>
      <t>：任何人不得於網際網路散布或傳送有害兒童及少年身心健康之內容，未採取明確可行之防護措施，或未配合網際網路平臺提供者之防護機制，使兒童及少年得以接取或瀏覽。</t>
    </r>
  </si>
  <si>
    <r>
      <t xml:space="preserve">               18.</t>
    </r>
    <r>
      <rPr>
        <sz val="9"/>
        <color rgb="FF000000"/>
        <rFont val="標楷體"/>
        <family val="4"/>
        <charset val="136"/>
      </rPr>
      <t>第</t>
    </r>
    <r>
      <rPr>
        <sz val="9"/>
        <color rgb="FF000000"/>
        <rFont val="Times New Roman"/>
        <family val="1"/>
      </rPr>
      <t>47</t>
    </r>
    <r>
      <rPr>
        <sz val="9"/>
        <color rgb="FF000000"/>
        <rFont val="標楷體"/>
        <family val="4"/>
        <charset val="136"/>
      </rPr>
      <t>條：兒童及少年不得出入酒家、特種咖啡茶室、成人用品零售業、限制級電子遊戲場及其他涉及賭博、色情、暴力等經主管機關認定足以危害其身心健康之場所。父母、監護人或其他實際照顧兒童及少年之人，應禁止兒童及少年出入前項場所。第</t>
    </r>
    <r>
      <rPr>
        <sz val="9"/>
        <color rgb="FF000000"/>
        <rFont val="Times New Roman"/>
        <family val="1"/>
      </rPr>
      <t>1</t>
    </r>
    <r>
      <rPr>
        <sz val="9"/>
        <color rgb="FF000000"/>
        <rFont val="標楷體"/>
        <family val="4"/>
        <charset val="136"/>
      </rPr>
      <t>項場所之負責人及從業人員應拒絕兒童及少年進入。第</t>
    </r>
    <r>
      <rPr>
        <sz val="9"/>
        <color rgb="FF000000"/>
        <rFont val="Times New Roman"/>
        <family val="1"/>
      </rPr>
      <t>1</t>
    </r>
    <r>
      <rPr>
        <sz val="9"/>
        <color rgb="FF000000"/>
        <rFont val="標楷體"/>
        <family val="4"/>
        <charset val="136"/>
      </rPr>
      <t>項之場所應距離幼兒園、國民中小學、高中、職校二百公尺以上，並檢附證明文件，經商業登記主管機關登記後，始得營業。</t>
    </r>
  </si>
  <si>
    <r>
      <t xml:space="preserve">               19.</t>
    </r>
    <r>
      <rPr>
        <sz val="9"/>
        <color rgb="FF000000"/>
        <rFont val="標楷體"/>
        <family val="4"/>
        <charset val="136"/>
      </rPr>
      <t>第</t>
    </r>
    <r>
      <rPr>
        <sz val="9"/>
        <color rgb="FF000000"/>
        <rFont val="Times New Roman"/>
        <family val="1"/>
      </rPr>
      <t>48</t>
    </r>
    <r>
      <rPr>
        <sz val="9"/>
        <color rgb="FF000000"/>
        <rFont val="標楷體"/>
        <family val="4"/>
        <charset val="136"/>
      </rPr>
      <t>條第</t>
    </r>
    <r>
      <rPr>
        <sz val="9"/>
        <color rgb="FF000000"/>
        <rFont val="Times New Roman"/>
        <family val="1"/>
      </rPr>
      <t>1</t>
    </r>
    <r>
      <rPr>
        <sz val="9"/>
        <color rgb="FF000000"/>
        <rFont val="標楷體"/>
        <family val="4"/>
        <charset val="136"/>
      </rPr>
      <t>項：父母、監護人或其他實際照顧兒童及少年之人，應禁止兒童及少年充當前條第</t>
    </r>
    <r>
      <rPr>
        <sz val="9"/>
        <color rgb="FF000000"/>
        <rFont val="Times New Roman"/>
        <family val="1"/>
      </rPr>
      <t>1</t>
    </r>
    <r>
      <rPr>
        <sz val="9"/>
        <color rgb="FF000000"/>
        <rFont val="標楷體"/>
        <family val="4"/>
        <charset val="136"/>
      </rPr>
      <t>項場所之侍應或從事危險、不正當或其他足以危害或影響其身心發展之工作。</t>
    </r>
  </si>
  <si>
    <r>
      <t xml:space="preserve">               20.</t>
    </r>
    <r>
      <rPr>
        <sz val="9"/>
        <color rgb="FF000000"/>
        <rFont val="標楷體"/>
        <family val="4"/>
        <charset val="136"/>
      </rPr>
      <t>第</t>
    </r>
    <r>
      <rPr>
        <sz val="9"/>
        <color rgb="FF000000"/>
        <rFont val="Times New Roman"/>
        <family val="1"/>
      </rPr>
      <t>48</t>
    </r>
    <r>
      <rPr>
        <sz val="9"/>
        <color rgb="FF000000"/>
        <rFont val="標楷體"/>
        <family val="4"/>
        <charset val="136"/>
      </rPr>
      <t>條第</t>
    </r>
    <r>
      <rPr>
        <sz val="9"/>
        <color rgb="FF000000"/>
        <rFont val="Times New Roman"/>
        <family val="1"/>
      </rPr>
      <t>2</t>
    </r>
    <r>
      <rPr>
        <sz val="9"/>
        <color rgb="FF000000"/>
        <rFont val="標楷體"/>
        <family val="4"/>
        <charset val="136"/>
      </rPr>
      <t>項：任何人不得利用、僱用或誘迫兒童及少年從事前項之工作。</t>
    </r>
  </si>
  <si>
    <r>
      <t xml:space="preserve">               21.</t>
    </r>
    <r>
      <rPr>
        <sz val="9"/>
        <color rgb="FF000000"/>
        <rFont val="標楷體"/>
        <family val="4"/>
        <charset val="136"/>
      </rPr>
      <t>第</t>
    </r>
    <r>
      <rPr>
        <sz val="9"/>
        <color rgb="FF000000"/>
        <rFont val="Times New Roman"/>
        <family val="1"/>
      </rPr>
      <t>49</t>
    </r>
    <r>
      <rPr>
        <sz val="9"/>
        <color rgb="FF000000"/>
        <rFont val="標楷體"/>
        <family val="4"/>
        <charset val="136"/>
      </rPr>
      <t>條：任何人對於兒童及少年不得有下列行為：</t>
    </r>
    <r>
      <rPr>
        <sz val="9"/>
        <color rgb="FF000000"/>
        <rFont val="Times New Roman"/>
        <family val="1"/>
      </rPr>
      <t>1.</t>
    </r>
    <r>
      <rPr>
        <sz val="9"/>
        <color rgb="FF000000"/>
        <rFont val="標楷體"/>
        <family val="4"/>
        <charset val="136"/>
      </rPr>
      <t>遺棄。</t>
    </r>
    <r>
      <rPr>
        <sz val="9"/>
        <color rgb="FF000000"/>
        <rFont val="Times New Roman"/>
        <family val="1"/>
      </rPr>
      <t>2.</t>
    </r>
    <r>
      <rPr>
        <sz val="9"/>
        <color rgb="FF000000"/>
        <rFont val="標楷體"/>
        <family val="4"/>
        <charset val="136"/>
      </rPr>
      <t>身心虐待。</t>
    </r>
    <r>
      <rPr>
        <sz val="9"/>
        <color rgb="FF000000"/>
        <rFont val="Times New Roman"/>
        <family val="1"/>
      </rPr>
      <t>3.</t>
    </r>
    <r>
      <rPr>
        <sz val="9"/>
        <color rgb="FF000000"/>
        <rFont val="標楷體"/>
        <family val="4"/>
        <charset val="136"/>
      </rPr>
      <t>利用兒童及少年從事有害健康等危害性活動或欺騙之行為。</t>
    </r>
    <r>
      <rPr>
        <sz val="9"/>
        <color rgb="FF000000"/>
        <rFont val="Times New Roman"/>
        <family val="1"/>
      </rPr>
      <t>4.</t>
    </r>
    <r>
      <rPr>
        <sz val="9"/>
        <color rgb="FF000000"/>
        <rFont val="標楷體"/>
        <family val="4"/>
        <charset val="136"/>
      </rPr>
      <t>利用身心障礙或特殊形體兒童及少年供人參觀。</t>
    </r>
    <r>
      <rPr>
        <sz val="9"/>
        <color rgb="FF000000"/>
        <rFont val="Times New Roman"/>
        <family val="1"/>
      </rPr>
      <t>5.</t>
    </r>
    <r>
      <rPr>
        <sz val="9"/>
        <color rgb="FF000000"/>
        <rFont val="標楷體"/>
        <family val="4"/>
        <charset val="136"/>
      </rPr>
      <t>利用兒童及少年行乞。</t>
    </r>
    <r>
      <rPr>
        <sz val="9"/>
        <color rgb="FF000000"/>
        <rFont val="Times New Roman"/>
        <family val="1"/>
      </rPr>
      <t>6.</t>
    </r>
    <r>
      <rPr>
        <sz val="9"/>
        <color rgb="FF000000"/>
        <rFont val="標楷體"/>
        <family val="4"/>
        <charset val="136"/>
      </rPr>
      <t>剝奪或妨礙兒童及少年接受國民教育之機會。</t>
    </r>
    <r>
      <rPr>
        <sz val="9"/>
        <color rgb="FF000000"/>
        <rFont val="Times New Roman"/>
        <family val="1"/>
      </rPr>
      <t>7.</t>
    </r>
    <r>
      <rPr>
        <sz val="9"/>
        <color rgb="FF000000"/>
        <rFont val="標楷體"/>
        <family val="4"/>
        <charset val="136"/>
      </rPr>
      <t>強迫兒童及少年婚嫁。</t>
    </r>
    <r>
      <rPr>
        <sz val="9"/>
        <color rgb="FF000000"/>
        <rFont val="Times New Roman"/>
        <family val="1"/>
      </rPr>
      <t>8.</t>
    </r>
    <r>
      <rPr>
        <sz val="9"/>
        <color rgb="FF000000"/>
        <rFont val="標楷體"/>
        <family val="4"/>
        <charset val="136"/>
      </rPr>
      <t>拐騙、綁架、買賣、質押兒童及少年。</t>
    </r>
    <r>
      <rPr>
        <sz val="9"/>
        <color rgb="FF000000"/>
        <rFont val="Times New Roman"/>
        <family val="1"/>
      </rPr>
      <t>9.</t>
    </r>
    <r>
      <rPr>
        <sz val="9"/>
        <color rgb="FF000000"/>
        <rFont val="標楷體"/>
        <family val="4"/>
        <charset val="136"/>
      </rPr>
      <t>強迫、引誘、容留或媒介兒童及少年為猥褻行為或性交。</t>
    </r>
    <r>
      <rPr>
        <sz val="9"/>
        <color rgb="FF000000"/>
        <rFont val="Times New Roman"/>
        <family val="1"/>
      </rPr>
      <t>10.</t>
    </r>
    <r>
      <rPr>
        <sz val="9"/>
        <color rgb="FF000000"/>
        <rFont val="標楷體"/>
        <family val="4"/>
        <charset val="136"/>
      </rPr>
      <t>供應兒童及少年刀械、槍礟、彈藥或其他危險物品。</t>
    </r>
    <r>
      <rPr>
        <sz val="9"/>
        <color rgb="FF000000"/>
        <rFont val="Times New Roman"/>
        <family val="1"/>
      </rPr>
      <t>11.</t>
    </r>
    <r>
      <rPr>
        <sz val="9"/>
        <color rgb="FF000000"/>
        <rFont val="標楷體"/>
        <family val="4"/>
        <charset val="136"/>
      </rPr>
      <t>利用兒童及少年拍攝或錄製暴力、血腥、色情、猥褻或其他有害兒童及少年身心健康之出版品、圖畫、錄影節目帶、影片、光碟、磁片、電子訊號、遊戲軟體、網際網路內容或其他物品。</t>
    </r>
    <r>
      <rPr>
        <sz val="9"/>
        <color rgb="FF000000"/>
        <rFont val="Times New Roman"/>
        <family val="1"/>
      </rPr>
      <t>12.</t>
    </r>
    <r>
      <rPr>
        <sz val="9"/>
        <color rgb="FF000000"/>
        <rFont val="標楷體"/>
        <family val="4"/>
        <charset val="136"/>
      </rPr>
      <t>迫使或誘使兒童及少年處於對其生命、身體易發生立即危險或傷害之環境。</t>
    </r>
    <r>
      <rPr>
        <sz val="9"/>
        <color rgb="FF000000"/>
        <rFont val="Times New Roman"/>
        <family val="1"/>
      </rPr>
      <t>13.</t>
    </r>
    <r>
      <rPr>
        <sz val="9"/>
        <color rgb="FF000000"/>
        <rFont val="標楷體"/>
        <family val="4"/>
        <charset val="136"/>
      </rPr>
      <t>帶領或誘使兒童及少年進入有礙其身心健康之場所。</t>
    </r>
    <r>
      <rPr>
        <sz val="9"/>
        <color rgb="FF000000"/>
        <rFont val="Times New Roman"/>
        <family val="1"/>
      </rPr>
      <t>14.</t>
    </r>
    <r>
      <rPr>
        <sz val="9"/>
        <color rgb="FF000000"/>
        <rFont val="標楷體"/>
        <family val="4"/>
        <charset val="136"/>
      </rPr>
      <t>強迫、引誘、容留或媒介兒童及少年為自殺行為。</t>
    </r>
    <r>
      <rPr>
        <sz val="9"/>
        <color rgb="FF000000"/>
        <rFont val="Times New Roman"/>
        <family val="1"/>
      </rPr>
      <t>15.</t>
    </r>
    <r>
      <rPr>
        <sz val="9"/>
        <color rgb="FF000000"/>
        <rFont val="標楷體"/>
        <family val="4"/>
        <charset val="136"/>
      </rPr>
      <t>其他對兒童及少年或利用兒童及少年犯罪或為不正當之行為。</t>
    </r>
  </si>
  <si>
    <r>
      <t xml:space="preserve">               22.</t>
    </r>
    <r>
      <rPr>
        <sz val="9"/>
        <color rgb="FF000000"/>
        <rFont val="標楷體"/>
        <family val="4"/>
        <charset val="136"/>
      </rPr>
      <t>第</t>
    </r>
    <r>
      <rPr>
        <sz val="9"/>
        <color rgb="FF000000"/>
        <rFont val="Times New Roman"/>
        <family val="1"/>
      </rPr>
      <t>50</t>
    </r>
    <r>
      <rPr>
        <sz val="9"/>
        <color rgb="FF000000"/>
        <rFont val="標楷體"/>
        <family val="4"/>
        <charset val="136"/>
      </rPr>
      <t>條第</t>
    </r>
    <r>
      <rPr>
        <sz val="9"/>
        <color rgb="FF000000"/>
        <rFont val="Times New Roman"/>
        <family val="1"/>
      </rPr>
      <t>2</t>
    </r>
    <r>
      <rPr>
        <sz val="9"/>
        <color rgb="FF000000"/>
        <rFont val="標楷體"/>
        <family val="4"/>
        <charset val="136"/>
      </rPr>
      <t>項：任何人不得強迫、引誘或以其他方式使孕婦為有害胎兒發育之行為。</t>
    </r>
  </si>
  <si>
    <r>
      <t xml:space="preserve">               23.</t>
    </r>
    <r>
      <rPr>
        <sz val="9"/>
        <color rgb="FF000000"/>
        <rFont val="標楷體"/>
        <family val="4"/>
        <charset val="136"/>
      </rPr>
      <t>第</t>
    </r>
    <r>
      <rPr>
        <sz val="9"/>
        <color rgb="FF000000"/>
        <rFont val="Times New Roman"/>
        <family val="1"/>
      </rPr>
      <t>51</t>
    </r>
    <r>
      <rPr>
        <sz val="9"/>
        <color rgb="FF000000"/>
        <rFont val="標楷體"/>
        <family val="4"/>
        <charset val="136"/>
      </rPr>
      <t>條：父母、監護人或其他實際照顧兒童及少年之人，不得使六歲以下兒童或需要特別看護之兒童及少年獨處或由不適當之人代為照顧。</t>
    </r>
  </si>
  <si>
    <r>
      <t xml:space="preserve">               24.</t>
    </r>
    <r>
      <rPr>
        <sz val="9"/>
        <color rgb="FF000000"/>
        <rFont val="標楷體"/>
        <family val="4"/>
        <charset val="136"/>
      </rPr>
      <t>第</t>
    </r>
    <r>
      <rPr>
        <sz val="9"/>
        <color rgb="FF000000"/>
        <rFont val="Times New Roman"/>
        <family val="1"/>
      </rPr>
      <t>53</t>
    </r>
    <r>
      <rPr>
        <sz val="9"/>
        <color rgb="FF000000"/>
        <rFont val="標楷體"/>
        <family val="4"/>
        <charset val="136"/>
      </rPr>
      <t>條第</t>
    </r>
    <r>
      <rPr>
        <sz val="9"/>
        <color rgb="FF000000"/>
        <rFont val="Times New Roman"/>
        <family val="1"/>
      </rPr>
      <t>1</t>
    </r>
    <r>
      <rPr>
        <sz val="9"/>
        <color rgb="FF000000"/>
        <rFont val="標楷體"/>
        <family val="4"/>
        <charset val="136"/>
      </rPr>
      <t>項：醫事人員、社會工作人員、教育人員、保育人員、教保服務人員、警察、司法人員、移民業務人員、戶政人員、村（里）幹事及其他執行兒童及少年福利業務人員，於執行業務時知悉兒童及少年有下列情形之一者，應立即向直轄市、縣（市）主管機關通報，至遲不得超過二十四小時：</t>
    </r>
    <r>
      <rPr>
        <sz val="9"/>
        <color rgb="FF000000"/>
        <rFont val="Times New Roman"/>
        <family val="1"/>
      </rPr>
      <t>1.</t>
    </r>
    <r>
      <rPr>
        <sz val="9"/>
        <color rgb="FF000000"/>
        <rFont val="標楷體"/>
        <family val="4"/>
        <charset val="136"/>
      </rPr>
      <t>施用毒品、非法施用管制藥品或其他有害身心健康之物質。</t>
    </r>
    <r>
      <rPr>
        <sz val="9"/>
        <color rgb="FF000000"/>
        <rFont val="Times New Roman"/>
        <family val="1"/>
      </rPr>
      <t>2.</t>
    </r>
    <r>
      <rPr>
        <sz val="9"/>
        <color rgb="FF000000"/>
        <rFont val="標楷體"/>
        <family val="4"/>
        <charset val="136"/>
      </rPr>
      <t>充當第四十七條第</t>
    </r>
    <r>
      <rPr>
        <sz val="9"/>
        <color rgb="FF000000"/>
        <rFont val="Times New Roman"/>
        <family val="1"/>
      </rPr>
      <t>1</t>
    </r>
    <r>
      <rPr>
        <sz val="9"/>
        <color rgb="FF000000"/>
        <rFont val="標楷體"/>
        <family val="4"/>
        <charset val="136"/>
      </rPr>
      <t>項場所之侍應。</t>
    </r>
    <r>
      <rPr>
        <sz val="9"/>
        <color rgb="FF000000"/>
        <rFont val="Times New Roman"/>
        <family val="1"/>
      </rPr>
      <t>3.</t>
    </r>
    <r>
      <rPr>
        <sz val="9"/>
        <color rgb="FF000000"/>
        <rFont val="標楷體"/>
        <family val="4"/>
        <charset val="136"/>
      </rPr>
      <t>遭受第四十九條各款之行為。</t>
    </r>
    <r>
      <rPr>
        <sz val="9"/>
        <color rgb="FF000000"/>
        <rFont val="Times New Roman"/>
        <family val="1"/>
      </rPr>
      <t>4.</t>
    </r>
    <r>
      <rPr>
        <sz val="9"/>
        <color rgb="FF000000"/>
        <rFont val="標楷體"/>
        <family val="4"/>
        <charset val="136"/>
      </rPr>
      <t>有第五十一條之情形。</t>
    </r>
    <r>
      <rPr>
        <sz val="9"/>
        <color rgb="FF000000"/>
        <rFont val="Times New Roman"/>
        <family val="1"/>
      </rPr>
      <t>5.</t>
    </r>
    <r>
      <rPr>
        <sz val="9"/>
        <color rgb="FF000000"/>
        <rFont val="標楷體"/>
        <family val="4"/>
        <charset val="136"/>
      </rPr>
      <t>有第五十六條第</t>
    </r>
    <r>
      <rPr>
        <sz val="9"/>
        <color rgb="FF000000"/>
        <rFont val="Times New Roman"/>
        <family val="1"/>
      </rPr>
      <t>1</t>
    </r>
    <r>
      <rPr>
        <sz val="9"/>
        <color rgb="FF000000"/>
        <rFont val="標楷體"/>
        <family val="4"/>
        <charset val="136"/>
      </rPr>
      <t>項各款之情形。</t>
    </r>
    <r>
      <rPr>
        <sz val="9"/>
        <color rgb="FF000000"/>
        <rFont val="Times New Roman"/>
        <family val="1"/>
      </rPr>
      <t>6.</t>
    </r>
    <r>
      <rPr>
        <sz val="9"/>
        <color rgb="FF000000"/>
        <rFont val="標楷體"/>
        <family val="4"/>
        <charset val="136"/>
      </rPr>
      <t>遭受其他傷害之情形。</t>
    </r>
  </si>
  <si>
    <r>
      <t xml:space="preserve">               25.</t>
    </r>
    <r>
      <rPr>
        <sz val="9"/>
        <color rgb="FF000000"/>
        <rFont val="標楷體"/>
        <family val="4"/>
        <charset val="136"/>
      </rPr>
      <t>第</t>
    </r>
    <r>
      <rPr>
        <sz val="9"/>
        <color rgb="FF000000"/>
        <rFont val="Times New Roman"/>
        <family val="1"/>
      </rPr>
      <t>53</t>
    </r>
    <r>
      <rPr>
        <sz val="9"/>
        <color rgb="FF000000"/>
        <rFont val="標楷體"/>
        <family val="4"/>
        <charset val="136"/>
      </rPr>
      <t>條第</t>
    </r>
    <r>
      <rPr>
        <sz val="9"/>
        <color rgb="FF000000"/>
        <rFont val="Times New Roman"/>
        <family val="1"/>
      </rPr>
      <t>5</t>
    </r>
    <r>
      <rPr>
        <sz val="9"/>
        <color rgb="FF000000"/>
        <rFont val="標楷體"/>
        <family val="4"/>
        <charset val="136"/>
      </rPr>
      <t>項：第</t>
    </r>
    <r>
      <rPr>
        <sz val="9"/>
        <color rgb="FF000000"/>
        <rFont val="Times New Roman"/>
        <family val="1"/>
      </rPr>
      <t>1</t>
    </r>
    <r>
      <rPr>
        <sz val="9"/>
        <color rgb="FF000000"/>
        <rFont val="標楷體"/>
        <family val="4"/>
        <charset val="136"/>
      </rPr>
      <t>項及第</t>
    </r>
    <r>
      <rPr>
        <sz val="9"/>
        <color rgb="FF000000"/>
        <rFont val="Times New Roman"/>
        <family val="1"/>
      </rPr>
      <t>2</t>
    </r>
    <r>
      <rPr>
        <sz val="9"/>
        <color rgb="FF000000"/>
        <rFont val="標楷體"/>
        <family val="4"/>
        <charset val="136"/>
      </rPr>
      <t>項通報人之身分資料，應予保密。</t>
    </r>
  </si>
  <si>
    <r>
      <t xml:space="preserve">               26.</t>
    </r>
    <r>
      <rPr>
        <sz val="9"/>
        <color rgb="FF000000"/>
        <rFont val="標楷體"/>
        <family val="4"/>
        <charset val="136"/>
      </rPr>
      <t>第</t>
    </r>
    <r>
      <rPr>
        <sz val="9"/>
        <color rgb="FF000000"/>
        <rFont val="Times New Roman"/>
        <family val="1"/>
      </rPr>
      <t>56</t>
    </r>
    <r>
      <rPr>
        <sz val="9"/>
        <color rgb="FF000000"/>
        <rFont val="標楷體"/>
        <family val="4"/>
        <charset val="136"/>
      </rPr>
      <t>條第</t>
    </r>
    <r>
      <rPr>
        <sz val="9"/>
        <color rgb="FF000000"/>
        <rFont val="Times New Roman"/>
        <family val="1"/>
      </rPr>
      <t>1</t>
    </r>
    <r>
      <rPr>
        <sz val="9"/>
        <color rgb="FF000000"/>
        <rFont val="標楷體"/>
        <family val="4"/>
        <charset val="136"/>
      </rPr>
      <t>項：兒童及少年有下列各款情形之一，非立即給予保護、安置或為其他處置，其生命、身體或自由有立即之危險或有危險之虞者，直轄市、縣（市）主管機關應予緊急保護、安置或為其他必要之處置：</t>
    </r>
    <r>
      <rPr>
        <sz val="9"/>
        <color rgb="FF000000"/>
        <rFont val="Times New Roman"/>
        <family val="1"/>
      </rPr>
      <t>1.</t>
    </r>
    <r>
      <rPr>
        <sz val="9"/>
        <color rgb="FF000000"/>
        <rFont val="標楷體"/>
        <family val="4"/>
        <charset val="136"/>
      </rPr>
      <t>兒童及少年未受適當之養育或照顧。</t>
    </r>
    <r>
      <rPr>
        <sz val="9"/>
        <color rgb="FF000000"/>
        <rFont val="Times New Roman"/>
        <family val="1"/>
      </rPr>
      <t>2.</t>
    </r>
    <r>
      <rPr>
        <sz val="9"/>
        <color rgb="FF000000"/>
        <rFont val="標楷體"/>
        <family val="4"/>
        <charset val="136"/>
      </rPr>
      <t>兒童及少年有立即接受診治之必要，而未就醫者。</t>
    </r>
    <r>
      <rPr>
        <sz val="9"/>
        <color rgb="FF000000"/>
        <rFont val="Times New Roman"/>
        <family val="1"/>
      </rPr>
      <t>3.</t>
    </r>
    <r>
      <rPr>
        <sz val="9"/>
        <color rgb="FF000000"/>
        <rFont val="標楷體"/>
        <family val="4"/>
        <charset val="136"/>
      </rPr>
      <t>兒童及少年遭遺棄、身心虐待、買賣、質押，被強迫或引誘從事不正當之行為或工作者。</t>
    </r>
    <r>
      <rPr>
        <sz val="9"/>
        <color rgb="FF000000"/>
        <rFont val="Times New Roman"/>
        <family val="1"/>
      </rPr>
      <t>4.</t>
    </r>
    <r>
      <rPr>
        <sz val="9"/>
        <color rgb="FF000000"/>
        <rFont val="標楷體"/>
        <family val="4"/>
        <charset val="136"/>
      </rPr>
      <t>兒童及少年遭受其他迫害，非立即安置難以有效保護者。</t>
    </r>
  </si>
  <si>
    <r>
      <t xml:space="preserve">               27.</t>
    </r>
    <r>
      <rPr>
        <sz val="9"/>
        <color rgb="FF000000"/>
        <rFont val="標楷體"/>
        <family val="4"/>
        <charset val="136"/>
      </rPr>
      <t>第</t>
    </r>
    <r>
      <rPr>
        <sz val="9"/>
        <color rgb="FF000000"/>
        <rFont val="Times New Roman"/>
        <family val="1"/>
      </rPr>
      <t>66</t>
    </r>
    <r>
      <rPr>
        <sz val="9"/>
        <color rgb="FF000000"/>
        <rFont val="標楷體"/>
        <family val="4"/>
        <charset val="136"/>
      </rPr>
      <t>條第</t>
    </r>
    <r>
      <rPr>
        <sz val="9"/>
        <color rgb="FF000000"/>
        <rFont val="Times New Roman"/>
        <family val="1"/>
      </rPr>
      <t>2</t>
    </r>
    <r>
      <rPr>
        <sz val="9"/>
        <color rgb="FF000000"/>
        <rFont val="標楷體"/>
        <family val="4"/>
        <charset val="136"/>
      </rPr>
      <t>項：因職務上所知悉之秘密或隱私及所製作或持有之文書，應予保密，非有正當理由，不得洩漏或公開。</t>
    </r>
  </si>
  <si>
    <r>
      <t xml:space="preserve">               28.</t>
    </r>
    <r>
      <rPr>
        <sz val="9"/>
        <color rgb="FF000000"/>
        <rFont val="標楷體"/>
        <family val="4"/>
        <charset val="136"/>
      </rPr>
      <t>第</t>
    </r>
    <r>
      <rPr>
        <sz val="9"/>
        <color rgb="FF000000"/>
        <rFont val="Times New Roman"/>
        <family val="1"/>
      </rPr>
      <t>69</t>
    </r>
    <r>
      <rPr>
        <sz val="9"/>
        <color rgb="FF000000"/>
        <rFont val="標楷體"/>
        <family val="4"/>
        <charset val="136"/>
      </rPr>
      <t>條第</t>
    </r>
    <r>
      <rPr>
        <sz val="9"/>
        <color rgb="FF000000"/>
        <rFont val="Times New Roman"/>
        <family val="1"/>
      </rPr>
      <t>1</t>
    </r>
    <r>
      <rPr>
        <sz val="9"/>
        <color rgb="FF000000"/>
        <rFont val="標楷體"/>
        <family val="4"/>
        <charset val="136"/>
      </rPr>
      <t>項：宣傳品、出版品、廣播、電視、網際網路或其他媒體對下列兒童及少年不得報導或記載其姓名或其他足以識別身分之資訊：</t>
    </r>
    <r>
      <rPr>
        <sz val="9"/>
        <color rgb="FF000000"/>
        <rFont val="Times New Roman"/>
        <family val="1"/>
      </rPr>
      <t>1.</t>
    </r>
    <r>
      <rPr>
        <sz val="9"/>
        <color rgb="FF000000"/>
        <rFont val="標楷體"/>
        <family val="4"/>
        <charset val="136"/>
      </rPr>
      <t>遭受第四十九條或第五十六條第</t>
    </r>
    <r>
      <rPr>
        <sz val="9"/>
        <color rgb="FF000000"/>
        <rFont val="Times New Roman"/>
        <family val="1"/>
      </rPr>
      <t>1</t>
    </r>
    <r>
      <rPr>
        <sz val="9"/>
        <color rgb="FF000000"/>
        <rFont val="標楷體"/>
        <family val="4"/>
        <charset val="136"/>
      </rPr>
      <t>項各款行為。</t>
    </r>
    <r>
      <rPr>
        <sz val="9"/>
        <color rgb="FF000000"/>
        <rFont val="Times New Roman"/>
        <family val="1"/>
      </rPr>
      <t>2.</t>
    </r>
    <r>
      <rPr>
        <sz val="9"/>
        <color rgb="FF000000"/>
        <rFont val="標楷體"/>
        <family val="4"/>
        <charset val="136"/>
      </rPr>
      <t>施用毒品、非法施用管制藥品或其他有害身心健康之物質。</t>
    </r>
    <r>
      <rPr>
        <sz val="9"/>
        <color rgb="FF000000"/>
        <rFont val="Times New Roman"/>
        <family val="1"/>
      </rPr>
      <t>3.</t>
    </r>
    <r>
      <rPr>
        <sz val="9"/>
        <color rgb="FF000000"/>
        <rFont val="標楷體"/>
        <family val="4"/>
        <charset val="136"/>
      </rPr>
      <t>為否認子女之訴、收養事件、親權行使、負擔事件或監護權之選定、酌定、改定事件之當事人或關係人。</t>
    </r>
    <r>
      <rPr>
        <sz val="9"/>
        <color rgb="FF000000"/>
        <rFont val="Times New Roman"/>
        <family val="1"/>
      </rPr>
      <t>4.</t>
    </r>
    <r>
      <rPr>
        <sz val="9"/>
        <color rgb="FF000000"/>
        <rFont val="標楷體"/>
        <family val="4"/>
        <charset val="136"/>
      </rPr>
      <t>為刑事案件、少年保護事件之當事人或被害人。</t>
    </r>
  </si>
  <si>
    <r>
      <t xml:space="preserve">               29.</t>
    </r>
    <r>
      <rPr>
        <sz val="9"/>
        <color rgb="FF000000"/>
        <rFont val="標楷體"/>
        <family val="4"/>
        <charset val="136"/>
      </rPr>
      <t>第</t>
    </r>
    <r>
      <rPr>
        <sz val="9"/>
        <color rgb="FF000000"/>
        <rFont val="Times New Roman"/>
        <family val="1"/>
      </rPr>
      <t>69</t>
    </r>
    <r>
      <rPr>
        <sz val="9"/>
        <color rgb="FF000000"/>
        <rFont val="標楷體"/>
        <family val="4"/>
        <charset val="136"/>
      </rPr>
      <t>條第</t>
    </r>
    <r>
      <rPr>
        <sz val="9"/>
        <color rgb="FF000000"/>
        <rFont val="Times New Roman"/>
        <family val="1"/>
      </rPr>
      <t>3</t>
    </r>
    <r>
      <rPr>
        <sz val="9"/>
        <color rgb="FF000000"/>
        <rFont val="標楷體"/>
        <family val="4"/>
        <charset val="136"/>
      </rPr>
      <t>項：除前二項以外之任何人亦不得於媒體、資訊或以其他公示方式揭示有關第</t>
    </r>
    <r>
      <rPr>
        <sz val="9"/>
        <color rgb="FF000000"/>
        <rFont val="Times New Roman"/>
        <family val="1"/>
      </rPr>
      <t>1</t>
    </r>
    <r>
      <rPr>
        <sz val="9"/>
        <color rgb="FF000000"/>
        <rFont val="標楷體"/>
        <family val="4"/>
        <charset val="136"/>
      </rPr>
      <t>項兒童及少年之姓名及其他足以識別身分之資訊。</t>
    </r>
  </si>
  <si>
    <r>
      <t xml:space="preserve">               30.</t>
    </r>
    <r>
      <rPr>
        <sz val="9"/>
        <color rgb="FF000000"/>
        <rFont val="標楷體"/>
        <family val="4"/>
        <charset val="136"/>
      </rPr>
      <t>第</t>
    </r>
    <r>
      <rPr>
        <sz val="9"/>
        <color rgb="FF000000"/>
        <rFont val="Times New Roman"/>
        <family val="1"/>
      </rPr>
      <t>70</t>
    </r>
    <r>
      <rPr>
        <sz val="9"/>
        <color rgb="FF000000"/>
        <rFont val="標楷體"/>
        <family val="4"/>
        <charset val="136"/>
      </rPr>
      <t>條第</t>
    </r>
    <r>
      <rPr>
        <sz val="9"/>
        <color rgb="FF000000"/>
        <rFont val="Times New Roman"/>
        <family val="1"/>
      </rPr>
      <t>2</t>
    </r>
    <r>
      <rPr>
        <sz val="9"/>
        <color rgb="FF000000"/>
        <rFont val="標楷體"/>
        <family val="4"/>
        <charset val="136"/>
      </rPr>
      <t>項：直轄市、縣（市）主管機關、受其委託之機構、團體或專業人員進行訪視、調查及處遇時，兒童及少年之父母、監護人、其他實際照顧兒童及少年之人、師長、雇主、醫事人員及其他有關之人應予配合並提供相關資料；必要時，該直轄市、縣（市）主管機關並得請求警政、戶政、財政、教育或其他相關機關或機構協助，被請求之機關或機構應予配合。</t>
    </r>
  </si>
  <si>
    <r>
      <t xml:space="preserve">               31.</t>
    </r>
    <r>
      <rPr>
        <sz val="9"/>
        <color rgb="FF000000"/>
        <rFont val="標楷體"/>
        <family val="4"/>
        <charset val="136"/>
      </rPr>
      <t>第</t>
    </r>
    <r>
      <rPr>
        <sz val="9"/>
        <color rgb="FF000000"/>
        <rFont val="Times New Roman"/>
        <family val="1"/>
      </rPr>
      <t>76</t>
    </r>
    <r>
      <rPr>
        <sz val="9"/>
        <color rgb="FF000000"/>
        <rFont val="標楷體"/>
        <family val="4"/>
        <charset val="136"/>
      </rPr>
      <t>條及第</t>
    </r>
    <r>
      <rPr>
        <sz val="9"/>
        <color rgb="FF000000"/>
        <rFont val="Times New Roman"/>
        <family val="1"/>
      </rPr>
      <t>82</t>
    </r>
    <r>
      <rPr>
        <sz val="9"/>
        <color rgb="FF000000"/>
        <rFont val="標楷體"/>
        <family val="4"/>
        <charset val="136"/>
      </rPr>
      <t>條第</t>
    </r>
    <r>
      <rPr>
        <sz val="9"/>
        <color rgb="FF000000"/>
        <rFont val="Times New Roman"/>
        <family val="1"/>
      </rPr>
      <t>1</t>
    </r>
    <r>
      <rPr>
        <sz val="9"/>
        <color rgb="FF000000"/>
        <rFont val="標楷體"/>
        <family val="4"/>
        <charset val="136"/>
      </rPr>
      <t>項：私人或團體辦理兒童及少年福利機構，以向當地主管機關申請設立許可者為限；其有對外勸募行為或享受租稅減免者，應於設立許可之日起六個月內辦理財團法人登記。</t>
    </r>
  </si>
  <si>
    <r>
      <t xml:space="preserve">               32.</t>
    </r>
    <r>
      <rPr>
        <sz val="9"/>
        <color rgb="FF000000"/>
        <rFont val="標楷體"/>
        <family val="4"/>
        <charset val="136"/>
      </rPr>
      <t>第</t>
    </r>
    <r>
      <rPr>
        <sz val="9"/>
        <color rgb="FF000000"/>
        <rFont val="Times New Roman"/>
        <family val="1"/>
      </rPr>
      <t>83</t>
    </r>
    <r>
      <rPr>
        <sz val="9"/>
        <color rgb="FF000000"/>
        <rFont val="標楷體"/>
        <family val="4"/>
        <charset val="136"/>
      </rPr>
      <t>條：兒童及少年福利機構不得有下列情形之一：</t>
    </r>
    <r>
      <rPr>
        <sz val="9"/>
        <color rgb="FF000000"/>
        <rFont val="Times New Roman"/>
        <family val="1"/>
      </rPr>
      <t>1.</t>
    </r>
    <r>
      <rPr>
        <sz val="9"/>
        <color rgb="FF000000"/>
        <rFont val="標楷體"/>
        <family val="4"/>
        <charset val="136"/>
      </rPr>
      <t>虐待或妨害兒童及少年身心健康。</t>
    </r>
    <r>
      <rPr>
        <sz val="9"/>
        <color rgb="FF000000"/>
        <rFont val="Times New Roman"/>
        <family val="1"/>
      </rPr>
      <t>2.</t>
    </r>
    <r>
      <rPr>
        <sz val="9"/>
        <color rgb="FF000000"/>
        <rFont val="標楷體"/>
        <family val="4"/>
        <charset val="136"/>
      </rPr>
      <t>供給不衛生之餐飲，經衛生主管機關查明屬實。</t>
    </r>
    <r>
      <rPr>
        <sz val="9"/>
        <color rgb="FF000000"/>
        <rFont val="Times New Roman"/>
        <family val="1"/>
      </rPr>
      <t>3.</t>
    </r>
    <r>
      <rPr>
        <sz val="9"/>
        <color rgb="FF000000"/>
        <rFont val="標楷體"/>
        <family val="4"/>
        <charset val="136"/>
      </rPr>
      <t>提供不安全之設施或設備，經目的事業主管機關查明屬實。</t>
    </r>
    <r>
      <rPr>
        <sz val="9"/>
        <color rgb="FF000000"/>
        <rFont val="Times New Roman"/>
        <family val="1"/>
      </rPr>
      <t>4.</t>
    </r>
    <r>
      <rPr>
        <sz val="9"/>
        <color rgb="FF000000"/>
        <rFont val="標楷體"/>
        <family val="4"/>
        <charset val="136"/>
      </rPr>
      <t>發現兒童及少年受虐事實，未向直轄市、縣（市）主管機關通報。</t>
    </r>
    <r>
      <rPr>
        <sz val="9"/>
        <color rgb="FF000000"/>
        <rFont val="Times New Roman"/>
        <family val="1"/>
      </rPr>
      <t>5.</t>
    </r>
    <r>
      <rPr>
        <sz val="9"/>
        <color rgb="FF000000"/>
        <rFont val="標楷體"/>
        <family val="4"/>
        <charset val="136"/>
      </rPr>
      <t>違反法令或捐助章程。</t>
    </r>
    <r>
      <rPr>
        <sz val="9"/>
        <color rgb="FF000000"/>
        <rFont val="Times New Roman"/>
        <family val="1"/>
      </rPr>
      <t>6.</t>
    </r>
    <r>
      <rPr>
        <sz val="9"/>
        <color rgb="FF000000"/>
        <rFont val="標楷體"/>
        <family val="4"/>
        <charset val="136"/>
      </rPr>
      <t>業務經營方針與設立目的不符。</t>
    </r>
    <r>
      <rPr>
        <sz val="9"/>
        <color rgb="FF000000"/>
        <rFont val="Times New Roman"/>
        <family val="1"/>
      </rPr>
      <t>7.</t>
    </r>
    <r>
      <rPr>
        <sz val="9"/>
        <color rgb="FF000000"/>
        <rFont val="標楷體"/>
        <family val="4"/>
        <charset val="136"/>
      </rPr>
      <t>財務收支未取具合法之憑證、捐款未公開徵信或會計紀錄未完備。</t>
    </r>
    <r>
      <rPr>
        <sz val="9"/>
        <color rgb="FF000000"/>
        <rFont val="Times New Roman"/>
        <family val="1"/>
      </rPr>
      <t>8.</t>
    </r>
    <r>
      <rPr>
        <sz val="9"/>
        <color rgb="FF000000"/>
        <rFont val="標楷體"/>
        <family val="4"/>
        <charset val="136"/>
      </rPr>
      <t>規避、妨礙或拒絕主管機關或目的事業主管機關輔導、檢查、監督。</t>
    </r>
    <r>
      <rPr>
        <sz val="9"/>
        <color rgb="FF000000"/>
        <rFont val="Times New Roman"/>
        <family val="1"/>
      </rPr>
      <t>9.</t>
    </r>
    <r>
      <rPr>
        <sz val="9"/>
        <color rgb="FF000000"/>
        <rFont val="標楷體"/>
        <family val="4"/>
        <charset val="136"/>
      </rPr>
      <t>對各項工作業務報告申報不實。</t>
    </r>
    <r>
      <rPr>
        <sz val="9"/>
        <color rgb="FF000000"/>
        <rFont val="Times New Roman"/>
        <family val="1"/>
      </rPr>
      <t>10.</t>
    </r>
    <r>
      <rPr>
        <sz val="9"/>
        <color rgb="FF000000"/>
        <rFont val="標楷體"/>
        <family val="4"/>
        <charset val="136"/>
      </rPr>
      <t>擴充、遷移、停業、歇業、復業未依規定辦理。</t>
    </r>
    <r>
      <rPr>
        <sz val="9"/>
        <color rgb="FF000000"/>
        <rFont val="Times New Roman"/>
        <family val="1"/>
      </rPr>
      <t>11.</t>
    </r>
    <r>
      <rPr>
        <sz val="9"/>
        <color rgb="FF000000"/>
        <rFont val="標楷體"/>
        <family val="4"/>
        <charset val="136"/>
      </rPr>
      <t>有其他情事，足以影響兒童及少年身心健康。</t>
    </r>
  </si>
  <si>
    <r>
      <t xml:space="preserve">               33.</t>
    </r>
    <r>
      <rPr>
        <sz val="9"/>
        <color rgb="FF000000"/>
        <rFont val="標楷體"/>
        <family val="4"/>
        <charset val="136"/>
      </rPr>
      <t>第</t>
    </r>
    <r>
      <rPr>
        <sz val="9"/>
        <color rgb="FF000000"/>
        <rFont val="Times New Roman"/>
        <family val="1"/>
      </rPr>
      <t>85</t>
    </r>
    <r>
      <rPr>
        <sz val="9"/>
        <color rgb="FF000000"/>
        <rFont val="標楷體"/>
        <family val="4"/>
        <charset val="136"/>
      </rPr>
      <t>條：兒童及少年福利機構停辦、停業、歇業、解散、經撤銷或廢止許可時，對於其收容之兒童及少年應即予適當之安置；其未能予以適當安置者，設立許可主管機關應協助安置，該機構應予配合。</t>
    </r>
  </si>
  <si>
    <r>
      <rPr>
        <b/>
        <sz val="14"/>
        <color rgb="FF000000"/>
        <rFont val="標楷體"/>
        <family val="4"/>
        <charset val="136"/>
      </rPr>
      <t>違反兒童及少年福利與權益保障法執行概況</t>
    </r>
    <r>
      <rPr>
        <b/>
        <sz val="14"/>
        <color rgb="FF000000"/>
        <rFont val="Times New Roman"/>
        <family val="1"/>
      </rPr>
      <t xml:space="preserve"> Violating Items of "The Protection of Children and Youths Welfare and Rights Act"</t>
    </r>
  </si>
  <si>
    <r>
      <rPr>
        <sz val="9"/>
        <color rgb="FF000000"/>
        <rFont val="標楷體"/>
        <family val="4"/>
        <charset val="136"/>
      </rPr>
      <t>單位：件、小時、家</t>
    </r>
    <r>
      <rPr>
        <sz val="9"/>
        <color rgb="FF000000"/>
        <rFont val="Times New Roman"/>
        <family val="1"/>
      </rPr>
      <t xml:space="preserve"> Unit : Case, Hour, House</t>
    </r>
  </si>
  <si>
    <r>
      <rPr>
        <sz val="9"/>
        <color rgb="FF000000"/>
        <rFont val="標楷體"/>
        <family val="4"/>
        <charset val="136"/>
      </rPr>
      <t>第</t>
    </r>
    <r>
      <rPr>
        <sz val="9"/>
        <color rgb="FF000000"/>
        <rFont val="Times New Roman"/>
        <family val="1"/>
      </rPr>
      <t>26</t>
    </r>
    <r>
      <rPr>
        <sz val="9"/>
        <color rgb="FF000000"/>
        <rFont val="標楷體"/>
        <family val="4"/>
        <charset val="136"/>
      </rPr>
      <t>條（第</t>
    </r>
    <r>
      <rPr>
        <sz val="9"/>
        <color rgb="FF000000"/>
        <rFont val="Times New Roman"/>
        <family val="1"/>
      </rPr>
      <t>4</t>
    </r>
    <r>
      <rPr>
        <u/>
        <sz val="9"/>
        <color rgb="FF000000"/>
        <rFont val="標楷體"/>
        <family val="4"/>
        <charset val="136"/>
      </rPr>
      <t>、</t>
    </r>
    <r>
      <rPr>
        <u/>
        <sz val="9"/>
        <color rgb="FF000000"/>
        <rFont val="Times New Roman"/>
        <family val="1"/>
      </rPr>
      <t>5</t>
    </r>
    <r>
      <rPr>
        <sz val="9"/>
        <color rgb="FF000000"/>
        <rFont val="標楷體"/>
        <family val="4"/>
        <charset val="136"/>
      </rPr>
      <t>項）</t>
    </r>
    <r>
      <rPr>
        <sz val="9"/>
        <color rgb="FF000000"/>
        <rFont val="標楷體"/>
        <family val="4"/>
        <charset val="136"/>
      </rPr>
      <t xml:space="preserve">
</t>
    </r>
    <r>
      <rPr>
        <sz val="9"/>
        <color rgb="FF000000"/>
        <rFont val="Times New Roman"/>
        <family val="1"/>
      </rPr>
      <t>Article 26</t>
    </r>
    <r>
      <rPr>
        <sz val="9"/>
        <color rgb="FF000000"/>
        <rFont val="標楷體"/>
        <family val="4"/>
        <charset val="136"/>
      </rPr>
      <t>（</t>
    </r>
    <r>
      <rPr>
        <sz val="9"/>
        <color rgb="FF000000"/>
        <rFont val="Times New Roman"/>
        <family val="1"/>
      </rPr>
      <t>Paragraph 4</t>
    </r>
    <r>
      <rPr>
        <u/>
        <sz val="9"/>
        <color rgb="FF000000"/>
        <rFont val="標楷體"/>
        <family val="4"/>
        <charset val="136"/>
      </rPr>
      <t>、</t>
    </r>
    <r>
      <rPr>
        <u/>
        <sz val="9"/>
        <color rgb="FF000000"/>
        <rFont val="Times New Roman"/>
        <family val="1"/>
      </rPr>
      <t>5</t>
    </r>
    <r>
      <rPr>
        <sz val="9"/>
        <color rgb="FF000000"/>
        <rFont val="標楷體"/>
        <family val="4"/>
        <charset val="136"/>
      </rPr>
      <t>）</t>
    </r>
  </si>
  <si>
    <r>
      <rPr>
        <u/>
        <sz val="9"/>
        <color rgb="FF000000"/>
        <rFont val="標楷體"/>
        <family val="4"/>
        <charset val="136"/>
      </rPr>
      <t>第</t>
    </r>
    <r>
      <rPr>
        <u/>
        <sz val="9"/>
        <color rgb="FF000000"/>
        <rFont val="Times New Roman"/>
        <family val="1"/>
      </rPr>
      <t>26</t>
    </r>
    <r>
      <rPr>
        <u/>
        <sz val="9"/>
        <color rgb="FF000000"/>
        <rFont val="標楷體"/>
        <family val="4"/>
        <charset val="136"/>
      </rPr>
      <t>條之</t>
    </r>
    <r>
      <rPr>
        <u/>
        <sz val="9"/>
        <color rgb="FF000000"/>
        <rFont val="Times New Roman"/>
        <family val="1"/>
      </rPr>
      <t>1</t>
    </r>
    <r>
      <rPr>
        <u/>
        <sz val="9"/>
        <color rgb="FF000000"/>
        <rFont val="標楷體"/>
        <family val="4"/>
        <charset val="136"/>
      </rPr>
      <t>（第</t>
    </r>
    <r>
      <rPr>
        <u/>
        <sz val="9"/>
        <color rgb="FF000000"/>
        <rFont val="Times New Roman"/>
        <family val="1"/>
      </rPr>
      <t>3</t>
    </r>
    <r>
      <rPr>
        <u/>
        <sz val="9"/>
        <color rgb="FF000000"/>
        <rFont val="標楷體"/>
        <family val="4"/>
        <charset val="136"/>
      </rPr>
      <t>項）</t>
    </r>
    <r>
      <rPr>
        <u/>
        <sz val="9"/>
        <color rgb="FF000000"/>
        <rFont val="標楷體"/>
        <family val="4"/>
        <charset val="136"/>
      </rPr>
      <t xml:space="preserve">
</t>
    </r>
    <r>
      <rPr>
        <u/>
        <sz val="9"/>
        <color rgb="FF000000"/>
        <rFont val="Times New Roman"/>
        <family val="1"/>
      </rPr>
      <t>Article 26-1</t>
    </r>
    <r>
      <rPr>
        <u/>
        <sz val="9"/>
        <color rgb="FF000000"/>
        <rFont val="標楷體"/>
        <family val="4"/>
        <charset val="136"/>
      </rPr>
      <t>（</t>
    </r>
    <r>
      <rPr>
        <u/>
        <sz val="9"/>
        <color rgb="FF000000"/>
        <rFont val="Times New Roman"/>
        <family val="1"/>
      </rPr>
      <t>Paragraph 3</t>
    </r>
    <r>
      <rPr>
        <u/>
        <sz val="9"/>
        <color rgb="FF000000"/>
        <rFont val="標楷體"/>
        <family val="4"/>
        <charset val="136"/>
      </rPr>
      <t>）</t>
    </r>
  </si>
  <si>
    <r>
      <rPr>
        <u/>
        <sz val="9"/>
        <color rgb="FF000000"/>
        <rFont val="標楷體"/>
        <family val="4"/>
        <charset val="136"/>
      </rPr>
      <t>第</t>
    </r>
    <r>
      <rPr>
        <u/>
        <sz val="9"/>
        <color rgb="FF000000"/>
        <rFont val="Times New Roman"/>
        <family val="1"/>
      </rPr>
      <t>29</t>
    </r>
    <r>
      <rPr>
        <u/>
        <sz val="9"/>
        <color rgb="FF000000"/>
        <rFont val="標楷體"/>
        <family val="4"/>
        <charset val="136"/>
      </rPr>
      <t>條（第</t>
    </r>
    <r>
      <rPr>
        <u/>
        <sz val="9"/>
        <color rgb="FF000000"/>
        <rFont val="Times New Roman"/>
        <family val="1"/>
      </rPr>
      <t>2</t>
    </r>
    <r>
      <rPr>
        <u/>
        <sz val="9"/>
        <color rgb="FF000000"/>
        <rFont val="標楷體"/>
        <family val="4"/>
        <charset val="136"/>
      </rPr>
      <t>項）</t>
    </r>
    <r>
      <rPr>
        <u/>
        <sz val="9"/>
        <color rgb="FF000000"/>
        <rFont val="標楷體"/>
        <family val="4"/>
        <charset val="136"/>
      </rPr>
      <t xml:space="preserve">
</t>
    </r>
    <r>
      <rPr>
        <u/>
        <sz val="9"/>
        <color rgb="FF000000"/>
        <rFont val="Times New Roman"/>
        <family val="1"/>
      </rPr>
      <t>Article 29</t>
    </r>
    <r>
      <rPr>
        <u/>
        <sz val="9"/>
        <color rgb="FF000000"/>
        <rFont val="標楷體"/>
        <family val="4"/>
        <charset val="136"/>
      </rPr>
      <t>（</t>
    </r>
    <r>
      <rPr>
        <u/>
        <sz val="9"/>
        <color rgb="FF000000"/>
        <rFont val="Times New Roman"/>
        <family val="1"/>
      </rPr>
      <t>Paragraph 2</t>
    </r>
    <r>
      <rPr>
        <u/>
        <sz val="9"/>
        <color rgb="FF000000"/>
        <rFont val="標楷體"/>
        <family val="4"/>
        <charset val="136"/>
      </rPr>
      <t>）</t>
    </r>
  </si>
  <si>
    <r>
      <rPr>
        <u/>
        <sz val="9"/>
        <color rgb="FF000000"/>
        <rFont val="標楷體"/>
        <family val="4"/>
        <charset val="136"/>
      </rPr>
      <t>第</t>
    </r>
    <r>
      <rPr>
        <u/>
        <sz val="9"/>
        <color rgb="FF000000"/>
        <rFont val="Times New Roman"/>
        <family val="1"/>
      </rPr>
      <t>33</t>
    </r>
    <r>
      <rPr>
        <u/>
        <sz val="9"/>
        <color rgb="FF000000"/>
        <rFont val="標楷體"/>
        <family val="4"/>
        <charset val="136"/>
      </rPr>
      <t>條（第</t>
    </r>
    <r>
      <rPr>
        <u/>
        <sz val="9"/>
        <color rgb="FF000000"/>
        <rFont val="Times New Roman"/>
        <family val="1"/>
      </rPr>
      <t>3</t>
    </r>
    <r>
      <rPr>
        <u/>
        <sz val="9"/>
        <color rgb="FF000000"/>
        <rFont val="標楷體"/>
        <family val="4"/>
        <charset val="136"/>
      </rPr>
      <t>、</t>
    </r>
    <r>
      <rPr>
        <u/>
        <sz val="9"/>
        <color rgb="FF000000"/>
        <rFont val="Times New Roman"/>
        <family val="1"/>
      </rPr>
      <t>4</t>
    </r>
    <r>
      <rPr>
        <u/>
        <sz val="9"/>
        <color rgb="FF000000"/>
        <rFont val="標楷體"/>
        <family val="4"/>
        <charset val="136"/>
      </rPr>
      <t>項）</t>
    </r>
    <r>
      <rPr>
        <u/>
        <sz val="9"/>
        <color rgb="FF000000"/>
        <rFont val="標楷體"/>
        <family val="4"/>
        <charset val="136"/>
      </rPr>
      <t xml:space="preserve">
</t>
    </r>
    <r>
      <rPr>
        <u/>
        <sz val="9"/>
        <color rgb="FF000000"/>
        <rFont val="Times New Roman"/>
        <family val="1"/>
      </rPr>
      <t>Article 33</t>
    </r>
    <r>
      <rPr>
        <u/>
        <sz val="9"/>
        <color rgb="FF000000"/>
        <rFont val="標楷體"/>
        <family val="4"/>
        <charset val="136"/>
      </rPr>
      <t>（</t>
    </r>
    <r>
      <rPr>
        <u/>
        <sz val="9"/>
        <color rgb="FF000000"/>
        <rFont val="Times New Roman"/>
        <family val="1"/>
      </rPr>
      <t>Paragraph 3</t>
    </r>
    <r>
      <rPr>
        <u/>
        <sz val="9"/>
        <color rgb="FF000000"/>
        <rFont val="標楷體"/>
        <family val="4"/>
        <charset val="136"/>
      </rPr>
      <t>、</t>
    </r>
    <r>
      <rPr>
        <u/>
        <sz val="9"/>
        <color rgb="FF000000"/>
        <rFont val="Times New Roman"/>
        <family val="1"/>
      </rPr>
      <t>4</t>
    </r>
    <r>
      <rPr>
        <u/>
        <sz val="9"/>
        <color rgb="FF000000"/>
        <rFont val="標楷體"/>
        <family val="4"/>
        <charset val="136"/>
      </rPr>
      <t>）</t>
    </r>
  </si>
  <si>
    <r>
      <rPr>
        <u/>
        <sz val="9"/>
        <color rgb="FF000000"/>
        <rFont val="標楷體"/>
        <family val="4"/>
        <charset val="136"/>
      </rPr>
      <t>第</t>
    </r>
    <r>
      <rPr>
        <u/>
        <sz val="9"/>
        <color rgb="FF000000"/>
        <rFont val="Times New Roman"/>
        <family val="1"/>
      </rPr>
      <t>43</t>
    </r>
    <r>
      <rPr>
        <u/>
        <sz val="9"/>
        <color rgb="FF000000"/>
        <rFont val="標楷體"/>
        <family val="4"/>
        <charset val="136"/>
      </rPr>
      <t>條</t>
    </r>
    <r>
      <rPr>
        <u/>
        <sz val="9"/>
        <color rgb="FF000000"/>
        <rFont val="Times New Roman"/>
        <family val="1"/>
      </rPr>
      <t>(</t>
    </r>
    <r>
      <rPr>
        <u/>
        <sz val="9"/>
        <color rgb="FF000000"/>
        <rFont val="標楷體"/>
        <family val="4"/>
        <charset val="136"/>
      </rPr>
      <t>第</t>
    </r>
    <r>
      <rPr>
        <u/>
        <sz val="9"/>
        <color rgb="FF000000"/>
        <rFont val="Times New Roman"/>
        <family val="1"/>
      </rPr>
      <t>2</t>
    </r>
    <r>
      <rPr>
        <u/>
        <sz val="9"/>
        <color rgb="FF000000"/>
        <rFont val="標楷體"/>
        <family val="4"/>
        <charset val="136"/>
      </rPr>
      <t>項</t>
    </r>
    <r>
      <rPr>
        <u/>
        <sz val="9"/>
        <color rgb="FF000000"/>
        <rFont val="Times New Roman"/>
        <family val="1"/>
      </rPr>
      <t>)
Article 43</t>
    </r>
    <r>
      <rPr>
        <u/>
        <sz val="9"/>
        <color rgb="FF000000"/>
        <rFont val="標楷體"/>
        <family val="4"/>
        <charset val="136"/>
      </rPr>
      <t>（</t>
    </r>
    <r>
      <rPr>
        <u/>
        <sz val="9"/>
        <color rgb="FF000000"/>
        <rFont val="Times New Roman"/>
        <family val="1"/>
      </rPr>
      <t>Paragraph 2</t>
    </r>
    <r>
      <rPr>
        <u/>
        <sz val="9"/>
        <color rgb="FF000000"/>
        <rFont val="標楷體"/>
        <family val="4"/>
        <charset val="136"/>
      </rPr>
      <t>）</t>
    </r>
  </si>
  <si>
    <r>
      <rPr>
        <u/>
        <sz val="10"/>
        <color rgb="FF000000"/>
        <rFont val="標楷體"/>
        <family val="4"/>
        <charset val="136"/>
      </rPr>
      <t>第</t>
    </r>
    <r>
      <rPr>
        <u/>
        <sz val="10"/>
        <color rgb="FF000000"/>
        <rFont val="Times New Roman"/>
        <family val="1"/>
      </rPr>
      <t>43</t>
    </r>
    <r>
      <rPr>
        <u/>
        <sz val="10"/>
        <color rgb="FF000000"/>
        <rFont val="標楷體"/>
        <family val="4"/>
        <charset val="136"/>
      </rPr>
      <t>條第</t>
    </r>
    <r>
      <rPr>
        <u/>
        <sz val="10"/>
        <color rgb="FF000000"/>
        <rFont val="Times New Roman"/>
        <family val="1"/>
      </rPr>
      <t>3</t>
    </r>
    <r>
      <rPr>
        <u/>
        <sz val="10"/>
        <color rgb="FF000000"/>
        <rFont val="標楷體"/>
        <family val="4"/>
        <charset val="136"/>
      </rPr>
      <t>項</t>
    </r>
    <r>
      <rPr>
        <u/>
        <sz val="10"/>
        <color rgb="FF000000"/>
        <rFont val="Times New Roman"/>
        <family val="1"/>
      </rPr>
      <t>(</t>
    </r>
    <r>
      <rPr>
        <u/>
        <sz val="10"/>
        <color rgb="FF000000"/>
        <rFont val="標楷體"/>
        <family val="4"/>
        <charset val="136"/>
      </rPr>
      <t>供應第</t>
    </r>
    <r>
      <rPr>
        <u/>
        <sz val="10"/>
        <color rgb="FF000000"/>
        <rFont val="Times New Roman"/>
        <family val="1"/>
      </rPr>
      <t>43</t>
    </r>
    <r>
      <rPr>
        <u/>
        <sz val="10"/>
        <color rgb="FF000000"/>
        <rFont val="標楷體"/>
        <family val="4"/>
        <charset val="136"/>
      </rPr>
      <t>條第</t>
    </r>
    <r>
      <rPr>
        <u/>
        <sz val="10"/>
        <color rgb="FF000000"/>
        <rFont val="Times New Roman"/>
        <family val="1"/>
      </rPr>
      <t>1</t>
    </r>
    <r>
      <rPr>
        <u/>
        <sz val="10"/>
        <color rgb="FF000000"/>
        <rFont val="標楷體"/>
        <family val="4"/>
        <charset val="136"/>
      </rPr>
      <t>項第</t>
    </r>
    <r>
      <rPr>
        <u/>
        <sz val="10"/>
        <color rgb="FF000000"/>
        <rFont val="Times New Roman"/>
        <family val="1"/>
      </rPr>
      <t>1</t>
    </r>
    <r>
      <rPr>
        <u/>
        <sz val="10"/>
        <color rgb="FF000000"/>
        <rFont val="標楷體"/>
        <family val="4"/>
        <charset val="136"/>
      </rPr>
      <t>款</t>
    </r>
    <r>
      <rPr>
        <u/>
        <sz val="10"/>
        <color rgb="FF000000"/>
        <rFont val="Times New Roman"/>
        <family val="1"/>
      </rPr>
      <t xml:space="preserve">)
</t>
    </r>
    <r>
      <rPr>
        <u/>
        <sz val="8"/>
        <color rgb="FF000000"/>
        <rFont val="Times New Roman"/>
        <family val="1"/>
      </rPr>
      <t>Article 43 Paragraph 3</t>
    </r>
  </si>
  <si>
    <r>
      <rPr>
        <u/>
        <sz val="10"/>
        <color rgb="FF000000"/>
        <rFont val="標楷體"/>
        <family val="4"/>
        <charset val="136"/>
      </rPr>
      <t>第</t>
    </r>
    <r>
      <rPr>
        <u/>
        <sz val="10"/>
        <color rgb="FF000000"/>
        <rFont val="Times New Roman"/>
        <family val="1"/>
      </rPr>
      <t>43</t>
    </r>
    <r>
      <rPr>
        <u/>
        <sz val="10"/>
        <color rgb="FF000000"/>
        <rFont val="標楷體"/>
        <family val="4"/>
        <charset val="136"/>
      </rPr>
      <t>條第</t>
    </r>
    <r>
      <rPr>
        <u/>
        <sz val="10"/>
        <color rgb="FF000000"/>
        <rFont val="Times New Roman"/>
        <family val="1"/>
      </rPr>
      <t>3</t>
    </r>
    <r>
      <rPr>
        <u/>
        <sz val="10"/>
        <color rgb="FF000000"/>
        <rFont val="標楷體"/>
        <family val="4"/>
        <charset val="136"/>
      </rPr>
      <t>項</t>
    </r>
    <r>
      <rPr>
        <u/>
        <sz val="10"/>
        <color rgb="FF000000"/>
        <rFont val="Times New Roman"/>
        <family val="1"/>
      </rPr>
      <t>(</t>
    </r>
    <r>
      <rPr>
        <u/>
        <sz val="10"/>
        <color rgb="FF000000"/>
        <rFont val="標楷體"/>
        <family val="4"/>
        <charset val="136"/>
      </rPr>
      <t>供應第</t>
    </r>
    <r>
      <rPr>
        <u/>
        <sz val="10"/>
        <color rgb="FF000000"/>
        <rFont val="Times New Roman"/>
        <family val="1"/>
      </rPr>
      <t>43</t>
    </r>
    <r>
      <rPr>
        <u/>
        <sz val="10"/>
        <color rgb="FF000000"/>
        <rFont val="標楷體"/>
        <family val="4"/>
        <charset val="136"/>
      </rPr>
      <t>條第</t>
    </r>
    <r>
      <rPr>
        <u/>
        <sz val="10"/>
        <color rgb="FF000000"/>
        <rFont val="Times New Roman"/>
        <family val="1"/>
      </rPr>
      <t>1</t>
    </r>
    <r>
      <rPr>
        <u/>
        <sz val="10"/>
        <color rgb="FF000000"/>
        <rFont val="標楷體"/>
        <family val="4"/>
        <charset val="136"/>
      </rPr>
      <t>項第</t>
    </r>
    <r>
      <rPr>
        <u/>
        <sz val="10"/>
        <color rgb="FF000000"/>
        <rFont val="Times New Roman"/>
        <family val="1"/>
      </rPr>
      <t>2</t>
    </r>
    <r>
      <rPr>
        <u/>
        <sz val="10"/>
        <color rgb="FF000000"/>
        <rFont val="標楷體"/>
        <family val="4"/>
        <charset val="136"/>
      </rPr>
      <t>款</t>
    </r>
    <r>
      <rPr>
        <u/>
        <sz val="10"/>
        <color rgb="FF000000"/>
        <rFont val="Times New Roman"/>
        <family val="1"/>
      </rPr>
      <t xml:space="preserve">)
</t>
    </r>
    <r>
      <rPr>
        <u/>
        <sz val="8"/>
        <color rgb="FF000000"/>
        <rFont val="Times New Roman"/>
        <family val="1"/>
      </rPr>
      <t>Article 43 Paragraph 3</t>
    </r>
  </si>
  <si>
    <r>
      <rPr>
        <u/>
        <sz val="10"/>
        <color rgb="FF000000"/>
        <rFont val="標楷體"/>
        <family val="4"/>
        <charset val="136"/>
      </rPr>
      <t>第</t>
    </r>
    <r>
      <rPr>
        <u/>
        <sz val="10"/>
        <color rgb="FF000000"/>
        <rFont val="Times New Roman"/>
        <family val="1"/>
      </rPr>
      <t>43</t>
    </r>
    <r>
      <rPr>
        <u/>
        <sz val="10"/>
        <color rgb="FF000000"/>
        <rFont val="標楷體"/>
        <family val="4"/>
        <charset val="136"/>
      </rPr>
      <t>條第</t>
    </r>
    <r>
      <rPr>
        <u/>
        <sz val="10"/>
        <color rgb="FF000000"/>
        <rFont val="Times New Roman"/>
        <family val="1"/>
      </rPr>
      <t>3</t>
    </r>
    <r>
      <rPr>
        <u/>
        <sz val="10"/>
        <color rgb="FF000000"/>
        <rFont val="標楷體"/>
        <family val="4"/>
        <charset val="136"/>
      </rPr>
      <t>項</t>
    </r>
    <r>
      <rPr>
        <u/>
        <sz val="10"/>
        <color rgb="FF000000"/>
        <rFont val="Times New Roman"/>
        <family val="1"/>
      </rPr>
      <t>(</t>
    </r>
    <r>
      <rPr>
        <u/>
        <sz val="10"/>
        <color rgb="FF000000"/>
        <rFont val="標楷體"/>
        <family val="4"/>
        <charset val="136"/>
      </rPr>
      <t>供應第</t>
    </r>
    <r>
      <rPr>
        <u/>
        <sz val="10"/>
        <color rgb="FF000000"/>
        <rFont val="Times New Roman"/>
        <family val="1"/>
      </rPr>
      <t>43</t>
    </r>
    <r>
      <rPr>
        <u/>
        <sz val="10"/>
        <color rgb="FF000000"/>
        <rFont val="標楷體"/>
        <family val="4"/>
        <charset val="136"/>
      </rPr>
      <t>條第</t>
    </r>
    <r>
      <rPr>
        <u/>
        <sz val="10"/>
        <color rgb="FF000000"/>
        <rFont val="Times New Roman"/>
        <family val="1"/>
      </rPr>
      <t>1</t>
    </r>
    <r>
      <rPr>
        <u/>
        <sz val="10"/>
        <color rgb="FF000000"/>
        <rFont val="標楷體"/>
        <family val="4"/>
        <charset val="136"/>
      </rPr>
      <t>項第</t>
    </r>
    <r>
      <rPr>
        <u/>
        <sz val="10"/>
        <color rgb="FF000000"/>
        <rFont val="Times New Roman"/>
        <family val="1"/>
      </rPr>
      <t>3</t>
    </r>
    <r>
      <rPr>
        <u/>
        <sz val="10"/>
        <color rgb="FF000000"/>
        <rFont val="標楷體"/>
        <family val="4"/>
        <charset val="136"/>
      </rPr>
      <t>款</t>
    </r>
    <r>
      <rPr>
        <u/>
        <sz val="10"/>
        <color rgb="FF000000"/>
        <rFont val="Times New Roman"/>
        <family val="1"/>
      </rPr>
      <t xml:space="preserve">)
</t>
    </r>
    <r>
      <rPr>
        <u/>
        <sz val="8"/>
        <color rgb="FF000000"/>
        <rFont val="Times New Roman"/>
        <family val="1"/>
      </rPr>
      <t>Article 43 Paragraph 3</t>
    </r>
  </si>
  <si>
    <r>
      <rPr>
        <u/>
        <sz val="9"/>
        <color rgb="FF000000"/>
        <rFont val="標楷體"/>
        <family val="4"/>
        <charset val="136"/>
      </rPr>
      <t>第</t>
    </r>
    <r>
      <rPr>
        <u/>
        <sz val="9"/>
        <color rgb="FF000000"/>
        <rFont val="Times New Roman"/>
        <family val="1"/>
      </rPr>
      <t>43</t>
    </r>
    <r>
      <rPr>
        <u/>
        <sz val="9"/>
        <color rgb="FF000000"/>
        <rFont val="標楷體"/>
        <family val="4"/>
        <charset val="136"/>
      </rPr>
      <t>條</t>
    </r>
    <r>
      <rPr>
        <u/>
        <sz val="9"/>
        <color rgb="FF000000"/>
        <rFont val="Times New Roman"/>
        <family val="1"/>
      </rPr>
      <t>(</t>
    </r>
    <r>
      <rPr>
        <u/>
        <sz val="9"/>
        <color rgb="FF000000"/>
        <rFont val="標楷體"/>
        <family val="4"/>
        <charset val="136"/>
      </rPr>
      <t>第</t>
    </r>
    <r>
      <rPr>
        <u/>
        <sz val="9"/>
        <color rgb="FF000000"/>
        <rFont val="Times New Roman"/>
        <family val="1"/>
      </rPr>
      <t>4</t>
    </r>
    <r>
      <rPr>
        <u/>
        <sz val="9"/>
        <color rgb="FF000000"/>
        <rFont val="標楷體"/>
        <family val="4"/>
        <charset val="136"/>
      </rPr>
      <t>項</t>
    </r>
    <r>
      <rPr>
        <u/>
        <sz val="9"/>
        <color rgb="FF000000"/>
        <rFont val="Times New Roman"/>
        <family val="1"/>
      </rPr>
      <t>)
Article 43</t>
    </r>
    <r>
      <rPr>
        <u/>
        <sz val="9"/>
        <color rgb="FF000000"/>
        <rFont val="標楷體"/>
        <family val="4"/>
        <charset val="136"/>
      </rPr>
      <t>（</t>
    </r>
    <r>
      <rPr>
        <u/>
        <sz val="9"/>
        <color rgb="FF000000"/>
        <rFont val="Times New Roman"/>
        <family val="1"/>
      </rPr>
      <t>Paragraph 4</t>
    </r>
    <r>
      <rPr>
        <u/>
        <sz val="9"/>
        <color rgb="FF000000"/>
        <rFont val="標楷體"/>
        <family val="4"/>
        <charset val="136"/>
      </rPr>
      <t>）</t>
    </r>
  </si>
  <si>
    <r>
      <rPr>
        <u/>
        <sz val="9"/>
        <color rgb="FF000000"/>
        <rFont val="標楷體"/>
        <family val="4"/>
        <charset val="136"/>
      </rPr>
      <t>第</t>
    </r>
    <r>
      <rPr>
        <u/>
        <sz val="9"/>
        <color rgb="FF000000"/>
        <rFont val="Times New Roman"/>
        <family val="1"/>
      </rPr>
      <t>44</t>
    </r>
    <r>
      <rPr>
        <u/>
        <sz val="9"/>
        <color rgb="FF000000"/>
        <rFont val="標楷體"/>
        <family val="4"/>
        <charset val="136"/>
      </rPr>
      <t>條第</t>
    </r>
    <r>
      <rPr>
        <u/>
        <sz val="9"/>
        <color rgb="FF000000"/>
        <rFont val="Times New Roman"/>
        <family val="1"/>
      </rPr>
      <t>1</t>
    </r>
    <r>
      <rPr>
        <u/>
        <sz val="9"/>
        <color rgb="FF000000"/>
        <rFont val="標楷體"/>
        <family val="4"/>
        <charset val="136"/>
      </rPr>
      <t>項</t>
    </r>
    <r>
      <rPr>
        <u/>
        <sz val="9"/>
        <color rgb="FF000000"/>
        <rFont val="Times New Roman"/>
        <family val="1"/>
      </rPr>
      <t>(</t>
    </r>
    <r>
      <rPr>
        <u/>
        <sz val="9"/>
        <color rgb="FF000000"/>
        <rFont val="標楷體"/>
        <family val="4"/>
        <charset val="136"/>
      </rPr>
      <t>違反分級規定</t>
    </r>
    <r>
      <rPr>
        <u/>
        <sz val="9"/>
        <color rgb="FF000000"/>
        <rFont val="Times New Roman"/>
        <family val="1"/>
      </rPr>
      <t>)
Article 44 Paragraph 1</t>
    </r>
  </si>
  <si>
    <r>
      <rPr>
        <u/>
        <sz val="9"/>
        <color rgb="FFFF0000"/>
        <rFont val="標楷體"/>
        <family val="4"/>
        <charset val="136"/>
      </rPr>
      <t>第</t>
    </r>
    <r>
      <rPr>
        <u/>
        <sz val="9"/>
        <color rgb="FFFF0000"/>
        <rFont val="Times New Roman"/>
        <family val="1"/>
      </rPr>
      <t>44</t>
    </r>
    <r>
      <rPr>
        <u/>
        <sz val="9"/>
        <color rgb="FFFF0000"/>
        <rFont val="標楷體"/>
        <family val="4"/>
        <charset val="136"/>
      </rPr>
      <t>條第</t>
    </r>
    <r>
      <rPr>
        <u/>
        <sz val="9"/>
        <color rgb="FFFF0000"/>
        <rFont val="Times New Roman"/>
        <family val="1"/>
      </rPr>
      <t>2</t>
    </r>
    <r>
      <rPr>
        <u/>
        <sz val="9"/>
        <color rgb="FFFF0000"/>
        <rFont val="標楷體"/>
        <family val="4"/>
        <charset val="136"/>
      </rPr>
      <t>項</t>
    </r>
    <r>
      <rPr>
        <u/>
        <sz val="9"/>
        <color rgb="FFFF0000"/>
        <rFont val="Times New Roman"/>
        <family val="1"/>
      </rPr>
      <t>(</t>
    </r>
    <r>
      <rPr>
        <u/>
        <sz val="9"/>
        <color rgb="FFFF0000"/>
        <rFont val="標楷體"/>
        <family val="4"/>
        <charset val="136"/>
      </rPr>
      <t>違反陳列等規定</t>
    </r>
    <r>
      <rPr>
        <u/>
        <sz val="9"/>
        <color rgb="FFFF0000"/>
        <rFont val="Times New Roman"/>
        <family val="1"/>
      </rPr>
      <t>)
Article 44 Paragraph 2</t>
    </r>
  </si>
  <si>
    <r>
      <rPr>
        <u/>
        <sz val="9"/>
        <color rgb="FFFF0000"/>
        <rFont val="標楷體"/>
        <family val="4"/>
        <charset val="136"/>
      </rPr>
      <t>第</t>
    </r>
    <r>
      <rPr>
        <u/>
        <sz val="9"/>
        <color rgb="FFFF0000"/>
        <rFont val="Times New Roman"/>
        <family val="1"/>
      </rPr>
      <t>44</t>
    </r>
    <r>
      <rPr>
        <u/>
        <sz val="9"/>
        <color rgb="FFFF0000"/>
        <rFont val="標楷體"/>
        <family val="4"/>
        <charset val="136"/>
      </rPr>
      <t>條</t>
    </r>
    <r>
      <rPr>
        <u/>
        <sz val="9"/>
        <color rgb="FFFF0000"/>
        <rFont val="Times New Roman"/>
        <family val="1"/>
      </rPr>
      <t>(</t>
    </r>
    <r>
      <rPr>
        <u/>
        <sz val="9"/>
        <color rgb="FFFF0000"/>
        <rFont val="標楷體"/>
        <family val="4"/>
        <charset val="136"/>
      </rPr>
      <t>第</t>
    </r>
    <r>
      <rPr>
        <u/>
        <sz val="9"/>
        <color rgb="FFFF0000"/>
        <rFont val="Times New Roman"/>
        <family val="1"/>
      </rPr>
      <t>3</t>
    </r>
    <r>
      <rPr>
        <u/>
        <sz val="9"/>
        <color rgb="FFFF0000"/>
        <rFont val="標楷體"/>
        <family val="4"/>
        <charset val="136"/>
      </rPr>
      <t>項</t>
    </r>
    <r>
      <rPr>
        <u/>
        <sz val="9"/>
        <color rgb="FFFF0000"/>
        <rFont val="Times New Roman"/>
        <family val="1"/>
      </rPr>
      <t>)
Article 44</t>
    </r>
    <r>
      <rPr>
        <u/>
        <sz val="9"/>
        <color rgb="FFFF0000"/>
        <rFont val="標楷體"/>
        <family val="4"/>
        <charset val="136"/>
      </rPr>
      <t>（</t>
    </r>
    <r>
      <rPr>
        <u/>
        <sz val="9"/>
        <color rgb="FFFF0000"/>
        <rFont val="Times New Roman"/>
        <family val="1"/>
      </rPr>
      <t>Paragraph 3</t>
    </r>
    <r>
      <rPr>
        <u/>
        <sz val="9"/>
        <color rgb="FFFF0000"/>
        <rFont val="標楷體"/>
        <family val="4"/>
        <charset val="136"/>
      </rPr>
      <t>）</t>
    </r>
  </si>
  <si>
    <r>
      <rPr>
        <u/>
        <sz val="9"/>
        <color rgb="FF000000"/>
        <rFont val="標楷體"/>
        <family val="4"/>
        <charset val="136"/>
      </rPr>
      <t>第</t>
    </r>
    <r>
      <rPr>
        <u/>
        <sz val="9"/>
        <color rgb="FF000000"/>
        <rFont val="Times New Roman"/>
        <family val="1"/>
      </rPr>
      <t>46</t>
    </r>
    <r>
      <rPr>
        <u/>
        <sz val="9"/>
        <color rgb="FF000000"/>
        <rFont val="標楷體"/>
        <family val="4"/>
        <charset val="136"/>
      </rPr>
      <t>條之</t>
    </r>
    <r>
      <rPr>
        <u/>
        <sz val="9"/>
        <color rgb="FF000000"/>
        <rFont val="Times New Roman"/>
        <family val="1"/>
      </rPr>
      <t>1
Article 46-1</t>
    </r>
  </si>
  <si>
    <r>
      <rPr>
        <u/>
        <sz val="9"/>
        <color rgb="FF000000"/>
        <rFont val="標楷體"/>
        <family val="4"/>
        <charset val="136"/>
      </rPr>
      <t>第</t>
    </r>
    <r>
      <rPr>
        <u/>
        <sz val="9"/>
        <color rgb="FF000000"/>
        <rFont val="Times New Roman"/>
        <family val="1"/>
      </rPr>
      <t>47</t>
    </r>
    <r>
      <rPr>
        <u/>
        <sz val="9"/>
        <color rgb="FF000000"/>
        <rFont val="標楷體"/>
        <family val="4"/>
        <charset val="136"/>
      </rPr>
      <t>條</t>
    </r>
    <r>
      <rPr>
        <u/>
        <sz val="9"/>
        <color rgb="FF000000"/>
        <rFont val="Times New Roman"/>
        <family val="1"/>
      </rPr>
      <t>(</t>
    </r>
    <r>
      <rPr>
        <u/>
        <sz val="9"/>
        <color rgb="FF000000"/>
        <rFont val="標楷體"/>
        <family val="4"/>
        <charset val="136"/>
      </rPr>
      <t>第</t>
    </r>
    <r>
      <rPr>
        <u/>
        <sz val="9"/>
        <color rgb="FF000000"/>
        <rFont val="Times New Roman"/>
        <family val="1"/>
      </rPr>
      <t>2</t>
    </r>
    <r>
      <rPr>
        <u/>
        <sz val="9"/>
        <color rgb="FF000000"/>
        <rFont val="標楷體"/>
        <family val="4"/>
        <charset val="136"/>
      </rPr>
      <t>項</t>
    </r>
    <r>
      <rPr>
        <u/>
        <sz val="9"/>
        <color rgb="FF000000"/>
        <rFont val="Times New Roman"/>
        <family val="1"/>
      </rPr>
      <t>)
Article 47</t>
    </r>
    <r>
      <rPr>
        <u/>
        <sz val="9"/>
        <color rgb="FF000000"/>
        <rFont val="標楷體"/>
        <family val="4"/>
        <charset val="136"/>
      </rPr>
      <t>（</t>
    </r>
    <r>
      <rPr>
        <u/>
        <sz val="9"/>
        <color rgb="FF000000"/>
        <rFont val="Times New Roman"/>
        <family val="1"/>
      </rPr>
      <t>Paragraph 2</t>
    </r>
    <r>
      <rPr>
        <u/>
        <sz val="9"/>
        <color rgb="FF000000"/>
        <rFont val="標楷體"/>
        <family val="4"/>
        <charset val="136"/>
      </rPr>
      <t>）</t>
    </r>
  </si>
  <si>
    <r>
      <rPr>
        <u/>
        <sz val="9"/>
        <color rgb="FF000000"/>
        <rFont val="標楷體"/>
        <family val="4"/>
        <charset val="136"/>
      </rPr>
      <t>第</t>
    </r>
    <r>
      <rPr>
        <u/>
        <sz val="9"/>
        <color rgb="FF000000"/>
        <rFont val="Times New Roman"/>
        <family val="1"/>
      </rPr>
      <t>49</t>
    </r>
    <r>
      <rPr>
        <u/>
        <sz val="9"/>
        <color rgb="FF000000"/>
        <rFont val="標楷體"/>
        <family val="4"/>
        <charset val="136"/>
      </rPr>
      <t>條</t>
    </r>
    <r>
      <rPr>
        <u/>
        <sz val="9"/>
        <color rgb="FF000000"/>
        <rFont val="Times New Roman"/>
        <family val="1"/>
      </rPr>
      <t>(</t>
    </r>
    <r>
      <rPr>
        <u/>
        <sz val="9"/>
        <color rgb="FF000000"/>
        <rFont val="標楷體"/>
        <family val="4"/>
        <charset val="136"/>
      </rPr>
      <t>行為人非父母、監護人或實際照顧兒童及少年者</t>
    </r>
    <r>
      <rPr>
        <u/>
        <sz val="9"/>
        <color rgb="FF000000"/>
        <rFont val="Times New Roman"/>
        <family val="1"/>
      </rPr>
      <t>)
Article 49</t>
    </r>
  </si>
  <si>
    <r>
      <rPr>
        <u/>
        <sz val="9"/>
        <color rgb="FF000000"/>
        <rFont val="標楷體"/>
        <family val="4"/>
        <charset val="136"/>
      </rPr>
      <t>第</t>
    </r>
    <r>
      <rPr>
        <u/>
        <sz val="9"/>
        <color rgb="FF000000"/>
        <rFont val="Times New Roman"/>
        <family val="1"/>
      </rPr>
      <t>49</t>
    </r>
    <r>
      <rPr>
        <u/>
        <sz val="9"/>
        <color rgb="FF000000"/>
        <rFont val="標楷體"/>
        <family val="4"/>
        <charset val="136"/>
      </rPr>
      <t>條</t>
    </r>
    <r>
      <rPr>
        <u/>
        <sz val="9"/>
        <color rgb="FF000000"/>
        <rFont val="Times New Roman"/>
        <family val="1"/>
      </rPr>
      <t>(</t>
    </r>
    <r>
      <rPr>
        <u/>
        <sz val="9"/>
        <color rgb="FF000000"/>
        <rFont val="標楷體"/>
        <family val="4"/>
        <charset val="136"/>
      </rPr>
      <t>行為人為父母、監護人或實際照顧兒童及少年者</t>
    </r>
    <r>
      <rPr>
        <u/>
        <sz val="9"/>
        <color rgb="FF000000"/>
        <rFont val="Times New Roman"/>
        <family val="1"/>
      </rPr>
      <t>)
Article 49</t>
    </r>
  </si>
  <si>
    <r>
      <rPr>
        <sz val="9"/>
        <color rgb="FF000000"/>
        <rFont val="標楷體"/>
        <family val="4"/>
        <charset val="136"/>
      </rPr>
      <t>親職教育</t>
    </r>
    <r>
      <rPr>
        <sz val="9"/>
        <color rgb="FF000000"/>
        <rFont val="Times New Roman"/>
        <family val="1"/>
      </rPr>
      <t xml:space="preserve"> Parent-Child Education</t>
    </r>
  </si>
  <si>
    <r>
      <rPr>
        <sz val="9"/>
        <color rgb="FFFF0000"/>
        <rFont val="標楷體"/>
        <family val="4"/>
        <charset val="136"/>
      </rPr>
      <t>公布</t>
    </r>
    <r>
      <rPr>
        <sz val="9"/>
        <color rgb="FFFF0000"/>
        <rFont val="標楷體"/>
        <family val="4"/>
        <charset val="136"/>
      </rPr>
      <t xml:space="preserve">
姓名</t>
    </r>
    <r>
      <rPr>
        <sz val="9"/>
        <color rgb="FFFF0000"/>
        <rFont val="標楷體"/>
        <family val="4"/>
        <charset val="136"/>
      </rPr>
      <t xml:space="preserve">
</t>
    </r>
    <r>
      <rPr>
        <sz val="9"/>
        <color rgb="FFFF0000"/>
        <rFont val="Times New Roman"/>
        <family val="1"/>
      </rPr>
      <t>(</t>
    </r>
    <r>
      <rPr>
        <sz val="9"/>
        <color rgb="FFFF0000"/>
        <rFont val="標楷體"/>
        <family val="4"/>
        <charset val="136"/>
      </rPr>
      <t>人數</t>
    </r>
    <r>
      <rPr>
        <sz val="9"/>
        <color rgb="FFFF0000"/>
        <rFont val="Times New Roman"/>
        <family val="1"/>
      </rPr>
      <t>)</t>
    </r>
  </si>
  <si>
    <r>
      <rPr>
        <sz val="9"/>
        <color rgb="FFFF0000"/>
        <rFont val="標楷體"/>
        <family val="4"/>
        <charset val="136"/>
      </rPr>
      <t>公布</t>
    </r>
    <r>
      <rPr>
        <sz val="9"/>
        <color rgb="FFFF0000"/>
        <rFont val="標楷體"/>
        <family val="4"/>
        <charset val="136"/>
      </rPr>
      <t xml:space="preserve">
名稱</t>
    </r>
    <r>
      <rPr>
        <sz val="9"/>
        <color rgb="FFFF0000"/>
        <rFont val="標楷體"/>
        <family val="4"/>
        <charset val="136"/>
      </rPr>
      <t xml:space="preserve">
</t>
    </r>
    <r>
      <rPr>
        <sz val="9"/>
        <color rgb="FFFF0000"/>
        <rFont val="Times New Roman"/>
        <family val="1"/>
      </rPr>
      <t>(</t>
    </r>
    <r>
      <rPr>
        <sz val="9"/>
        <color rgb="FFFF0000"/>
        <rFont val="標楷體"/>
        <family val="4"/>
        <charset val="136"/>
      </rPr>
      <t>家數</t>
    </r>
    <r>
      <rPr>
        <sz val="9"/>
        <color rgb="FFFF0000"/>
        <rFont val="Times New Roman"/>
        <family val="1"/>
      </rPr>
      <t>)</t>
    </r>
  </si>
  <si>
    <t>Stoped
Doing
(Houses)</t>
  </si>
  <si>
    <r>
      <t>107</t>
    </r>
    <r>
      <rPr>
        <sz val="9"/>
        <color rgb="FF000000"/>
        <rFont val="標楷體"/>
        <family val="4"/>
        <charset val="136"/>
      </rPr>
      <t>年</t>
    </r>
    <r>
      <rPr>
        <sz val="9"/>
        <color rgb="FF000000"/>
        <rFont val="Times New Roman"/>
        <family val="1"/>
      </rPr>
      <t xml:space="preserve"> 2018</t>
    </r>
  </si>
  <si>
    <r>
      <rPr>
        <sz val="9"/>
        <color rgb="FF000000"/>
        <rFont val="標楷體"/>
        <family val="4"/>
        <charset val="136"/>
      </rPr>
      <t>資料來源：直轄市、縣﹝市﹞政府。</t>
    </r>
  </si>
  <si>
    <r>
      <rPr>
        <sz val="9"/>
        <color rgb="FF000000"/>
        <rFont val="標楷體"/>
        <family val="4"/>
        <charset val="136"/>
      </rPr>
      <t>說</t>
    </r>
    <r>
      <rPr>
        <sz val="9"/>
        <color rgb="FF000000"/>
        <rFont val="Times New Roman"/>
        <family val="1"/>
      </rPr>
      <t xml:space="preserve"> </t>
    </r>
    <r>
      <rPr>
        <sz val="9"/>
        <color rgb="FF000000"/>
        <rFont val="標楷體"/>
        <family val="4"/>
        <charset val="136"/>
      </rPr>
      <t>明：</t>
    </r>
  </si>
  <si>
    <r>
      <t>6.</t>
    </r>
    <r>
      <rPr>
        <sz val="9"/>
        <color rgb="FF000000"/>
        <rFont val="標楷體"/>
        <family val="4"/>
        <charset val="136"/>
      </rPr>
      <t>第</t>
    </r>
    <r>
      <rPr>
        <sz val="9"/>
        <color rgb="FF000000"/>
        <rFont val="Times New Roman"/>
        <family val="1"/>
      </rPr>
      <t>26</t>
    </r>
    <r>
      <rPr>
        <sz val="9"/>
        <color rgb="FF000000"/>
        <rFont val="標楷體"/>
        <family val="4"/>
        <charset val="136"/>
      </rPr>
      <t>條第</t>
    </r>
    <r>
      <rPr>
        <sz val="9"/>
        <color rgb="FF000000"/>
        <rFont val="Times New Roman"/>
        <family val="1"/>
      </rPr>
      <t>5</t>
    </r>
    <r>
      <rPr>
        <sz val="9"/>
        <color rgb="FF000000"/>
        <rFont val="標楷體"/>
        <family val="4"/>
        <charset val="136"/>
      </rPr>
      <t>項：第</t>
    </r>
    <r>
      <rPr>
        <sz val="9"/>
        <color rgb="FF000000"/>
        <rFont val="Times New Roman"/>
        <family val="1"/>
      </rPr>
      <t>1</t>
    </r>
    <r>
      <rPr>
        <sz val="9"/>
        <color rgb="FF000000"/>
        <rFont val="標楷體"/>
        <family val="4"/>
        <charset val="136"/>
      </rPr>
      <t>項居家式托育服務提供者之收托人數、登記、輔導、管理、撤銷與廢止登記、收退費規定及其他應遵行事項之辦法，由中央主管機關定之。</t>
    </r>
  </si>
  <si>
    <r>
      <t>7.</t>
    </r>
    <r>
      <rPr>
        <sz val="9"/>
        <color rgb="FF000000"/>
        <rFont val="標楷體"/>
        <family val="4"/>
        <charset val="136"/>
      </rPr>
      <t>第</t>
    </r>
    <r>
      <rPr>
        <sz val="9"/>
        <color rgb="FF000000"/>
        <rFont val="Times New Roman"/>
        <family val="1"/>
      </rPr>
      <t>26</t>
    </r>
    <r>
      <rPr>
        <sz val="9"/>
        <color rgb="FF000000"/>
        <rFont val="標楷體"/>
        <family val="4"/>
        <charset val="136"/>
      </rPr>
      <t>條之</t>
    </r>
    <r>
      <rPr>
        <sz val="9"/>
        <color rgb="FF000000"/>
        <rFont val="Times New Roman"/>
        <family val="1"/>
      </rPr>
      <t>1</t>
    </r>
    <r>
      <rPr>
        <sz val="9"/>
        <color rgb="FF000000"/>
        <rFont val="標楷體"/>
        <family val="4"/>
        <charset val="136"/>
      </rPr>
      <t>第</t>
    </r>
    <r>
      <rPr>
        <sz val="9"/>
        <color rgb="FF000000"/>
        <rFont val="Times New Roman"/>
        <family val="1"/>
      </rPr>
      <t>3</t>
    </r>
    <r>
      <rPr>
        <sz val="9"/>
        <color rgb="FF000000"/>
        <rFont val="標楷體"/>
        <family val="4"/>
        <charset val="136"/>
      </rPr>
      <t>項：有第</t>
    </r>
    <r>
      <rPr>
        <sz val="9"/>
        <color rgb="FF000000"/>
        <rFont val="Times New Roman"/>
        <family val="1"/>
      </rPr>
      <t>1</t>
    </r>
    <r>
      <rPr>
        <sz val="9"/>
        <color rgb="FF000000"/>
        <rFont val="標楷體"/>
        <family val="4"/>
        <charset val="136"/>
      </rPr>
      <t>項各款情事之一者，直轄市、縣（市）主管機關應命其停止服務，並強制轉介其收托之兒童。已完成登記者，廢止其登記。</t>
    </r>
  </si>
  <si>
    <r>
      <t>8.</t>
    </r>
    <r>
      <rPr>
        <sz val="9"/>
        <color rgb="FF000000"/>
        <rFont val="標楷體"/>
        <family val="4"/>
        <charset val="136"/>
      </rPr>
      <t>第</t>
    </r>
    <r>
      <rPr>
        <sz val="9"/>
        <color rgb="FF000000"/>
        <rFont val="Times New Roman"/>
        <family val="1"/>
      </rPr>
      <t>29</t>
    </r>
    <r>
      <rPr>
        <sz val="9"/>
        <color rgb="FF000000"/>
        <rFont val="標楷體"/>
        <family val="4"/>
        <charset val="136"/>
      </rPr>
      <t>條第</t>
    </r>
    <r>
      <rPr>
        <sz val="9"/>
        <color rgb="FF000000"/>
        <rFont val="Times New Roman"/>
        <family val="1"/>
      </rPr>
      <t>2</t>
    </r>
    <r>
      <rPr>
        <sz val="9"/>
        <color rgb="FF000000"/>
        <rFont val="標楷體"/>
        <family val="4"/>
        <charset val="136"/>
      </rPr>
      <t>項：前項交通載具之申請程序、輔導措施、管理與隨車人員之督導管理及其他應遵行事項之辦法，由中央教育主管機關會同交通主管機關定之。</t>
    </r>
  </si>
  <si>
    <r>
      <t>10.</t>
    </r>
    <r>
      <rPr>
        <sz val="9"/>
        <color rgb="FF000000"/>
        <rFont val="標楷體"/>
        <family val="4"/>
        <charset val="136"/>
      </rPr>
      <t>第</t>
    </r>
    <r>
      <rPr>
        <sz val="9"/>
        <color rgb="FF000000"/>
        <rFont val="Times New Roman"/>
        <family val="1"/>
      </rPr>
      <t>33</t>
    </r>
    <r>
      <rPr>
        <sz val="9"/>
        <color rgb="FF000000"/>
        <rFont val="標楷體"/>
        <family val="4"/>
        <charset val="136"/>
      </rPr>
      <t>條第</t>
    </r>
    <r>
      <rPr>
        <sz val="9"/>
        <color rgb="FF000000"/>
        <rFont val="Times New Roman"/>
        <family val="1"/>
      </rPr>
      <t>4</t>
    </r>
    <r>
      <rPr>
        <sz val="9"/>
        <color rgb="FF000000"/>
        <rFont val="標楷體"/>
        <family val="4"/>
        <charset val="136"/>
      </rPr>
      <t>項：前項兒童優惠措施之適用範圍及一定年齡，由各目的事業主管機關定之。</t>
    </r>
  </si>
  <si>
    <r>
      <t>11.</t>
    </r>
    <r>
      <rPr>
        <sz val="9"/>
        <color rgb="FF000000"/>
        <rFont val="標楷體"/>
        <family val="4"/>
        <charset val="136"/>
      </rPr>
      <t>第</t>
    </r>
    <r>
      <rPr>
        <sz val="9"/>
        <color rgb="FF000000"/>
        <rFont val="Times New Roman"/>
        <family val="1"/>
      </rPr>
      <t>43</t>
    </r>
    <r>
      <rPr>
        <sz val="9"/>
        <color rgb="FF000000"/>
        <rFont val="標楷體"/>
        <family val="4"/>
        <charset val="136"/>
      </rPr>
      <t>條：兒童及少年不得為下列行為：</t>
    </r>
    <r>
      <rPr>
        <sz val="9"/>
        <color rgb="FF000000"/>
        <rFont val="Times New Roman"/>
        <family val="1"/>
      </rPr>
      <t>1.</t>
    </r>
    <r>
      <rPr>
        <sz val="9"/>
        <color rgb="FF000000"/>
        <rFont val="標楷體"/>
        <family val="4"/>
        <charset val="136"/>
      </rPr>
      <t>吸菸、飲酒、嚼檳榔。</t>
    </r>
    <r>
      <rPr>
        <sz val="9"/>
        <color rgb="FF000000"/>
        <rFont val="Times New Roman"/>
        <family val="1"/>
      </rPr>
      <t>2.</t>
    </r>
    <r>
      <rPr>
        <sz val="9"/>
        <color rgb="FF000000"/>
        <rFont val="標楷體"/>
        <family val="4"/>
        <charset val="136"/>
      </rPr>
      <t>施用毒品、非法施用管制藥品或其他有害身心健康之物質。</t>
    </r>
    <r>
      <rPr>
        <sz val="9"/>
        <color rgb="FF000000"/>
        <rFont val="Times New Roman"/>
        <family val="1"/>
      </rPr>
      <t>3.</t>
    </r>
    <r>
      <rPr>
        <sz val="9"/>
        <color rgb="FF000000"/>
        <rFont val="標楷體"/>
        <family val="4"/>
        <charset val="136"/>
      </rPr>
      <t>觀看、閱覽、收聽或使用有害其身心健康之暴力、血腥、色情、猥褻、賭博之出版品、圖畫、錄影節目帶、影片、光碟、磁片、電子訊號、遊戲軟體、網際網路內容或其他物品。</t>
    </r>
    <r>
      <rPr>
        <sz val="9"/>
        <color rgb="FF000000"/>
        <rFont val="Times New Roman"/>
        <family val="1"/>
      </rPr>
      <t>4.</t>
    </r>
    <r>
      <rPr>
        <sz val="9"/>
        <color rgb="FF000000"/>
        <rFont val="標楷體"/>
        <family val="4"/>
        <charset val="136"/>
      </rPr>
      <t>在道路上競駛、競技或以蛇行等危險方式駕車或參與其行為。</t>
    </r>
    <r>
      <rPr>
        <sz val="9"/>
        <color rgb="FF000000"/>
        <rFont val="Times New Roman"/>
        <family val="1"/>
      </rPr>
      <t>5.</t>
    </r>
    <r>
      <rPr>
        <sz val="9"/>
        <color rgb="FF000000"/>
        <rFont val="標楷體"/>
        <family val="4"/>
        <charset val="136"/>
      </rPr>
      <t>超過合理時間持續使用電子類產品，致有害身心健康。父母、監護人或其他實際照顧兒童及少年之人，應禁止兒童及少年為前項各款行為。任何人均不得供應第</t>
    </r>
    <r>
      <rPr>
        <sz val="9"/>
        <color rgb="FF000000"/>
        <rFont val="Times New Roman"/>
        <family val="1"/>
      </rPr>
      <t>1</t>
    </r>
    <r>
      <rPr>
        <sz val="9"/>
        <color rgb="FF000000"/>
        <rFont val="標楷體"/>
        <family val="4"/>
        <charset val="136"/>
      </rPr>
      <t>項第</t>
    </r>
    <r>
      <rPr>
        <sz val="9"/>
        <color rgb="FF000000"/>
        <rFont val="Times New Roman"/>
        <family val="1"/>
      </rPr>
      <t>1</t>
    </r>
    <r>
      <rPr>
        <sz val="9"/>
        <color rgb="FF000000"/>
        <rFont val="標楷體"/>
        <family val="4"/>
        <charset val="136"/>
      </rPr>
      <t>款至第</t>
    </r>
    <r>
      <rPr>
        <sz val="9"/>
        <color rgb="FF000000"/>
        <rFont val="Times New Roman"/>
        <family val="1"/>
      </rPr>
      <t>3</t>
    </r>
    <r>
      <rPr>
        <sz val="9"/>
        <color rgb="FF000000"/>
        <rFont val="標楷體"/>
        <family val="4"/>
        <charset val="136"/>
      </rPr>
      <t>款之物質、物品予兒童及少年。任何人均不得對兒童及少年散布或播送第</t>
    </r>
    <r>
      <rPr>
        <sz val="9"/>
        <color rgb="FF000000"/>
        <rFont val="Times New Roman"/>
        <family val="1"/>
      </rPr>
      <t>1</t>
    </r>
    <r>
      <rPr>
        <sz val="9"/>
        <color rgb="FF000000"/>
        <rFont val="標楷體"/>
        <family val="4"/>
        <charset val="136"/>
      </rPr>
      <t>項第</t>
    </r>
    <r>
      <rPr>
        <sz val="9"/>
        <color rgb="FF000000"/>
        <rFont val="Times New Roman"/>
        <family val="1"/>
      </rPr>
      <t>3</t>
    </r>
    <r>
      <rPr>
        <sz val="9"/>
        <color rgb="FF000000"/>
        <rFont val="標楷體"/>
        <family val="4"/>
        <charset val="136"/>
      </rPr>
      <t>款之內容或物品。</t>
    </r>
  </si>
  <si>
    <r>
      <t>12.</t>
    </r>
    <r>
      <rPr>
        <sz val="9"/>
        <color rgb="FF000000"/>
        <rFont val="標楷體"/>
        <family val="4"/>
        <charset val="136"/>
      </rPr>
      <t>第</t>
    </r>
    <r>
      <rPr>
        <sz val="9"/>
        <color rgb="FF000000"/>
        <rFont val="Times New Roman"/>
        <family val="1"/>
      </rPr>
      <t>44</t>
    </r>
    <r>
      <rPr>
        <sz val="9"/>
        <color rgb="FF000000"/>
        <rFont val="標楷體"/>
        <family val="4"/>
        <charset val="136"/>
      </rPr>
      <t>條：新聞紙以外之出版品、錄影節目帶、遊戲軟體應由有分級管理義務之人予以分級；其他有事實認定影響兒童及少年身心健康之虞之物品經目的事業主管機關認定應予分級者，亦同。任何人不得以違反第</t>
    </r>
    <r>
      <rPr>
        <sz val="9"/>
        <color rgb="FF000000"/>
        <rFont val="Times New Roman"/>
        <family val="1"/>
      </rPr>
      <t>3</t>
    </r>
    <r>
      <rPr>
        <sz val="9"/>
        <color rgb="FF000000"/>
        <rFont val="標楷體"/>
        <family val="4"/>
        <charset val="136"/>
      </rPr>
      <t>項所定辦法之陳列方式，使兒童及少年觀看或取得應列為限制級之物品。第</t>
    </r>
    <r>
      <rPr>
        <sz val="9"/>
        <color rgb="FF000000"/>
        <rFont val="Times New Roman"/>
        <family val="1"/>
      </rPr>
      <t>1</t>
    </r>
    <r>
      <rPr>
        <sz val="9"/>
        <color rgb="FF000000"/>
        <rFont val="標楷體"/>
        <family val="4"/>
        <charset val="136"/>
      </rPr>
      <t>項物品之分級類別、內容、標示、陳列方式、管理、有分級管理義務之人及其他應遵行事項之辦法，由中央目的事業主管機關定之。</t>
    </r>
  </si>
  <si>
    <r>
      <t>13.</t>
    </r>
    <r>
      <rPr>
        <sz val="9"/>
        <color rgb="FF000000"/>
        <rFont val="標楷體"/>
        <family val="4"/>
        <charset val="136"/>
      </rPr>
      <t>第</t>
    </r>
    <r>
      <rPr>
        <sz val="9"/>
        <color rgb="FF000000"/>
        <rFont val="Times New Roman"/>
        <family val="1"/>
      </rPr>
      <t>45</t>
    </r>
    <r>
      <rPr>
        <sz val="9"/>
        <color rgb="FF000000"/>
        <rFont val="標楷體"/>
        <family val="4"/>
        <charset val="136"/>
      </rPr>
      <t>條第</t>
    </r>
    <r>
      <rPr>
        <sz val="9"/>
        <color rgb="FF000000"/>
        <rFont val="Times New Roman"/>
        <family val="1"/>
      </rPr>
      <t>3</t>
    </r>
    <r>
      <rPr>
        <sz val="9"/>
        <color rgb="FF000000"/>
        <rFont val="標楷體"/>
        <family val="4"/>
        <charset val="136"/>
      </rPr>
      <t>項：新聞紙業者經舉發有違反第</t>
    </r>
    <r>
      <rPr>
        <sz val="9"/>
        <color rgb="FF000000"/>
        <rFont val="Times New Roman"/>
        <family val="1"/>
      </rPr>
      <t>1</t>
    </r>
    <r>
      <rPr>
        <sz val="9"/>
        <color rgb="FF000000"/>
        <rFont val="標楷體"/>
        <family val="4"/>
        <charset val="136"/>
      </rPr>
      <t>項之情事者，報業商業同業公會應於三個月內，依據前項自律規範及審議機制處置。必要時，得延長一個月。</t>
    </r>
  </si>
  <si>
    <r>
      <t>14.</t>
    </r>
    <r>
      <rPr>
        <sz val="9"/>
        <color rgb="FF000000"/>
        <rFont val="標楷體"/>
        <family val="4"/>
        <charset val="136"/>
      </rPr>
      <t>第</t>
    </r>
    <r>
      <rPr>
        <sz val="9"/>
        <color rgb="FF000000"/>
        <rFont val="Times New Roman"/>
        <family val="1"/>
      </rPr>
      <t>45</t>
    </r>
    <r>
      <rPr>
        <sz val="9"/>
        <color rgb="FF000000"/>
        <rFont val="標楷體"/>
        <family val="4"/>
        <charset val="136"/>
      </rPr>
      <t>條第</t>
    </r>
    <r>
      <rPr>
        <sz val="9"/>
        <color rgb="FF000000"/>
        <rFont val="Times New Roman"/>
        <family val="1"/>
      </rPr>
      <t>4</t>
    </r>
    <r>
      <rPr>
        <sz val="9"/>
        <color rgb="FF000000"/>
        <rFont val="標楷體"/>
        <family val="4"/>
        <charset val="136"/>
      </rPr>
      <t>項：有下列情事之一者，主管機關應邀請報業商業同業公會代表、兒童及少年福利團體代表以及專家學者代表，依第</t>
    </r>
    <r>
      <rPr>
        <sz val="9"/>
        <color rgb="FF000000"/>
        <rFont val="Times New Roman"/>
        <family val="1"/>
      </rPr>
      <t>2</t>
    </r>
    <r>
      <rPr>
        <sz val="9"/>
        <color rgb="FF000000"/>
        <rFont val="標楷體"/>
        <family val="4"/>
        <charset val="136"/>
      </rPr>
      <t>項備查之自律規範，共同審議認定之：</t>
    </r>
    <r>
      <rPr>
        <sz val="9"/>
        <color rgb="FF000000"/>
        <rFont val="Times New Roman"/>
        <family val="1"/>
      </rPr>
      <t>1.</t>
    </r>
    <r>
      <rPr>
        <sz val="9"/>
        <color rgb="FF000000"/>
        <rFont val="標楷體"/>
        <family val="4"/>
        <charset val="136"/>
      </rPr>
      <t>非屬報業商業同業公會會員之新聞紙業者經舉發有違反第</t>
    </r>
    <r>
      <rPr>
        <sz val="9"/>
        <color rgb="FF000000"/>
        <rFont val="Times New Roman"/>
        <family val="1"/>
      </rPr>
      <t>1</t>
    </r>
    <r>
      <rPr>
        <sz val="9"/>
        <color rgb="FF000000"/>
        <rFont val="標楷體"/>
        <family val="4"/>
        <charset val="136"/>
      </rPr>
      <t>項之情事。</t>
    </r>
    <r>
      <rPr>
        <sz val="9"/>
        <color rgb="FF000000"/>
        <rFont val="Times New Roman"/>
        <family val="1"/>
      </rPr>
      <t>2.</t>
    </r>
    <r>
      <rPr>
        <sz val="9"/>
        <color rgb="FF000000"/>
        <rFont val="標楷體"/>
        <family val="4"/>
        <charset val="136"/>
      </rPr>
      <t>報業商業同業公會就前項案件逾期不處置。</t>
    </r>
    <r>
      <rPr>
        <sz val="9"/>
        <color rgb="FF000000"/>
        <rFont val="Times New Roman"/>
        <family val="1"/>
      </rPr>
      <t>3.</t>
    </r>
    <r>
      <rPr>
        <sz val="9"/>
        <color rgb="FF000000"/>
        <rFont val="標楷體"/>
        <family val="4"/>
        <charset val="136"/>
      </rPr>
      <t>報業商業同業公會就前項案件之處置結果，經新聞紙刊載之當事人、受處置之新聞紙業者或兒童及少年福利團體申訴。</t>
    </r>
  </si>
  <si>
    <r>
      <t>15.</t>
    </r>
    <r>
      <rPr>
        <sz val="9"/>
        <color rgb="FF000000"/>
        <rFont val="標楷體"/>
        <family val="4"/>
        <charset val="136"/>
      </rPr>
      <t>第</t>
    </r>
    <r>
      <rPr>
        <sz val="9"/>
        <color rgb="FF000000"/>
        <rFont val="Times New Roman"/>
        <family val="1"/>
      </rPr>
      <t>46</t>
    </r>
    <r>
      <rPr>
        <sz val="9"/>
        <color rgb="FF000000"/>
        <rFont val="標楷體"/>
        <family val="4"/>
        <charset val="136"/>
      </rPr>
      <t>條第</t>
    </r>
    <r>
      <rPr>
        <sz val="9"/>
        <color rgb="FF000000"/>
        <rFont val="Times New Roman"/>
        <family val="1"/>
      </rPr>
      <t>3</t>
    </r>
    <r>
      <rPr>
        <sz val="9"/>
        <color rgb="FF000000"/>
        <rFont val="標楷體"/>
        <family val="4"/>
        <charset val="136"/>
      </rPr>
      <t>項：網際網路平臺提供者經目的事業主管機關告知網際網路內容有害兒童及少年身心健康或違反前項規定未採取明確可行防護措施者，應為限制兒童及少年接取、瀏覽之措施，或先行移除。</t>
    </r>
  </si>
  <si>
    <r>
      <t>16.</t>
    </r>
    <r>
      <rPr>
        <sz val="9"/>
        <color rgb="FF000000"/>
        <rFont val="標楷體"/>
        <family val="4"/>
        <charset val="136"/>
      </rPr>
      <t>第</t>
    </r>
    <r>
      <rPr>
        <sz val="9"/>
        <color rgb="FF000000"/>
        <rFont val="Times New Roman"/>
        <family val="1"/>
      </rPr>
      <t>46</t>
    </r>
    <r>
      <rPr>
        <sz val="9"/>
        <color rgb="FF000000"/>
        <rFont val="標楷體"/>
        <family val="4"/>
        <charset val="136"/>
      </rPr>
      <t>條之</t>
    </r>
    <r>
      <rPr>
        <sz val="9"/>
        <color rgb="FF000000"/>
        <rFont val="Times New Roman"/>
        <family val="1"/>
      </rPr>
      <t>1</t>
    </r>
    <r>
      <rPr>
        <sz val="9"/>
        <color rgb="FF000000"/>
        <rFont val="標楷體"/>
        <family val="4"/>
        <charset val="136"/>
      </rPr>
      <t>：任何人不得於網際網路散布或傳送有害兒童及少年身心健康之內容，未採取明確可行之防護措施，或未配合網際網路平臺提供者之防護機制，使兒童及少年得以接取或瀏覽。</t>
    </r>
  </si>
  <si>
    <r>
      <t>17.</t>
    </r>
    <r>
      <rPr>
        <sz val="9"/>
        <color rgb="FF000000"/>
        <rFont val="標楷體"/>
        <family val="4"/>
        <charset val="136"/>
      </rPr>
      <t>第</t>
    </r>
    <r>
      <rPr>
        <sz val="9"/>
        <color rgb="FF000000"/>
        <rFont val="Times New Roman"/>
        <family val="1"/>
      </rPr>
      <t>47</t>
    </r>
    <r>
      <rPr>
        <sz val="9"/>
        <color rgb="FF000000"/>
        <rFont val="標楷體"/>
        <family val="4"/>
        <charset val="136"/>
      </rPr>
      <t>條：兒童及少年不得出入酒家、特種咖啡茶室、成人用品零售業、限制級電子遊戲場及其他涉及賭博、色情、暴力等經主管機關認定足以危害其身心健康之場所。父母、監護人或其他實際照顧兒童及少年之人，應禁止兒童及少年出入前項場所。第</t>
    </r>
    <r>
      <rPr>
        <sz val="9"/>
        <color rgb="FF000000"/>
        <rFont val="Times New Roman"/>
        <family val="1"/>
      </rPr>
      <t>1</t>
    </r>
    <r>
      <rPr>
        <sz val="9"/>
        <color rgb="FF000000"/>
        <rFont val="標楷體"/>
        <family val="4"/>
        <charset val="136"/>
      </rPr>
      <t>項場所之負責人及從業人員應拒絕兒童及少年進入。第</t>
    </r>
    <r>
      <rPr>
        <sz val="9"/>
        <color rgb="FF000000"/>
        <rFont val="Times New Roman"/>
        <family val="1"/>
      </rPr>
      <t>1</t>
    </r>
    <r>
      <rPr>
        <sz val="9"/>
        <color rgb="FF000000"/>
        <rFont val="標楷體"/>
        <family val="4"/>
        <charset val="136"/>
      </rPr>
      <t>項之場所應距離幼兒園、國民中小學、高中、職校二百公尺以上，並檢附證明文件，經商業登記主管機關登記後，始得營業。</t>
    </r>
  </si>
  <si>
    <r>
      <t>18.</t>
    </r>
    <r>
      <rPr>
        <sz val="9"/>
        <color rgb="FF000000"/>
        <rFont val="標楷體"/>
        <family val="4"/>
        <charset val="136"/>
      </rPr>
      <t>第</t>
    </r>
    <r>
      <rPr>
        <sz val="9"/>
        <color rgb="FF000000"/>
        <rFont val="Times New Roman"/>
        <family val="1"/>
      </rPr>
      <t>48</t>
    </r>
    <r>
      <rPr>
        <sz val="9"/>
        <color rgb="FF000000"/>
        <rFont val="標楷體"/>
        <family val="4"/>
        <charset val="136"/>
      </rPr>
      <t>條第</t>
    </r>
    <r>
      <rPr>
        <sz val="9"/>
        <color rgb="FF000000"/>
        <rFont val="Times New Roman"/>
        <family val="1"/>
      </rPr>
      <t>1</t>
    </r>
    <r>
      <rPr>
        <sz val="9"/>
        <color rgb="FF000000"/>
        <rFont val="標楷體"/>
        <family val="4"/>
        <charset val="136"/>
      </rPr>
      <t>項：父母、監護人或其他實際照顧兒童及少年之人，應禁止兒童及少年充當前條第</t>
    </r>
    <r>
      <rPr>
        <sz val="9"/>
        <color rgb="FF000000"/>
        <rFont val="Times New Roman"/>
        <family val="1"/>
      </rPr>
      <t>1</t>
    </r>
    <r>
      <rPr>
        <sz val="9"/>
        <color rgb="FF000000"/>
        <rFont val="標楷體"/>
        <family val="4"/>
        <charset val="136"/>
      </rPr>
      <t>項場所之侍應或從事危險、不正當或其他足以危害或影響其身心發展之工作。</t>
    </r>
  </si>
  <si>
    <r>
      <t>19.</t>
    </r>
    <r>
      <rPr>
        <sz val="9"/>
        <color rgb="FF000000"/>
        <rFont val="標楷體"/>
        <family val="4"/>
        <charset val="136"/>
      </rPr>
      <t>第</t>
    </r>
    <r>
      <rPr>
        <sz val="9"/>
        <color rgb="FF000000"/>
        <rFont val="Times New Roman"/>
        <family val="1"/>
      </rPr>
      <t>48</t>
    </r>
    <r>
      <rPr>
        <sz val="9"/>
        <color rgb="FF000000"/>
        <rFont val="標楷體"/>
        <family val="4"/>
        <charset val="136"/>
      </rPr>
      <t>條第</t>
    </r>
    <r>
      <rPr>
        <sz val="9"/>
        <color rgb="FF000000"/>
        <rFont val="Times New Roman"/>
        <family val="1"/>
      </rPr>
      <t>2</t>
    </r>
    <r>
      <rPr>
        <sz val="9"/>
        <color rgb="FF000000"/>
        <rFont val="標楷體"/>
        <family val="4"/>
        <charset val="136"/>
      </rPr>
      <t>項：任何人不得利用、僱用或誘迫兒童及少年從事前項之工作。</t>
    </r>
  </si>
  <si>
    <r>
      <t>20.</t>
    </r>
    <r>
      <rPr>
        <sz val="9"/>
        <color rgb="FF000000"/>
        <rFont val="標楷體"/>
        <family val="4"/>
        <charset val="136"/>
      </rPr>
      <t>第</t>
    </r>
    <r>
      <rPr>
        <sz val="9"/>
        <color rgb="FF000000"/>
        <rFont val="Times New Roman"/>
        <family val="1"/>
      </rPr>
      <t>49</t>
    </r>
    <r>
      <rPr>
        <sz val="9"/>
        <color rgb="FF000000"/>
        <rFont val="標楷體"/>
        <family val="4"/>
        <charset val="136"/>
      </rPr>
      <t>條：任何人對於兒童及少年不得有下列行為：</t>
    </r>
    <r>
      <rPr>
        <sz val="9"/>
        <color rgb="FF000000"/>
        <rFont val="Times New Roman"/>
        <family val="1"/>
      </rPr>
      <t>1.</t>
    </r>
    <r>
      <rPr>
        <sz val="9"/>
        <color rgb="FF000000"/>
        <rFont val="標楷體"/>
        <family val="4"/>
        <charset val="136"/>
      </rPr>
      <t>遺棄。</t>
    </r>
    <r>
      <rPr>
        <sz val="9"/>
        <color rgb="FF000000"/>
        <rFont val="Times New Roman"/>
        <family val="1"/>
      </rPr>
      <t>2.</t>
    </r>
    <r>
      <rPr>
        <sz val="9"/>
        <color rgb="FF000000"/>
        <rFont val="標楷體"/>
        <family val="4"/>
        <charset val="136"/>
      </rPr>
      <t>身心虐待。</t>
    </r>
    <r>
      <rPr>
        <sz val="9"/>
        <color rgb="FF000000"/>
        <rFont val="Times New Roman"/>
        <family val="1"/>
      </rPr>
      <t>3.</t>
    </r>
    <r>
      <rPr>
        <sz val="9"/>
        <color rgb="FF000000"/>
        <rFont val="標楷體"/>
        <family val="4"/>
        <charset val="136"/>
      </rPr>
      <t>利用兒童及少年從事有害健康等危害性活動或欺騙之行為。</t>
    </r>
    <r>
      <rPr>
        <sz val="9"/>
        <color rgb="FF000000"/>
        <rFont val="Times New Roman"/>
        <family val="1"/>
      </rPr>
      <t>4.</t>
    </r>
    <r>
      <rPr>
        <sz val="9"/>
        <color rgb="FF000000"/>
        <rFont val="標楷體"/>
        <family val="4"/>
        <charset val="136"/>
      </rPr>
      <t>利用身心障礙或特殊形體兒童及少年供人參觀。</t>
    </r>
    <r>
      <rPr>
        <sz val="9"/>
        <color rgb="FF000000"/>
        <rFont val="Times New Roman"/>
        <family val="1"/>
      </rPr>
      <t>5.</t>
    </r>
    <r>
      <rPr>
        <sz val="9"/>
        <color rgb="FF000000"/>
        <rFont val="標楷體"/>
        <family val="4"/>
        <charset val="136"/>
      </rPr>
      <t>利用兒童及少年行乞。</t>
    </r>
    <r>
      <rPr>
        <sz val="9"/>
        <color rgb="FF000000"/>
        <rFont val="Times New Roman"/>
        <family val="1"/>
      </rPr>
      <t>6.</t>
    </r>
    <r>
      <rPr>
        <sz val="9"/>
        <color rgb="FF000000"/>
        <rFont val="標楷體"/>
        <family val="4"/>
        <charset val="136"/>
      </rPr>
      <t>剝奪或妨礙兒童及少年接受國民教育之機會。</t>
    </r>
    <r>
      <rPr>
        <sz val="9"/>
        <color rgb="FF000000"/>
        <rFont val="Times New Roman"/>
        <family val="1"/>
      </rPr>
      <t>7.</t>
    </r>
    <r>
      <rPr>
        <sz val="9"/>
        <color rgb="FF000000"/>
        <rFont val="標楷體"/>
        <family val="4"/>
        <charset val="136"/>
      </rPr>
      <t>強迫兒童及少年婚嫁。</t>
    </r>
    <r>
      <rPr>
        <sz val="9"/>
        <color rgb="FF000000"/>
        <rFont val="Times New Roman"/>
        <family val="1"/>
      </rPr>
      <t>8.</t>
    </r>
    <r>
      <rPr>
        <sz val="9"/>
        <color rgb="FF000000"/>
        <rFont val="標楷體"/>
        <family val="4"/>
        <charset val="136"/>
      </rPr>
      <t>拐騙、綁架、買賣、質押兒童及少年。</t>
    </r>
    <r>
      <rPr>
        <sz val="9"/>
        <color rgb="FF000000"/>
        <rFont val="Times New Roman"/>
        <family val="1"/>
      </rPr>
      <t>9.</t>
    </r>
    <r>
      <rPr>
        <sz val="9"/>
        <color rgb="FF000000"/>
        <rFont val="標楷體"/>
        <family val="4"/>
        <charset val="136"/>
      </rPr>
      <t>強迫、引誘、容留或媒介兒童及少年為猥褻行為或性交。</t>
    </r>
    <r>
      <rPr>
        <sz val="9"/>
        <color rgb="FF000000"/>
        <rFont val="Times New Roman"/>
        <family val="1"/>
      </rPr>
      <t>10.</t>
    </r>
    <r>
      <rPr>
        <sz val="9"/>
        <color rgb="FF000000"/>
        <rFont val="標楷體"/>
        <family val="4"/>
        <charset val="136"/>
      </rPr>
      <t>供應兒童及少年刀械、槍礟、彈藥或其他危險物品。</t>
    </r>
    <r>
      <rPr>
        <sz val="9"/>
        <color rgb="FF000000"/>
        <rFont val="Times New Roman"/>
        <family val="1"/>
      </rPr>
      <t>11.</t>
    </r>
    <r>
      <rPr>
        <sz val="9"/>
        <color rgb="FF000000"/>
        <rFont val="標楷體"/>
        <family val="4"/>
        <charset val="136"/>
      </rPr>
      <t>利用兒童及少年拍攝或錄製暴力、血腥、色情、猥褻或其他有害兒童及少年身心健康之出版品、圖畫、錄影節目帶、影片、光碟、磁片、電子訊號、遊戲軟體、網際網路內容或其他物品。</t>
    </r>
    <r>
      <rPr>
        <sz val="9"/>
        <color rgb="FF000000"/>
        <rFont val="Times New Roman"/>
        <family val="1"/>
      </rPr>
      <t>12.</t>
    </r>
    <r>
      <rPr>
        <sz val="9"/>
        <color rgb="FF000000"/>
        <rFont val="標楷體"/>
        <family val="4"/>
        <charset val="136"/>
      </rPr>
      <t>迫使或誘使兒童及少年處於對其生命、身體易發生立即危險或傷害之環境。</t>
    </r>
    <r>
      <rPr>
        <sz val="9"/>
        <color rgb="FF000000"/>
        <rFont val="Times New Roman"/>
        <family val="1"/>
      </rPr>
      <t>13.</t>
    </r>
    <r>
      <rPr>
        <sz val="9"/>
        <color rgb="FF000000"/>
        <rFont val="標楷體"/>
        <family val="4"/>
        <charset val="136"/>
      </rPr>
      <t>帶領或誘使兒童及少年進入有礙其身心健康之場所。</t>
    </r>
    <r>
      <rPr>
        <sz val="9"/>
        <color rgb="FF000000"/>
        <rFont val="Times New Roman"/>
        <family val="1"/>
      </rPr>
      <t>14.</t>
    </r>
    <r>
      <rPr>
        <sz val="9"/>
        <color rgb="FF000000"/>
        <rFont val="標楷體"/>
        <family val="4"/>
        <charset val="136"/>
      </rPr>
      <t>強迫、引誘、容留或媒介兒童及少年為自殺行為。</t>
    </r>
    <r>
      <rPr>
        <sz val="9"/>
        <color rgb="FF000000"/>
        <rFont val="Times New Roman"/>
        <family val="1"/>
      </rPr>
      <t>15.</t>
    </r>
    <r>
      <rPr>
        <sz val="9"/>
        <color rgb="FF000000"/>
        <rFont val="標楷體"/>
        <family val="4"/>
        <charset val="136"/>
      </rPr>
      <t>其他對兒童及少年或利用兒童及少年犯罪或為不正當之行為。</t>
    </r>
  </si>
  <si>
    <r>
      <t>21.</t>
    </r>
    <r>
      <rPr>
        <sz val="9"/>
        <color rgb="FF000000"/>
        <rFont val="標楷體"/>
        <family val="4"/>
        <charset val="136"/>
      </rPr>
      <t>第</t>
    </r>
    <r>
      <rPr>
        <sz val="9"/>
        <color rgb="FF000000"/>
        <rFont val="Times New Roman"/>
        <family val="1"/>
      </rPr>
      <t>50</t>
    </r>
    <r>
      <rPr>
        <sz val="9"/>
        <color rgb="FF000000"/>
        <rFont val="標楷體"/>
        <family val="4"/>
        <charset val="136"/>
      </rPr>
      <t>條第</t>
    </r>
    <r>
      <rPr>
        <sz val="9"/>
        <color rgb="FF000000"/>
        <rFont val="Times New Roman"/>
        <family val="1"/>
      </rPr>
      <t>2</t>
    </r>
    <r>
      <rPr>
        <sz val="9"/>
        <color rgb="FF000000"/>
        <rFont val="標楷體"/>
        <family val="4"/>
        <charset val="136"/>
      </rPr>
      <t>項：任何人不得強迫、引誘或以其他方式使孕婦為有害胎兒發育之行為。</t>
    </r>
  </si>
  <si>
    <r>
      <t>22.</t>
    </r>
    <r>
      <rPr>
        <sz val="9"/>
        <color rgb="FF000000"/>
        <rFont val="標楷體"/>
        <family val="4"/>
        <charset val="136"/>
      </rPr>
      <t>第</t>
    </r>
    <r>
      <rPr>
        <sz val="9"/>
        <color rgb="FF000000"/>
        <rFont val="Times New Roman"/>
        <family val="1"/>
      </rPr>
      <t>51</t>
    </r>
    <r>
      <rPr>
        <sz val="9"/>
        <color rgb="FF000000"/>
        <rFont val="標楷體"/>
        <family val="4"/>
        <charset val="136"/>
      </rPr>
      <t>條：父母、監護人或其他實際照顧兒童及少年之人，不得使六歲以下兒童或需要特別看護之兒童及少年獨處或由不適當之人代為照顧。</t>
    </r>
  </si>
  <si>
    <r>
      <t>23.</t>
    </r>
    <r>
      <rPr>
        <sz val="9"/>
        <color rgb="FF000000"/>
        <rFont val="標楷體"/>
        <family val="4"/>
        <charset val="136"/>
      </rPr>
      <t>第</t>
    </r>
    <r>
      <rPr>
        <sz val="9"/>
        <color rgb="FF000000"/>
        <rFont val="Times New Roman"/>
        <family val="1"/>
      </rPr>
      <t>53</t>
    </r>
    <r>
      <rPr>
        <sz val="9"/>
        <color rgb="FF000000"/>
        <rFont val="標楷體"/>
        <family val="4"/>
        <charset val="136"/>
      </rPr>
      <t>條第</t>
    </r>
    <r>
      <rPr>
        <sz val="9"/>
        <color rgb="FF000000"/>
        <rFont val="Times New Roman"/>
        <family val="1"/>
      </rPr>
      <t>1</t>
    </r>
    <r>
      <rPr>
        <sz val="9"/>
        <color rgb="FF000000"/>
        <rFont val="標楷體"/>
        <family val="4"/>
        <charset val="136"/>
      </rPr>
      <t>項：醫事人員、社會工作人員、教育人員、保育人員、教保服務人員、警察、司法人員、移民業務人員、戶政人員、村（里）幹事及其他執行兒童及少年福利業務人員，於執行業務時知悉兒童及少年有下列情形之一者，應立即向直轄市、縣（市）主管機關通報，至遲不得超過二十四小時：</t>
    </r>
    <r>
      <rPr>
        <sz val="9"/>
        <color rgb="FF000000"/>
        <rFont val="Times New Roman"/>
        <family val="1"/>
      </rPr>
      <t>1.</t>
    </r>
    <r>
      <rPr>
        <sz val="9"/>
        <color rgb="FF000000"/>
        <rFont val="標楷體"/>
        <family val="4"/>
        <charset val="136"/>
      </rPr>
      <t>施用毒品、非法施用管制藥品或其他有害身心健康之物質。</t>
    </r>
    <r>
      <rPr>
        <sz val="9"/>
        <color rgb="FF000000"/>
        <rFont val="Times New Roman"/>
        <family val="1"/>
      </rPr>
      <t>2.</t>
    </r>
    <r>
      <rPr>
        <sz val="9"/>
        <color rgb="FF000000"/>
        <rFont val="標楷體"/>
        <family val="4"/>
        <charset val="136"/>
      </rPr>
      <t>充當第四十七條第</t>
    </r>
    <r>
      <rPr>
        <sz val="9"/>
        <color rgb="FF000000"/>
        <rFont val="Times New Roman"/>
        <family val="1"/>
      </rPr>
      <t>1</t>
    </r>
    <r>
      <rPr>
        <sz val="9"/>
        <color rgb="FF000000"/>
        <rFont val="標楷體"/>
        <family val="4"/>
        <charset val="136"/>
      </rPr>
      <t>項場所之侍應。</t>
    </r>
    <r>
      <rPr>
        <sz val="9"/>
        <color rgb="FF000000"/>
        <rFont val="Times New Roman"/>
        <family val="1"/>
      </rPr>
      <t>3.</t>
    </r>
    <r>
      <rPr>
        <sz val="9"/>
        <color rgb="FF000000"/>
        <rFont val="標楷體"/>
        <family val="4"/>
        <charset val="136"/>
      </rPr>
      <t>遭受第四十九條各款之行為。</t>
    </r>
    <r>
      <rPr>
        <sz val="9"/>
        <color rgb="FF000000"/>
        <rFont val="Times New Roman"/>
        <family val="1"/>
      </rPr>
      <t>4.</t>
    </r>
    <r>
      <rPr>
        <sz val="9"/>
        <color rgb="FF000000"/>
        <rFont val="標楷體"/>
        <family val="4"/>
        <charset val="136"/>
      </rPr>
      <t>有第五十一條之情形。</t>
    </r>
    <r>
      <rPr>
        <sz val="9"/>
        <color rgb="FF000000"/>
        <rFont val="Times New Roman"/>
        <family val="1"/>
      </rPr>
      <t>5.</t>
    </r>
    <r>
      <rPr>
        <sz val="9"/>
        <color rgb="FF000000"/>
        <rFont val="標楷體"/>
        <family val="4"/>
        <charset val="136"/>
      </rPr>
      <t>有第五十六條第</t>
    </r>
    <r>
      <rPr>
        <sz val="9"/>
        <color rgb="FF000000"/>
        <rFont val="Times New Roman"/>
        <family val="1"/>
      </rPr>
      <t>1</t>
    </r>
    <r>
      <rPr>
        <sz val="9"/>
        <color rgb="FF000000"/>
        <rFont val="標楷體"/>
        <family val="4"/>
        <charset val="136"/>
      </rPr>
      <t>項各款之情形。</t>
    </r>
    <r>
      <rPr>
        <sz val="9"/>
        <color rgb="FF000000"/>
        <rFont val="Times New Roman"/>
        <family val="1"/>
      </rPr>
      <t>6.</t>
    </r>
    <r>
      <rPr>
        <sz val="9"/>
        <color rgb="FF000000"/>
        <rFont val="標楷體"/>
        <family val="4"/>
        <charset val="136"/>
      </rPr>
      <t>遭受其他傷害之情形。</t>
    </r>
  </si>
  <si>
    <r>
      <t>24.</t>
    </r>
    <r>
      <rPr>
        <sz val="9"/>
        <color rgb="FF000000"/>
        <rFont val="標楷體"/>
        <family val="4"/>
        <charset val="136"/>
      </rPr>
      <t>第</t>
    </r>
    <r>
      <rPr>
        <sz val="9"/>
        <color rgb="FF000000"/>
        <rFont val="Times New Roman"/>
        <family val="1"/>
      </rPr>
      <t>53</t>
    </r>
    <r>
      <rPr>
        <sz val="9"/>
        <color rgb="FF000000"/>
        <rFont val="標楷體"/>
        <family val="4"/>
        <charset val="136"/>
      </rPr>
      <t>條第</t>
    </r>
    <r>
      <rPr>
        <sz val="9"/>
        <color rgb="FF000000"/>
        <rFont val="Times New Roman"/>
        <family val="1"/>
      </rPr>
      <t>5</t>
    </r>
    <r>
      <rPr>
        <sz val="9"/>
        <color rgb="FF000000"/>
        <rFont val="標楷體"/>
        <family val="4"/>
        <charset val="136"/>
      </rPr>
      <t>項：第</t>
    </r>
    <r>
      <rPr>
        <sz val="9"/>
        <color rgb="FF000000"/>
        <rFont val="Times New Roman"/>
        <family val="1"/>
      </rPr>
      <t>1</t>
    </r>
    <r>
      <rPr>
        <sz val="9"/>
        <color rgb="FF000000"/>
        <rFont val="標楷體"/>
        <family val="4"/>
        <charset val="136"/>
      </rPr>
      <t>項及第</t>
    </r>
    <r>
      <rPr>
        <sz val="9"/>
        <color rgb="FF000000"/>
        <rFont val="Times New Roman"/>
        <family val="1"/>
      </rPr>
      <t>2</t>
    </r>
    <r>
      <rPr>
        <sz val="9"/>
        <color rgb="FF000000"/>
        <rFont val="標楷體"/>
        <family val="4"/>
        <charset val="136"/>
      </rPr>
      <t>項通報人之身分資料，應予保密。</t>
    </r>
  </si>
  <si>
    <r>
      <t>25.</t>
    </r>
    <r>
      <rPr>
        <sz val="9"/>
        <color rgb="FF000000"/>
        <rFont val="標楷體"/>
        <family val="4"/>
        <charset val="136"/>
      </rPr>
      <t>第</t>
    </r>
    <r>
      <rPr>
        <sz val="9"/>
        <color rgb="FF000000"/>
        <rFont val="Times New Roman"/>
        <family val="1"/>
      </rPr>
      <t>56</t>
    </r>
    <r>
      <rPr>
        <sz val="9"/>
        <color rgb="FF000000"/>
        <rFont val="標楷體"/>
        <family val="4"/>
        <charset val="136"/>
      </rPr>
      <t>條第</t>
    </r>
    <r>
      <rPr>
        <sz val="9"/>
        <color rgb="FF000000"/>
        <rFont val="Times New Roman"/>
        <family val="1"/>
      </rPr>
      <t>1</t>
    </r>
    <r>
      <rPr>
        <sz val="9"/>
        <color rgb="FF000000"/>
        <rFont val="標楷體"/>
        <family val="4"/>
        <charset val="136"/>
      </rPr>
      <t>項：兒童及少年有下列各款情形之一，非立即給予保護、安置或為其他處置，其生命、身體或自由有立即之危險或有危險之虞者，直轄市、縣（市）主管機關應予緊急保護、安置或為其他必要之處置：</t>
    </r>
    <r>
      <rPr>
        <sz val="9"/>
        <color rgb="FF000000"/>
        <rFont val="Times New Roman"/>
        <family val="1"/>
      </rPr>
      <t>1.</t>
    </r>
    <r>
      <rPr>
        <sz val="9"/>
        <color rgb="FF000000"/>
        <rFont val="標楷體"/>
        <family val="4"/>
        <charset val="136"/>
      </rPr>
      <t>兒童及少年未受適當之養育或照顧。</t>
    </r>
    <r>
      <rPr>
        <sz val="9"/>
        <color rgb="FF000000"/>
        <rFont val="Times New Roman"/>
        <family val="1"/>
      </rPr>
      <t>2.</t>
    </r>
    <r>
      <rPr>
        <sz val="9"/>
        <color rgb="FF000000"/>
        <rFont val="標楷體"/>
        <family val="4"/>
        <charset val="136"/>
      </rPr>
      <t>兒童及少年有立即接受診治之必要，而未就醫者。</t>
    </r>
    <r>
      <rPr>
        <sz val="9"/>
        <color rgb="FF000000"/>
        <rFont val="Times New Roman"/>
        <family val="1"/>
      </rPr>
      <t>3.</t>
    </r>
    <r>
      <rPr>
        <sz val="9"/>
        <color rgb="FF000000"/>
        <rFont val="標楷體"/>
        <family val="4"/>
        <charset val="136"/>
      </rPr>
      <t>兒童及少年遭遺棄、身心虐待、買賣、質押，被強迫或引誘從事不正當之行為或工作者。</t>
    </r>
    <r>
      <rPr>
        <sz val="9"/>
        <color rgb="FF000000"/>
        <rFont val="Times New Roman"/>
        <family val="1"/>
      </rPr>
      <t>4.</t>
    </r>
    <r>
      <rPr>
        <sz val="9"/>
        <color rgb="FF000000"/>
        <rFont val="標楷體"/>
        <family val="4"/>
        <charset val="136"/>
      </rPr>
      <t>兒童及少年遭受其他迫害，非立即安置難以有效保護者。</t>
    </r>
  </si>
  <si>
    <r>
      <t>26.</t>
    </r>
    <r>
      <rPr>
        <sz val="9"/>
        <color rgb="FF000000"/>
        <rFont val="標楷體"/>
        <family val="4"/>
        <charset val="136"/>
      </rPr>
      <t>第</t>
    </r>
    <r>
      <rPr>
        <sz val="9"/>
        <color rgb="FF000000"/>
        <rFont val="Times New Roman"/>
        <family val="1"/>
      </rPr>
      <t>66</t>
    </r>
    <r>
      <rPr>
        <sz val="9"/>
        <color rgb="FF000000"/>
        <rFont val="標楷體"/>
        <family val="4"/>
        <charset val="136"/>
      </rPr>
      <t>條第</t>
    </r>
    <r>
      <rPr>
        <sz val="9"/>
        <color rgb="FF000000"/>
        <rFont val="Times New Roman"/>
        <family val="1"/>
      </rPr>
      <t>2</t>
    </r>
    <r>
      <rPr>
        <sz val="9"/>
        <color rgb="FF000000"/>
        <rFont val="標楷體"/>
        <family val="4"/>
        <charset val="136"/>
      </rPr>
      <t>項：因職務上所知悉之秘密或隱私及所製作或持有之文書，應予保密，非有正當理由，不得洩漏或公開。</t>
    </r>
  </si>
  <si>
    <r>
      <t>27.</t>
    </r>
    <r>
      <rPr>
        <sz val="9"/>
        <color rgb="FF000000"/>
        <rFont val="標楷體"/>
        <family val="4"/>
        <charset val="136"/>
      </rPr>
      <t>第</t>
    </r>
    <r>
      <rPr>
        <sz val="9"/>
        <color rgb="FF000000"/>
        <rFont val="Times New Roman"/>
        <family val="1"/>
      </rPr>
      <t>69</t>
    </r>
    <r>
      <rPr>
        <sz val="9"/>
        <color rgb="FF000000"/>
        <rFont val="標楷體"/>
        <family val="4"/>
        <charset val="136"/>
      </rPr>
      <t>條第</t>
    </r>
    <r>
      <rPr>
        <sz val="9"/>
        <color rgb="FF000000"/>
        <rFont val="Times New Roman"/>
        <family val="1"/>
      </rPr>
      <t>1</t>
    </r>
    <r>
      <rPr>
        <sz val="9"/>
        <color rgb="FF000000"/>
        <rFont val="標楷體"/>
        <family val="4"/>
        <charset val="136"/>
      </rPr>
      <t>項：宣傳品、出版品、廣播、電視、網際網路或其他媒體對下列兒童及少年不得報導或記載其姓名或其他足以識別身分之資訊：</t>
    </r>
    <r>
      <rPr>
        <sz val="9"/>
        <color rgb="FF000000"/>
        <rFont val="Times New Roman"/>
        <family val="1"/>
      </rPr>
      <t>1.</t>
    </r>
    <r>
      <rPr>
        <sz val="9"/>
        <color rgb="FF000000"/>
        <rFont val="標楷體"/>
        <family val="4"/>
        <charset val="136"/>
      </rPr>
      <t>遭受第四十九條或第五十六條第</t>
    </r>
    <r>
      <rPr>
        <sz val="9"/>
        <color rgb="FF000000"/>
        <rFont val="Times New Roman"/>
        <family val="1"/>
      </rPr>
      <t>1</t>
    </r>
    <r>
      <rPr>
        <sz val="9"/>
        <color rgb="FF000000"/>
        <rFont val="標楷體"/>
        <family val="4"/>
        <charset val="136"/>
      </rPr>
      <t>項各款行為。</t>
    </r>
    <r>
      <rPr>
        <sz val="9"/>
        <color rgb="FF000000"/>
        <rFont val="Times New Roman"/>
        <family val="1"/>
      </rPr>
      <t>2.</t>
    </r>
    <r>
      <rPr>
        <sz val="9"/>
        <color rgb="FF000000"/>
        <rFont val="標楷體"/>
        <family val="4"/>
        <charset val="136"/>
      </rPr>
      <t>施用毒品、非法施用管制藥品或其他有害身心健康之物質。</t>
    </r>
    <r>
      <rPr>
        <sz val="9"/>
        <color rgb="FF000000"/>
        <rFont val="Times New Roman"/>
        <family val="1"/>
      </rPr>
      <t>3.</t>
    </r>
    <r>
      <rPr>
        <sz val="9"/>
        <color rgb="FF000000"/>
        <rFont val="標楷體"/>
        <family val="4"/>
        <charset val="136"/>
      </rPr>
      <t>為否認子女之訴、收養事件、親權行使、負擔事件或監護權之選定、酌定、改定事件之當事人或關係人。</t>
    </r>
    <r>
      <rPr>
        <sz val="9"/>
        <color rgb="FF000000"/>
        <rFont val="Times New Roman"/>
        <family val="1"/>
      </rPr>
      <t>4.</t>
    </r>
    <r>
      <rPr>
        <sz val="9"/>
        <color rgb="FF000000"/>
        <rFont val="標楷體"/>
        <family val="4"/>
        <charset val="136"/>
      </rPr>
      <t>為刑事案件、少年保護事件之當事人或被害人。</t>
    </r>
  </si>
  <si>
    <r>
      <t>28.</t>
    </r>
    <r>
      <rPr>
        <sz val="9"/>
        <color rgb="FF000000"/>
        <rFont val="標楷體"/>
        <family val="4"/>
        <charset val="136"/>
      </rPr>
      <t>第</t>
    </r>
    <r>
      <rPr>
        <sz val="9"/>
        <color rgb="FF000000"/>
        <rFont val="Times New Roman"/>
        <family val="1"/>
      </rPr>
      <t>69</t>
    </r>
    <r>
      <rPr>
        <sz val="9"/>
        <color rgb="FF000000"/>
        <rFont val="標楷體"/>
        <family val="4"/>
        <charset val="136"/>
      </rPr>
      <t>條第</t>
    </r>
    <r>
      <rPr>
        <sz val="9"/>
        <color rgb="FF000000"/>
        <rFont val="Times New Roman"/>
        <family val="1"/>
      </rPr>
      <t>3</t>
    </r>
    <r>
      <rPr>
        <sz val="9"/>
        <color rgb="FF000000"/>
        <rFont val="標楷體"/>
        <family val="4"/>
        <charset val="136"/>
      </rPr>
      <t>項：除前二項以外之任何人亦不得於媒體、資訊或以其他公示方式揭示有關第</t>
    </r>
    <r>
      <rPr>
        <sz val="9"/>
        <color rgb="FF000000"/>
        <rFont val="Times New Roman"/>
        <family val="1"/>
      </rPr>
      <t>1</t>
    </r>
    <r>
      <rPr>
        <sz val="9"/>
        <color rgb="FF000000"/>
        <rFont val="標楷體"/>
        <family val="4"/>
        <charset val="136"/>
      </rPr>
      <t>項兒童及少年之姓名及其他足以識別身分之資訊。</t>
    </r>
  </si>
  <si>
    <r>
      <t>29.</t>
    </r>
    <r>
      <rPr>
        <sz val="9"/>
        <color rgb="FF000000"/>
        <rFont val="標楷體"/>
        <family val="4"/>
        <charset val="136"/>
      </rPr>
      <t>第</t>
    </r>
    <r>
      <rPr>
        <sz val="9"/>
        <color rgb="FF000000"/>
        <rFont val="Times New Roman"/>
        <family val="1"/>
      </rPr>
      <t>70</t>
    </r>
    <r>
      <rPr>
        <sz val="9"/>
        <color rgb="FF000000"/>
        <rFont val="標楷體"/>
        <family val="4"/>
        <charset val="136"/>
      </rPr>
      <t>條第</t>
    </r>
    <r>
      <rPr>
        <sz val="9"/>
        <color rgb="FF000000"/>
        <rFont val="Times New Roman"/>
        <family val="1"/>
      </rPr>
      <t>2</t>
    </r>
    <r>
      <rPr>
        <sz val="9"/>
        <color rgb="FF000000"/>
        <rFont val="標楷體"/>
        <family val="4"/>
        <charset val="136"/>
      </rPr>
      <t>項：直轄市、縣（市）主管機關、受其委託之機構、團體或專業人員進行訪視、調查及處遇時，兒童及少年之父母、監護人、其他實際照顧兒童及少年之人、師長、雇主、醫事人員及其他有關之人應予配合並提供相關資料；必要時，該直轄市、縣（市）主管機關並得請求警政、戶政、財政、教育或其他相關機關或機構協助，被請求之機關或機構應予配合。</t>
    </r>
  </si>
  <si>
    <r>
      <t>30.</t>
    </r>
    <r>
      <rPr>
        <sz val="9"/>
        <color rgb="FF000000"/>
        <rFont val="標楷體"/>
        <family val="4"/>
        <charset val="136"/>
      </rPr>
      <t>第</t>
    </r>
    <r>
      <rPr>
        <sz val="9"/>
        <color rgb="FF000000"/>
        <rFont val="Times New Roman"/>
        <family val="1"/>
      </rPr>
      <t>76</t>
    </r>
    <r>
      <rPr>
        <sz val="9"/>
        <color rgb="FF000000"/>
        <rFont val="標楷體"/>
        <family val="4"/>
        <charset val="136"/>
      </rPr>
      <t>條及第</t>
    </r>
    <r>
      <rPr>
        <sz val="9"/>
        <color rgb="FF000000"/>
        <rFont val="Times New Roman"/>
        <family val="1"/>
      </rPr>
      <t>82</t>
    </r>
    <r>
      <rPr>
        <sz val="9"/>
        <color rgb="FF000000"/>
        <rFont val="標楷體"/>
        <family val="4"/>
        <charset val="136"/>
      </rPr>
      <t>條第</t>
    </r>
    <r>
      <rPr>
        <sz val="9"/>
        <color rgb="FF000000"/>
        <rFont val="Times New Roman"/>
        <family val="1"/>
      </rPr>
      <t>1</t>
    </r>
    <r>
      <rPr>
        <sz val="9"/>
        <color rgb="FF000000"/>
        <rFont val="標楷體"/>
        <family val="4"/>
        <charset val="136"/>
      </rPr>
      <t>項：私人或團體辦理兒童及少年福利機構，以向當地主管機關申請設立許可者為限；其有對外勸募行為或享受租稅減免者，應於設立許可之日起六個月內辦理財團法人登記。</t>
    </r>
  </si>
  <si>
    <r>
      <t>31.</t>
    </r>
    <r>
      <rPr>
        <sz val="9"/>
        <color rgb="FF000000"/>
        <rFont val="標楷體"/>
        <family val="4"/>
        <charset val="136"/>
      </rPr>
      <t>第</t>
    </r>
    <r>
      <rPr>
        <sz val="9"/>
        <color rgb="FF000000"/>
        <rFont val="Times New Roman"/>
        <family val="1"/>
      </rPr>
      <t>83</t>
    </r>
    <r>
      <rPr>
        <sz val="9"/>
        <color rgb="FF000000"/>
        <rFont val="標楷體"/>
        <family val="4"/>
        <charset val="136"/>
      </rPr>
      <t>條：兒童及少年福利機構不得有下列情形之一：</t>
    </r>
    <r>
      <rPr>
        <sz val="9"/>
        <color rgb="FF000000"/>
        <rFont val="Times New Roman"/>
        <family val="1"/>
      </rPr>
      <t>1.</t>
    </r>
    <r>
      <rPr>
        <sz val="9"/>
        <color rgb="FF000000"/>
        <rFont val="標楷體"/>
        <family val="4"/>
        <charset val="136"/>
      </rPr>
      <t>虐待或妨害兒童及少年身心健康。</t>
    </r>
    <r>
      <rPr>
        <sz val="9"/>
        <color rgb="FF000000"/>
        <rFont val="Times New Roman"/>
        <family val="1"/>
      </rPr>
      <t>2.</t>
    </r>
    <r>
      <rPr>
        <sz val="9"/>
        <color rgb="FF000000"/>
        <rFont val="標楷體"/>
        <family val="4"/>
        <charset val="136"/>
      </rPr>
      <t>供給不衛生之餐飲，經衛生主管機關查明屬實。</t>
    </r>
    <r>
      <rPr>
        <sz val="9"/>
        <color rgb="FF000000"/>
        <rFont val="Times New Roman"/>
        <family val="1"/>
      </rPr>
      <t>3.</t>
    </r>
    <r>
      <rPr>
        <sz val="9"/>
        <color rgb="FF000000"/>
        <rFont val="標楷體"/>
        <family val="4"/>
        <charset val="136"/>
      </rPr>
      <t>提供不安全之設施或設備，經目的事業主管機關查明屬實。</t>
    </r>
    <r>
      <rPr>
        <sz val="9"/>
        <color rgb="FF000000"/>
        <rFont val="Times New Roman"/>
        <family val="1"/>
      </rPr>
      <t>4.</t>
    </r>
    <r>
      <rPr>
        <sz val="9"/>
        <color rgb="FF000000"/>
        <rFont val="標楷體"/>
        <family val="4"/>
        <charset val="136"/>
      </rPr>
      <t>發現兒童及少年受虐事實，未向直轄市、縣（市）主管機關通報。</t>
    </r>
    <r>
      <rPr>
        <sz val="9"/>
        <color rgb="FF000000"/>
        <rFont val="Times New Roman"/>
        <family val="1"/>
      </rPr>
      <t>5.</t>
    </r>
    <r>
      <rPr>
        <sz val="9"/>
        <color rgb="FF000000"/>
        <rFont val="標楷體"/>
        <family val="4"/>
        <charset val="136"/>
      </rPr>
      <t>違反法令或捐助章程。</t>
    </r>
    <r>
      <rPr>
        <sz val="9"/>
        <color rgb="FF000000"/>
        <rFont val="Times New Roman"/>
        <family val="1"/>
      </rPr>
      <t>6.</t>
    </r>
    <r>
      <rPr>
        <sz val="9"/>
        <color rgb="FF000000"/>
        <rFont val="標楷體"/>
        <family val="4"/>
        <charset val="136"/>
      </rPr>
      <t>業務經營方針與設立目的不符。</t>
    </r>
    <r>
      <rPr>
        <sz val="9"/>
        <color rgb="FF000000"/>
        <rFont val="Times New Roman"/>
        <family val="1"/>
      </rPr>
      <t>7.</t>
    </r>
    <r>
      <rPr>
        <sz val="9"/>
        <color rgb="FF000000"/>
        <rFont val="標楷體"/>
        <family val="4"/>
        <charset val="136"/>
      </rPr>
      <t>財務收支未取具合法之憑證、捐款未公開徵信或會計紀錄未完備。</t>
    </r>
    <r>
      <rPr>
        <sz val="9"/>
        <color rgb="FF000000"/>
        <rFont val="Times New Roman"/>
        <family val="1"/>
      </rPr>
      <t>8.</t>
    </r>
    <r>
      <rPr>
        <sz val="9"/>
        <color rgb="FF000000"/>
        <rFont val="標楷體"/>
        <family val="4"/>
        <charset val="136"/>
      </rPr>
      <t>規避、妨礙或拒絕主管機關或目的事業主管機關輔導、檢查、監督。</t>
    </r>
    <r>
      <rPr>
        <sz val="9"/>
        <color rgb="FF000000"/>
        <rFont val="Times New Roman"/>
        <family val="1"/>
      </rPr>
      <t>9.</t>
    </r>
    <r>
      <rPr>
        <sz val="9"/>
        <color rgb="FF000000"/>
        <rFont val="標楷體"/>
        <family val="4"/>
        <charset val="136"/>
      </rPr>
      <t>對各項工作業務報告申報不實。</t>
    </r>
    <r>
      <rPr>
        <sz val="9"/>
        <color rgb="FF000000"/>
        <rFont val="Times New Roman"/>
        <family val="1"/>
      </rPr>
      <t>10.</t>
    </r>
    <r>
      <rPr>
        <sz val="9"/>
        <color rgb="FF000000"/>
        <rFont val="標楷體"/>
        <family val="4"/>
        <charset val="136"/>
      </rPr>
      <t>擴充、遷移、停業、歇業、復業未依規定辦理。</t>
    </r>
    <r>
      <rPr>
        <sz val="9"/>
        <color rgb="FF000000"/>
        <rFont val="Times New Roman"/>
        <family val="1"/>
      </rPr>
      <t>11.</t>
    </r>
    <r>
      <rPr>
        <sz val="9"/>
        <color rgb="FF000000"/>
        <rFont val="標楷體"/>
        <family val="4"/>
        <charset val="136"/>
      </rPr>
      <t>有其他情事，足以影響兒童及少年身心健康。</t>
    </r>
  </si>
  <si>
    <r>
      <t>32.</t>
    </r>
    <r>
      <rPr>
        <sz val="9"/>
        <color rgb="FF000000"/>
        <rFont val="標楷體"/>
        <family val="4"/>
        <charset val="136"/>
      </rPr>
      <t>第</t>
    </r>
    <r>
      <rPr>
        <sz val="9"/>
        <color rgb="FF000000"/>
        <rFont val="Times New Roman"/>
        <family val="1"/>
      </rPr>
      <t>85</t>
    </r>
    <r>
      <rPr>
        <sz val="9"/>
        <color rgb="FF000000"/>
        <rFont val="標楷體"/>
        <family val="4"/>
        <charset val="136"/>
      </rPr>
      <t>條：兒童及少年福利機構停辦、停業、歇業、解散、經撤銷或廢止許可時，對於其收容之兒童及少年應即予適當之安置；其未能予以適當安置者，設立許可主管機關應協助安置，該機構應予配合。</t>
    </r>
  </si>
  <si>
    <r>
      <t>106</t>
    </r>
    <r>
      <rPr>
        <sz val="9"/>
        <color rgb="FF000000"/>
        <rFont val="標楷體"/>
        <family val="4"/>
        <charset val="136"/>
      </rPr>
      <t>年</t>
    </r>
    <r>
      <rPr>
        <sz val="9"/>
        <color rgb="FF000000"/>
        <rFont val="Times New Roman"/>
        <family val="1"/>
      </rPr>
      <t xml:space="preserve"> 2017</t>
    </r>
  </si>
  <si>
    <r>
      <rPr>
        <u/>
        <sz val="9"/>
        <color rgb="FF000000"/>
        <rFont val="標楷體"/>
        <family val="4"/>
        <charset val="136"/>
      </rPr>
      <t>第</t>
    </r>
    <r>
      <rPr>
        <u/>
        <sz val="9"/>
        <color rgb="FF000000"/>
        <rFont val="Times New Roman"/>
        <family val="1"/>
      </rPr>
      <t>44</t>
    </r>
    <r>
      <rPr>
        <u/>
        <sz val="9"/>
        <color rgb="FF000000"/>
        <rFont val="標楷體"/>
        <family val="4"/>
        <charset val="136"/>
      </rPr>
      <t>條第</t>
    </r>
    <r>
      <rPr>
        <u/>
        <sz val="9"/>
        <color rgb="FF000000"/>
        <rFont val="Times New Roman"/>
        <family val="1"/>
      </rPr>
      <t>2</t>
    </r>
    <r>
      <rPr>
        <u/>
        <sz val="9"/>
        <color rgb="FF000000"/>
        <rFont val="標楷體"/>
        <family val="4"/>
        <charset val="136"/>
      </rPr>
      <t>項</t>
    </r>
    <r>
      <rPr>
        <u/>
        <sz val="9"/>
        <color rgb="FF000000"/>
        <rFont val="Times New Roman"/>
        <family val="1"/>
      </rPr>
      <t>(</t>
    </r>
    <r>
      <rPr>
        <u/>
        <sz val="9"/>
        <color rgb="FF000000"/>
        <rFont val="標楷體"/>
        <family val="4"/>
        <charset val="136"/>
      </rPr>
      <t>違反陳列等規定</t>
    </r>
    <r>
      <rPr>
        <u/>
        <sz val="9"/>
        <color rgb="FF000000"/>
        <rFont val="Times New Roman"/>
        <family val="1"/>
      </rPr>
      <t>)
Article 44 Paragraph 2</t>
    </r>
  </si>
  <si>
    <r>
      <rPr>
        <u/>
        <sz val="9"/>
        <color rgb="FF000000"/>
        <rFont val="標楷體"/>
        <family val="4"/>
        <charset val="136"/>
      </rPr>
      <t>第</t>
    </r>
    <r>
      <rPr>
        <u/>
        <sz val="9"/>
        <color rgb="FF000000"/>
        <rFont val="Times New Roman"/>
        <family val="1"/>
      </rPr>
      <t>44</t>
    </r>
    <r>
      <rPr>
        <u/>
        <sz val="9"/>
        <color rgb="FF000000"/>
        <rFont val="標楷體"/>
        <family val="4"/>
        <charset val="136"/>
      </rPr>
      <t>條</t>
    </r>
    <r>
      <rPr>
        <u/>
        <sz val="9"/>
        <color rgb="FF000000"/>
        <rFont val="Times New Roman"/>
        <family val="1"/>
      </rPr>
      <t>(</t>
    </r>
    <r>
      <rPr>
        <u/>
        <sz val="9"/>
        <color rgb="FF000000"/>
        <rFont val="標楷體"/>
        <family val="4"/>
        <charset val="136"/>
      </rPr>
      <t>第</t>
    </r>
    <r>
      <rPr>
        <u/>
        <sz val="9"/>
        <color rgb="FF000000"/>
        <rFont val="Times New Roman"/>
        <family val="1"/>
      </rPr>
      <t>3</t>
    </r>
    <r>
      <rPr>
        <u/>
        <sz val="9"/>
        <color rgb="FF000000"/>
        <rFont val="標楷體"/>
        <family val="4"/>
        <charset val="136"/>
      </rPr>
      <t>項</t>
    </r>
    <r>
      <rPr>
        <u/>
        <sz val="9"/>
        <color rgb="FF000000"/>
        <rFont val="Times New Roman"/>
        <family val="1"/>
      </rPr>
      <t>)
Article 44</t>
    </r>
    <r>
      <rPr>
        <u/>
        <sz val="9"/>
        <color rgb="FF000000"/>
        <rFont val="標楷體"/>
        <family val="4"/>
        <charset val="136"/>
      </rPr>
      <t>（</t>
    </r>
    <r>
      <rPr>
        <u/>
        <sz val="9"/>
        <color rgb="FF000000"/>
        <rFont val="Times New Roman"/>
        <family val="1"/>
      </rPr>
      <t>Paragraph 3</t>
    </r>
    <r>
      <rPr>
        <u/>
        <sz val="9"/>
        <color rgb="FF000000"/>
        <rFont val="標楷體"/>
        <family val="4"/>
        <charset val="136"/>
      </rPr>
      <t>）</t>
    </r>
  </si>
  <si>
    <r>
      <t>105</t>
    </r>
    <r>
      <rPr>
        <sz val="9"/>
        <color rgb="FF000000"/>
        <rFont val="標楷體"/>
        <family val="4"/>
        <charset val="136"/>
      </rPr>
      <t>年</t>
    </r>
    <r>
      <rPr>
        <sz val="9"/>
        <color rgb="FF000000"/>
        <rFont val="Times New Roman"/>
        <family val="1"/>
      </rPr>
      <t xml:space="preserve"> 2016</t>
    </r>
  </si>
  <si>
    <r>
      <rPr>
        <b/>
        <sz val="12"/>
        <color rgb="FF000000"/>
        <rFont val="細明體"/>
        <family val="3"/>
        <charset val="136"/>
      </rPr>
      <t>違反兒童及少年福利與權益保障法執行概況</t>
    </r>
    <r>
      <rPr>
        <b/>
        <sz val="12"/>
        <color rgb="FF000000"/>
        <rFont val="Times New Roman"/>
        <family val="1"/>
      </rPr>
      <t xml:space="preserve"> Violating Items of "The Protection of Children and Youths Welfare and Rights Act"</t>
    </r>
  </si>
  <si>
    <t>單位：件、小時、家  Unit : Case, Hour, House</t>
  </si>
  <si>
    <r>
      <t xml:space="preserve">年及地區別
</t>
    </r>
    <r>
      <rPr>
        <sz val="9"/>
        <color rgb="FF000000"/>
        <rFont val="Times New Roman"/>
        <family val="1"/>
      </rPr>
      <t>Year &amp; Locality</t>
    </r>
    <r>
      <rPr>
        <sz val="9"/>
        <color rgb="FF000000"/>
        <rFont val="Times New Roman"/>
        <family val="1"/>
      </rPr>
      <t xml:space="preserve">
</t>
    </r>
  </si>
  <si>
    <r>
      <t>總計</t>
    </r>
    <r>
      <rPr>
        <sz val="9"/>
        <color rgb="FF000000"/>
        <rFont val="Times New Roman"/>
        <family val="1"/>
      </rPr>
      <t xml:space="preserve"> Grand Total</t>
    </r>
  </si>
  <si>
    <t>第14條（第1項）
Article 14（Paragraph 1）</t>
  </si>
  <si>
    <t>第15條（第1項）
Article 15（Paragraph 1）</t>
  </si>
  <si>
    <r>
      <t>第15條（第</t>
    </r>
    <r>
      <rPr>
        <u/>
        <sz val="9"/>
        <color rgb="FF000000"/>
        <rFont val="新細明體"/>
        <family val="1"/>
        <charset val="136"/>
      </rPr>
      <t>4</t>
    </r>
    <r>
      <rPr>
        <sz val="9"/>
        <color rgb="FF000000"/>
        <rFont val="新細明體"/>
        <family val="1"/>
        <charset val="136"/>
      </rPr>
      <t>項）
Article 15（Paragraph</t>
    </r>
    <r>
      <rPr>
        <u/>
        <sz val="9"/>
        <color rgb="FF000000"/>
        <rFont val="新細明體"/>
        <family val="1"/>
        <charset val="136"/>
      </rPr>
      <t xml:space="preserve"> 4</t>
    </r>
    <r>
      <rPr>
        <sz val="9"/>
        <color rgb="FF000000"/>
        <rFont val="新細明體"/>
        <family val="1"/>
        <charset val="136"/>
      </rPr>
      <t>）</t>
    </r>
  </si>
  <si>
    <t>第21條（第3項）
Article 21（Paragraph 3）</t>
  </si>
  <si>
    <t>第26條（第1項）
Article 26（Paragraph 1）</t>
  </si>
  <si>
    <r>
      <t>第26條（第4</t>
    </r>
    <r>
      <rPr>
        <u/>
        <sz val="9"/>
        <color rgb="FF000000"/>
        <rFont val="新細明體"/>
        <family val="1"/>
        <charset val="136"/>
      </rPr>
      <t>、5</t>
    </r>
    <r>
      <rPr>
        <sz val="9"/>
        <color rgb="FF000000"/>
        <rFont val="新細明體"/>
        <family val="1"/>
        <charset val="136"/>
      </rPr>
      <t>項）
Article 26（Paragraph 4</t>
    </r>
    <r>
      <rPr>
        <u/>
        <sz val="9"/>
        <color rgb="FF000000"/>
        <rFont val="新細明體"/>
        <family val="1"/>
        <charset val="136"/>
      </rPr>
      <t>、5</t>
    </r>
    <r>
      <rPr>
        <sz val="9"/>
        <color rgb="FF000000"/>
        <rFont val="新細明體"/>
        <family val="1"/>
        <charset val="136"/>
      </rPr>
      <t>）</t>
    </r>
  </si>
  <si>
    <t>第26條之1（第3項）
Article 26-1（Paragraph 3）</t>
  </si>
  <si>
    <t>第29條（第2項）
Article 29（Paragraph 2）</t>
  </si>
  <si>
    <t>第33條（第3、4項）
Article 33（Paragraph 3、4）</t>
  </si>
  <si>
    <t>第43條（第1項第1款）
Article 43（Paragraph 1 Subparagraph 1）</t>
  </si>
  <si>
    <t>第43條（第1項第2款）
Article 43（Paragraph 1 Subparagraph 2）</t>
  </si>
  <si>
    <t>第43條（第1項第3款）
Article 43（Paragraph 1 Subparagraph 3）</t>
  </si>
  <si>
    <t>第43條(第2項)
Article 43（Paragraph 2）</t>
  </si>
  <si>
    <t>第43條(第4項)
Article 43（Paragraph 4）</t>
  </si>
  <si>
    <t>第44條(第1、2項)
Article 44（Paragraph 1、2）</t>
  </si>
  <si>
    <t>第44條(第3項)
Article 44（Paragraph 3）</t>
  </si>
  <si>
    <t>第45條（第3、4項）
Article 45（Paragraph 3、4）</t>
  </si>
  <si>
    <t>第46條（第3項）
Article 46（Paragraph 3）</t>
  </si>
  <si>
    <t>第46條之1
Article 46-1</t>
  </si>
  <si>
    <t>第47條(第2項)
Article 47（Paragraph 2）</t>
  </si>
  <si>
    <t>第47條（第3項）
Article 47（Paragraph 3）</t>
  </si>
  <si>
    <t>第48條（第1項）
Article 48（Paragraph 1）</t>
  </si>
  <si>
    <t>第48條（第2項）
Article 48（Paragraph 2）</t>
  </si>
  <si>
    <t>第49條(行為人非父母、監護人或實際照顧兒童及少年者)
Article 49</t>
  </si>
  <si>
    <t>第49條(行為人為父母、監護人或實際照顧兒童及少年者)
Article 49</t>
  </si>
  <si>
    <t>第50條（第2項）
Article 50（Paragraph 2）</t>
  </si>
  <si>
    <t>第51條
Article 51</t>
  </si>
  <si>
    <t>第53條（第1項）
Article 53（Paragraph 1）</t>
  </si>
  <si>
    <t>第53條（第5項）
Article 53（Paragraph 5）</t>
  </si>
  <si>
    <t>第56條（第1項）
Article 56（Paragraph 1）</t>
  </si>
  <si>
    <t>第66條（第2項）
Article 66（Paragraph 2）</t>
  </si>
  <si>
    <t>第69條（第1項）
Article 69（Paragraph 1）</t>
  </si>
  <si>
    <t>第69條（第3項）
Article 69（Paragraph 3）</t>
  </si>
  <si>
    <t>第70條（第2項）
Article 70（Paragraph 2）</t>
  </si>
  <si>
    <t>第76條或第82條（第1項前段）
Article 82（The First Part of Paragraph 1）</t>
  </si>
  <si>
    <t>第82條（第1項後段）
Article 82（The Last Part of Paragraph 1）</t>
  </si>
  <si>
    <t>第83條（第1~4款）
Article 83（Subparagraph 1~4）</t>
  </si>
  <si>
    <t>第83條（第5~11款）
Article 83（Subparagraph 5~11）</t>
  </si>
  <si>
    <t>第85條
Article 85</t>
  </si>
  <si>
    <t>罰鍰</t>
  </si>
  <si>
    <t>親職教育  Parent-Child Education</t>
  </si>
  <si>
    <t>公布
姓名
(人數)</t>
  </si>
  <si>
    <t>公布
名稱
(家數)</t>
  </si>
  <si>
    <t>沒入物品、限期移除、下架或其他處置(件數)</t>
  </si>
  <si>
    <t>歇業
(家數)</t>
  </si>
  <si>
    <t>勒令
停業
(家數)</t>
  </si>
  <si>
    <t>停辦
(家數)</t>
  </si>
  <si>
    <t>廢止
許可
(家數)</t>
  </si>
  <si>
    <t>廢止
登記
(人數)</t>
  </si>
  <si>
    <t>拒絕接受親職教育依91條第1項規定處罰鍰</t>
  </si>
  <si>
    <t>拒絕接受親職教育依95條第1項規定處罰鍰</t>
  </si>
  <si>
    <t>拒絕接受親職教育依96條第1項規定處罰鍰</t>
  </si>
  <si>
    <t>拒絕接受親職教育依97條第1項規定處罰鍰</t>
  </si>
  <si>
    <t>拒絕接受親職教育依99條第1項規定處罰鍰</t>
  </si>
  <si>
    <t>親職教育課程</t>
  </si>
  <si>
    <t>件數</t>
  </si>
  <si>
    <t>強制執行</t>
  </si>
  <si>
    <t>課程時數</t>
  </si>
  <si>
    <t>104年2015</t>
  </si>
  <si>
    <t>　宜蘭縣</t>
  </si>
  <si>
    <t>　新竹縣</t>
  </si>
  <si>
    <t>　苗栗縣</t>
  </si>
  <si>
    <t>　彰化縣</t>
  </si>
  <si>
    <t>　南投縣</t>
  </si>
  <si>
    <t>　雲林縣</t>
  </si>
  <si>
    <t>　嘉義縣</t>
  </si>
  <si>
    <t>　屏東縣</t>
  </si>
  <si>
    <t>　臺東縣</t>
  </si>
  <si>
    <t>　花蓮縣</t>
  </si>
  <si>
    <t>　澎湖縣</t>
  </si>
  <si>
    <t>　基隆市</t>
  </si>
  <si>
    <t>　新竹市</t>
  </si>
  <si>
    <t>　嘉義市</t>
  </si>
  <si>
    <t>　金門縣</t>
  </si>
  <si>
    <t>　連江縣</t>
  </si>
  <si>
    <t>資料來源：直轄市、縣﹝市﹞政府。</t>
  </si>
  <si>
    <r>
      <t>　　　　　　　條文之違反項目
　　　　　　</t>
    </r>
    <r>
      <rPr>
        <sz val="9"/>
        <color rgb="FF000000"/>
        <rFont val="Times New Roman"/>
        <family val="1"/>
      </rPr>
      <t xml:space="preserve"> Violating Items of</t>
    </r>
    <r>
      <rPr>
        <sz val="9"/>
        <color rgb="FF000000"/>
        <rFont val="Times New Roman"/>
        <family val="1"/>
      </rPr>
      <t xml:space="preserve">
</t>
    </r>
    <r>
      <rPr>
        <sz val="9"/>
        <color rgb="FF000000"/>
        <rFont val="新細明體"/>
        <family val="1"/>
        <charset val="136"/>
      </rPr>
      <t>　　　　　　　　　　　</t>
    </r>
    <r>
      <rPr>
        <sz val="9"/>
        <color rgb="FF000000"/>
        <rFont val="Times New Roman"/>
        <family val="1"/>
      </rPr>
      <t xml:space="preserve"> Article</t>
    </r>
    <r>
      <rPr>
        <sz val="9"/>
        <color rgb="FF000000"/>
        <rFont val="Times New Roman"/>
        <family val="1"/>
      </rPr>
      <t xml:space="preserve">
</t>
    </r>
    <r>
      <rPr>
        <sz val="9"/>
        <color rgb="FF000000"/>
        <rFont val="Times New Roman"/>
        <family val="1"/>
      </rPr>
      <t xml:space="preserve">
</t>
    </r>
    <r>
      <rPr>
        <sz val="9"/>
        <color rgb="FF000000"/>
        <rFont val="新細明體"/>
        <family val="1"/>
        <charset val="136"/>
      </rPr>
      <t xml:space="preserve">年及地區別
</t>
    </r>
    <r>
      <rPr>
        <sz val="9"/>
        <color rgb="FF000000"/>
        <rFont val="Times New Roman"/>
        <family val="1"/>
      </rPr>
      <t>Year &amp; Locality</t>
    </r>
  </si>
  <si>
    <t>第十三條 Article 13</t>
  </si>
  <si>
    <t>第十七條  Article 17</t>
  </si>
  <si>
    <t>第二十六條  Article 26</t>
  </si>
  <si>
    <t>第二十八條  Article 28</t>
  </si>
  <si>
    <t>第二十九條  Article 29</t>
  </si>
  <si>
    <t>第三十條  Article 30</t>
  </si>
  <si>
    <t>第三十一條  Article 31</t>
  </si>
  <si>
    <t>第三十二條 Article 32</t>
  </si>
  <si>
    <t>第三十四條  Article 34</t>
  </si>
  <si>
    <t>第三十六條  Article 36</t>
  </si>
  <si>
    <t>第四十四條  Article 44</t>
  </si>
  <si>
    <t>第四十六條  Article 46</t>
  </si>
  <si>
    <t>第四十七條  Article 47</t>
  </si>
  <si>
    <t>第五十二條  Article 52</t>
  </si>
  <si>
    <t>第六十六條  Article 66</t>
  </si>
  <si>
    <t>公告
姓名</t>
  </si>
  <si>
    <t>沒入
物品</t>
  </si>
  <si>
    <t>勒令
停業</t>
  </si>
  <si>
    <t>廢止
許可</t>
  </si>
  <si>
    <t>Stoped
Doing
(Hou-
ses)</t>
  </si>
  <si>
    <t>Abolished Permission</t>
  </si>
  <si>
    <t>Announced Name</t>
  </si>
  <si>
    <t>Expropriated things</t>
  </si>
  <si>
    <t>Forced Closure</t>
  </si>
  <si>
    <t>民國99年 2010</t>
  </si>
  <si>
    <t>　臺北縣</t>
  </si>
  <si>
    <t>Taipei County</t>
  </si>
  <si>
    <t>　桃園縣</t>
  </si>
  <si>
    <t>Taoyuan County</t>
  </si>
  <si>
    <t>　臺中縣</t>
  </si>
  <si>
    <t>Taichung County</t>
  </si>
  <si>
    <t>　臺南縣</t>
  </si>
  <si>
    <t>Tainan County</t>
  </si>
  <si>
    <t>　高雄縣</t>
  </si>
  <si>
    <t>Kaohsiung County</t>
  </si>
  <si>
    <t>　臺中市</t>
  </si>
  <si>
    <t>　臺南市</t>
  </si>
  <si>
    <t>民國98年 2009</t>
  </si>
  <si>
    <t>民國97年 2008</t>
  </si>
  <si>
    <t>民國96年 2007</t>
  </si>
  <si>
    <t>民國95年 2006</t>
  </si>
  <si>
    <t>民國94年 2005</t>
  </si>
  <si>
    <t>民國93年 2004</t>
  </si>
  <si>
    <t>民國92年 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</si>
</sst>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 &quot;#,##0&quot; &quot;;&quot;-&quot;#,##0&quot; &quot;;&quot; - &quot;;&quot; &quot;@&quot; &quot;"/>
    <numFmt numFmtId="177" formatCode="&quot; &quot;#,##0&quot; &quot;;&quot;-&quot;#,##0&quot; &quot;;&quot; &quot;&quot;- &quot;;&quot; &quot;@&quot; &quot;"/>
    <numFmt numFmtId="178" formatCode="#,##0;&quot;-&quot;#,##0;&quot;－&quot;"/>
    <numFmt numFmtId="179" formatCode="#,##0.0"/>
    <numFmt numFmtId="180" formatCode="&quot; &quot;#,##0.0&quot; &quot;;&quot;-&quot;#,##0.0&quot; &quot;;&quot; -&quot;0&quot; &quot;;&quot; &quot;@&quot; &quot;"/>
    <numFmt numFmtId="181" formatCode="#,##0&quot; &quot;;#,##0&quot; &quot;;&quot;- &quot;;&quot; &quot;@&quot; &quot;"/>
  </numFmts>
  <fonts count="58" x14ac:knownFonts="1">
    <font>
      <sz val="12"/>
      <color rgb="FF000000"/>
      <name val="新細明體"/>
      <family val="1"/>
      <charset val="136"/>
    </font>
    <font>
      <sz val="12"/>
      <color rgb="FF000000"/>
      <name val="新細明體"/>
      <family val="1"/>
      <charset val="136"/>
    </font>
    <font>
      <b/>
      <sz val="10"/>
      <color rgb="FF000000"/>
      <name val="新細明體"/>
      <family val="1"/>
      <charset val="136"/>
    </font>
    <font>
      <sz val="10"/>
      <color rgb="FFFFFFFF"/>
      <name val="新細明體"/>
      <family val="1"/>
      <charset val="136"/>
    </font>
    <font>
      <sz val="10"/>
      <color rgb="FFCC0000"/>
      <name val="新細明體"/>
      <family val="1"/>
      <charset val="136"/>
    </font>
    <font>
      <b/>
      <sz val="10"/>
      <color rgb="FFFFFFFF"/>
      <name val="新細明體"/>
      <family val="1"/>
      <charset val="136"/>
    </font>
    <font>
      <i/>
      <sz val="10"/>
      <color rgb="FF808080"/>
      <name val="新細明體"/>
      <family val="1"/>
      <charset val="136"/>
    </font>
    <font>
      <sz val="10"/>
      <color rgb="FF006600"/>
      <name val="新細明體"/>
      <family val="1"/>
      <charset val="136"/>
    </font>
    <font>
      <b/>
      <sz val="24"/>
      <color rgb="FF000000"/>
      <name val="新細明體"/>
      <family val="1"/>
      <charset val="136"/>
    </font>
    <font>
      <sz val="18"/>
      <color rgb="FF000000"/>
      <name val="新細明體"/>
      <family val="1"/>
      <charset val="136"/>
    </font>
    <font>
      <u/>
      <sz val="10"/>
      <color rgb="FF0000EE"/>
      <name val="新細明體"/>
      <family val="1"/>
      <charset val="136"/>
    </font>
    <font>
      <sz val="10"/>
      <color rgb="FF996600"/>
      <name val="新細明體"/>
      <family val="1"/>
      <charset val="136"/>
    </font>
    <font>
      <sz val="10"/>
      <color rgb="FF333333"/>
      <name val="新細明體"/>
      <family val="1"/>
      <charset val="136"/>
    </font>
    <font>
      <b/>
      <sz val="14"/>
      <color rgb="FF000000"/>
      <name val="Times New Roman"/>
      <family val="1"/>
    </font>
    <font>
      <b/>
      <sz val="14"/>
      <color rgb="FF000000"/>
      <name val="標楷體"/>
      <family val="4"/>
      <charset val="136"/>
    </font>
    <font>
      <b/>
      <sz val="9"/>
      <color rgb="FF000000"/>
      <name val="Times New Roman"/>
      <family val="1"/>
    </font>
    <font>
      <sz val="9"/>
      <color rgb="FF000000"/>
      <name val="Times New Roman"/>
      <family val="1"/>
    </font>
    <font>
      <sz val="9"/>
      <color rgb="FF000000"/>
      <name val="標楷體"/>
      <family val="4"/>
      <charset val="136"/>
    </font>
    <font>
      <sz val="9"/>
      <color rgb="FF000000"/>
      <name val="新細明體"/>
      <family val="1"/>
      <charset val="136"/>
    </font>
    <font>
      <b/>
      <sz val="9"/>
      <color rgb="FF000000"/>
      <name val="細明體"/>
      <family val="3"/>
      <charset val="136"/>
    </font>
    <font>
      <sz val="9"/>
      <color rgb="FF000000"/>
      <name val="Tahoma"/>
      <family val="2"/>
    </font>
    <font>
      <sz val="6"/>
      <color rgb="FF000000"/>
      <name val="Times New Roman"/>
      <family val="1"/>
    </font>
    <font>
      <b/>
      <sz val="9"/>
      <color rgb="FF000000"/>
      <name val="標楷體"/>
      <family val="4"/>
      <charset val="136"/>
    </font>
    <font>
      <sz val="9"/>
      <name val="新細明體"/>
      <family val="1"/>
      <charset val="136"/>
    </font>
    <font>
      <sz val="9"/>
      <color rgb="FF104861"/>
      <name val="Times New Roman"/>
      <family val="1"/>
    </font>
    <font>
      <u/>
      <sz val="10"/>
      <color rgb="FF000000"/>
      <name val="Times New Roman"/>
      <family val="1"/>
    </font>
    <font>
      <sz val="10"/>
      <color rgb="FF000000"/>
      <name val="標楷體"/>
      <family val="4"/>
      <charset val="136"/>
    </font>
    <font>
      <sz val="10"/>
      <color rgb="FF000000"/>
      <name val="Times New Roman"/>
      <family val="1"/>
    </font>
    <font>
      <u/>
      <sz val="8"/>
      <color rgb="FF000000"/>
      <name val="Times New Roman"/>
      <family val="1"/>
    </font>
    <font>
      <b/>
      <sz val="9"/>
      <color rgb="FF000000"/>
      <name val="Tahoma"/>
      <family val="2"/>
    </font>
    <font>
      <sz val="6"/>
      <color rgb="FF0B3040"/>
      <name val="Times New Roman"/>
      <family val="1"/>
    </font>
    <font>
      <u/>
      <sz val="9"/>
      <color rgb="FF000000"/>
      <name val="Times New Roman"/>
      <family val="1"/>
    </font>
    <font>
      <sz val="9"/>
      <color rgb="FF0B1D2F"/>
      <name val="Times New Roman"/>
      <family val="1"/>
    </font>
    <font>
      <sz val="9"/>
      <color rgb="FF0B1D2F"/>
      <name val="標楷體"/>
      <family val="4"/>
      <charset val="136"/>
    </font>
    <font>
      <sz val="9"/>
      <color rgb="FF0B3040"/>
      <name val="Times New Roman"/>
      <family val="1"/>
    </font>
    <font>
      <sz val="9"/>
      <color rgb="FF0B3040"/>
      <name val="標楷體"/>
      <family val="4"/>
      <charset val="136"/>
    </font>
    <font>
      <sz val="9"/>
      <color rgb="FF305496"/>
      <name val="Times New Roman"/>
      <family val="1"/>
    </font>
    <font>
      <u/>
      <sz val="9"/>
      <color rgb="FFFF0000"/>
      <name val="Times New Roman"/>
      <family val="1"/>
    </font>
    <font>
      <u/>
      <sz val="9"/>
      <color rgb="FFFF0000"/>
      <name val="標楷體"/>
      <family val="4"/>
      <charset val="136"/>
    </font>
    <font>
      <u/>
      <sz val="9"/>
      <color rgb="FF000000"/>
      <name val="標楷體"/>
      <family val="4"/>
      <charset val="136"/>
    </font>
    <font>
      <sz val="6"/>
      <color rgb="FF203764"/>
      <name val="Times New Roman"/>
      <family val="1"/>
    </font>
    <font>
      <sz val="9"/>
      <color rgb="FF333F4F"/>
      <name val="Times New Roman"/>
      <family val="1"/>
    </font>
    <font>
      <sz val="9"/>
      <color rgb="FF333F4F"/>
      <name val="標楷體"/>
      <family val="4"/>
      <charset val="136"/>
    </font>
    <font>
      <sz val="9"/>
      <color rgb="FF203764"/>
      <name val="Times New Roman"/>
      <family val="1"/>
    </font>
    <font>
      <sz val="9"/>
      <color rgb="FF203764"/>
      <name val="標楷體"/>
      <family val="4"/>
      <charset val="136"/>
    </font>
    <font>
      <sz val="9"/>
      <color rgb="FF000000"/>
      <name val="細明體"/>
      <family val="3"/>
      <charset val="136"/>
    </font>
    <font>
      <sz val="8"/>
      <color rgb="FF000000"/>
      <name val="Times New Roman"/>
      <family val="1"/>
    </font>
    <font>
      <sz val="9"/>
      <color rgb="FF333F4F"/>
      <name val="新細明體"/>
      <family val="1"/>
      <charset val="136"/>
    </font>
    <font>
      <u/>
      <sz val="9"/>
      <color rgb="FF333F4F"/>
      <name val="Times New Roman"/>
      <family val="1"/>
    </font>
    <font>
      <sz val="9"/>
      <color rgb="FFC00000"/>
      <name val="Times New Roman"/>
      <family val="1"/>
    </font>
    <font>
      <sz val="9"/>
      <color rgb="FF002060"/>
      <name val="標楷體"/>
      <family val="4"/>
      <charset val="136"/>
    </font>
    <font>
      <u/>
      <sz val="10"/>
      <color rgb="FF000000"/>
      <name val="標楷體"/>
      <family val="4"/>
      <charset val="136"/>
    </font>
    <font>
      <sz val="9"/>
      <color rgb="FFFF0000"/>
      <name val="Times New Roman"/>
      <family val="1"/>
    </font>
    <font>
      <sz val="9"/>
      <color rgb="FFFF0000"/>
      <name val="標楷體"/>
      <family val="4"/>
      <charset val="136"/>
    </font>
    <font>
      <b/>
      <sz val="12"/>
      <color rgb="FF000000"/>
      <name val="Times New Roman"/>
      <family val="1"/>
    </font>
    <font>
      <b/>
      <sz val="12"/>
      <color rgb="FF000000"/>
      <name val="細明體"/>
      <family val="3"/>
      <charset val="136"/>
    </font>
    <font>
      <u/>
      <sz val="9"/>
      <color rgb="FF000000"/>
      <name val="新細明體"/>
      <family val="1"/>
      <charset val="136"/>
    </font>
    <font>
      <b/>
      <sz val="9"/>
      <color rgb="FF000000"/>
      <name val="新細明體"/>
      <family val="1"/>
      <charset val="136"/>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7">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bottom/>
      <diagonal/>
    </border>
    <border diagonalDown="1">
      <left style="thin">
        <color rgb="FF000000"/>
      </left>
      <right style="thin">
        <color rgb="FF000000"/>
      </right>
      <top style="thin">
        <color rgb="FF000000"/>
      </top>
      <bottom style="thin">
        <color rgb="FF000000"/>
      </bottom>
      <diagonal style="thin">
        <color rgb="FF000000"/>
      </diagonal>
    </border>
  </borders>
  <cellStyleXfs count="32">
    <xf numFmtId="0" fontId="0" fillId="0" borderId="0">
      <alignment vertical="center"/>
    </xf>
    <xf numFmtId="0" fontId="1" fillId="0" borderId="0" applyNumberFormat="0" applyFont="0" applyBorder="0" applyProtection="0">
      <alignment vertical="center"/>
    </xf>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7" fontId="1" fillId="0" borderId="0" applyFont="0" applyFill="0" applyBorder="0" applyAlignment="0" applyProtection="0">
      <alignment vertical="center"/>
    </xf>
    <xf numFmtId="0" fontId="2" fillId="0" borderId="0" applyNumberFormat="0" applyBorder="0" applyProtection="0">
      <alignment vertical="center"/>
    </xf>
    <xf numFmtId="0" fontId="3" fillId="2" borderId="0" applyNumberFormat="0" applyBorder="0" applyProtection="0">
      <alignment vertical="center"/>
    </xf>
    <xf numFmtId="0" fontId="3" fillId="3" borderId="0" applyNumberFormat="0" applyBorder="0" applyProtection="0">
      <alignment vertical="center"/>
    </xf>
    <xf numFmtId="0" fontId="2" fillId="4" borderId="0" applyNumberFormat="0" applyBorder="0" applyProtection="0">
      <alignment vertical="center"/>
    </xf>
    <xf numFmtId="0" fontId="4" fillId="5" borderId="0" applyNumberFormat="0" applyBorder="0" applyProtection="0">
      <alignment vertical="center"/>
    </xf>
    <xf numFmtId="0" fontId="5" fillId="6" borderId="0" applyNumberFormat="0" applyBorder="0" applyProtection="0">
      <alignment vertical="center"/>
    </xf>
    <xf numFmtId="181" fontId="1" fillId="0" borderId="0" applyFont="0" applyBorder="0" applyProtection="0">
      <alignment vertical="center"/>
    </xf>
    <xf numFmtId="0" fontId="6" fillId="0" borderId="0" applyNumberFormat="0" applyBorder="0" applyProtection="0">
      <alignment vertical="center"/>
    </xf>
    <xf numFmtId="0" fontId="7" fillId="7" borderId="0" applyNumberFormat="0" applyBorder="0" applyProtection="0">
      <alignment vertical="center"/>
    </xf>
    <xf numFmtId="0" fontId="8" fillId="0" borderId="0" applyNumberFormat="0" applyBorder="0" applyProtection="0">
      <alignment vertical="center"/>
    </xf>
    <xf numFmtId="0" fontId="9" fillId="0" borderId="0" applyNumberFormat="0" applyBorder="0" applyProtection="0">
      <alignment vertical="center"/>
    </xf>
    <xf numFmtId="0" fontId="1" fillId="0" borderId="0" applyNumberFormat="0" applyFont="0" applyBorder="0" applyProtection="0">
      <alignment vertical="center"/>
    </xf>
    <xf numFmtId="0" fontId="10" fillId="0" borderId="0" applyNumberFormat="0" applyBorder="0" applyProtection="0">
      <alignment vertical="center"/>
    </xf>
    <xf numFmtId="0" fontId="11" fillId="8" borderId="0" applyNumberFormat="0" applyBorder="0" applyProtection="0">
      <alignment vertical="center"/>
    </xf>
    <xf numFmtId="0" fontId="12" fillId="8" borderId="1" applyNumberForma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4" fillId="0" borderId="0" applyNumberFormat="0" applyBorder="0" applyProtection="0">
      <alignment vertical="center"/>
    </xf>
  </cellStyleXfs>
  <cellXfs count="405">
    <xf numFmtId="0" fontId="0" fillId="0" borderId="0" xfId="0">
      <alignment vertical="center"/>
    </xf>
    <xf numFmtId="0" fontId="13" fillId="0" borderId="0" xfId="8" applyFont="1" applyFill="1" applyAlignment="1">
      <alignment vertical="center"/>
    </xf>
    <xf numFmtId="0" fontId="15" fillId="0" borderId="0" xfId="8" applyFont="1" applyFill="1" applyAlignment="1">
      <alignment vertical="center"/>
    </xf>
    <xf numFmtId="0" fontId="16" fillId="0" borderId="0" xfId="8" applyFont="1" applyFill="1" applyAlignment="1">
      <alignment vertical="center"/>
    </xf>
    <xf numFmtId="0" fontId="16" fillId="0" borderId="0" xfId="8" applyFont="1" applyFill="1" applyAlignment="1">
      <alignment horizontal="left" vertical="center"/>
    </xf>
    <xf numFmtId="0" fontId="16" fillId="0" borderId="5" xfId="8" applyFont="1" applyFill="1" applyBorder="1" applyAlignment="1">
      <alignment horizontal="center" vertical="center"/>
    </xf>
    <xf numFmtId="0" fontId="16" fillId="0" borderId="5" xfId="8" applyFont="1" applyFill="1" applyBorder="1" applyAlignment="1">
      <alignment horizontal="center" vertical="center" wrapText="1"/>
    </xf>
    <xf numFmtId="0" fontId="16" fillId="0" borderId="7" xfId="8" applyFont="1" applyFill="1" applyBorder="1" applyAlignment="1">
      <alignment horizontal="center" vertical="center" wrapText="1"/>
    </xf>
    <xf numFmtId="0" fontId="21" fillId="0" borderId="8" xfId="8" applyFont="1" applyFill="1" applyBorder="1" applyAlignment="1">
      <alignment horizontal="center" vertical="center"/>
    </xf>
    <xf numFmtId="0" fontId="21" fillId="0" borderId="8" xfId="8" applyFont="1" applyFill="1" applyBorder="1" applyAlignment="1">
      <alignment horizontal="center" vertical="center" wrapText="1"/>
    </xf>
    <xf numFmtId="0" fontId="21" fillId="0" borderId="9" xfId="8" applyFont="1" applyFill="1" applyBorder="1" applyAlignment="1">
      <alignment horizontal="center" vertical="center" wrapText="1"/>
    </xf>
    <xf numFmtId="0" fontId="21" fillId="0" borderId="9" xfId="0" applyFont="1" applyBorder="1" applyAlignment="1">
      <alignment vertical="center" wrapText="1"/>
    </xf>
    <xf numFmtId="0" fontId="21" fillId="0" borderId="0" xfId="8" applyFont="1" applyFill="1" applyAlignment="1">
      <alignment vertical="center"/>
    </xf>
    <xf numFmtId="178" fontId="16" fillId="0" borderId="0" xfId="12" applyNumberFormat="1" applyFont="1" applyAlignment="1">
      <alignment horizontal="right" vertical="center"/>
    </xf>
    <xf numFmtId="0" fontId="16" fillId="0" borderId="0" xfId="8" applyFont="1" applyFill="1" applyAlignment="1">
      <alignment horizontal="right" vertical="center"/>
    </xf>
    <xf numFmtId="178" fontId="15" fillId="0" borderId="2" xfId="12" applyNumberFormat="1" applyFont="1" applyBorder="1" applyAlignment="1">
      <alignment horizontal="right" vertical="center"/>
    </xf>
    <xf numFmtId="0" fontId="15" fillId="0" borderId="2" xfId="8" applyFont="1" applyFill="1" applyBorder="1" applyAlignment="1">
      <alignment vertical="center"/>
    </xf>
    <xf numFmtId="49" fontId="16" fillId="0" borderId="0" xfId="8" applyNumberFormat="1" applyFont="1" applyFill="1" applyAlignment="1"/>
    <xf numFmtId="3" fontId="16" fillId="0" borderId="0" xfId="8" applyNumberFormat="1" applyFont="1" applyFill="1" applyAlignment="1">
      <alignment vertical="center"/>
    </xf>
    <xf numFmtId="178" fontId="16" fillId="0" borderId="0" xfId="8" applyNumberFormat="1" applyFont="1" applyFill="1" applyAlignment="1">
      <alignment vertical="center"/>
    </xf>
    <xf numFmtId="179" fontId="16" fillId="0" borderId="0" xfId="8" applyNumberFormat="1" applyFont="1" applyFill="1" applyAlignment="1">
      <alignment vertical="center"/>
    </xf>
    <xf numFmtId="180" fontId="16" fillId="0" borderId="0" xfId="8" applyNumberFormat="1" applyFont="1" applyFill="1" applyAlignment="1">
      <alignment vertical="center"/>
    </xf>
    <xf numFmtId="0" fontId="16" fillId="0" borderId="2" xfId="8" applyFont="1" applyFill="1" applyBorder="1" applyAlignment="1">
      <alignment horizontal="left" vertical="center"/>
    </xf>
    <xf numFmtId="0" fontId="16" fillId="0" borderId="3" xfId="8" applyFont="1" applyFill="1" applyBorder="1" applyAlignment="1">
      <alignment horizontal="center" vertical="center" wrapText="1"/>
    </xf>
    <xf numFmtId="0" fontId="16" fillId="0" borderId="4" xfId="8" applyFont="1" applyFill="1" applyBorder="1" applyAlignment="1">
      <alignment horizontal="center" vertical="center"/>
    </xf>
    <xf numFmtId="0" fontId="16" fillId="0" borderId="5" xfId="8" applyFont="1" applyFill="1" applyBorder="1" applyAlignment="1">
      <alignment horizontal="center" vertical="center"/>
    </xf>
    <xf numFmtId="0" fontId="16" fillId="0" borderId="6" xfId="8" applyFont="1" applyFill="1" applyBorder="1" applyAlignment="1">
      <alignment horizontal="center" vertical="center"/>
    </xf>
    <xf numFmtId="0" fontId="16" fillId="0" borderId="5" xfId="8" applyFont="1" applyFill="1" applyBorder="1" applyAlignment="1">
      <alignment horizontal="center" vertical="center" wrapText="1"/>
    </xf>
    <xf numFmtId="0" fontId="16" fillId="0" borderId="7" xfId="8" applyFont="1" applyFill="1" applyBorder="1" applyAlignment="1">
      <alignment horizontal="center" vertical="center" wrapText="1"/>
    </xf>
    <xf numFmtId="0" fontId="16" fillId="0" borderId="8" xfId="8" applyFont="1" applyFill="1" applyBorder="1" applyAlignment="1">
      <alignment horizontal="center" vertical="center"/>
    </xf>
    <xf numFmtId="49" fontId="16" fillId="0" borderId="10" xfId="8" applyNumberFormat="1" applyFont="1" applyFill="1" applyBorder="1" applyAlignment="1">
      <alignment horizontal="center" vertical="center" wrapText="1"/>
    </xf>
    <xf numFmtId="49" fontId="16" fillId="0" borderId="11" xfId="8" applyNumberFormat="1" applyFont="1" applyFill="1" applyBorder="1" applyAlignment="1">
      <alignment horizontal="center" vertical="center" wrapText="1"/>
    </xf>
    <xf numFmtId="49" fontId="15" fillId="0" borderId="12" xfId="8" applyNumberFormat="1" applyFont="1" applyFill="1" applyBorder="1" applyAlignment="1">
      <alignment horizontal="center" vertical="center" wrapText="1"/>
    </xf>
    <xf numFmtId="0" fontId="16" fillId="0" borderId="0" xfId="8" applyFont="1" applyFill="1" applyAlignment="1">
      <alignment horizontal="left" vertical="center" wrapText="1"/>
    </xf>
    <xf numFmtId="0" fontId="13" fillId="0" borderId="0" xfId="9" applyFont="1" applyFill="1" applyAlignment="1">
      <alignment vertical="center"/>
    </xf>
    <xf numFmtId="0" fontId="15" fillId="0" borderId="0" xfId="9" applyFont="1" applyFill="1" applyAlignment="1">
      <alignment vertical="center"/>
    </xf>
    <xf numFmtId="0" fontId="15" fillId="0" borderId="0" xfId="9" applyFont="1" applyFill="1" applyAlignment="1">
      <alignment horizontal="left" vertical="center"/>
    </xf>
    <xf numFmtId="0" fontId="15" fillId="0" borderId="0" xfId="9" applyFont="1" applyFill="1" applyAlignment="1">
      <alignment horizontal="center" vertical="center"/>
    </xf>
    <xf numFmtId="0" fontId="16" fillId="0" borderId="0" xfId="9" applyFont="1" applyFill="1" applyAlignment="1">
      <alignment vertical="center"/>
    </xf>
    <xf numFmtId="0" fontId="16" fillId="0" borderId="0" xfId="9" applyFont="1" applyFill="1" applyAlignment="1">
      <alignment horizontal="left" vertical="center"/>
    </xf>
    <xf numFmtId="0" fontId="16" fillId="0" borderId="0" xfId="9" applyFont="1" applyFill="1" applyAlignment="1">
      <alignment horizontal="right" vertical="center"/>
    </xf>
    <xf numFmtId="0" fontId="16" fillId="0" borderId="0" xfId="9" applyFont="1" applyFill="1" applyAlignment="1">
      <alignment horizontal="center" vertical="center"/>
    </xf>
    <xf numFmtId="0" fontId="16" fillId="0" borderId="6" xfId="9" applyFont="1" applyFill="1" applyBorder="1" applyAlignment="1">
      <alignment horizontal="left" vertical="center" wrapText="1"/>
    </xf>
    <xf numFmtId="0" fontId="16" fillId="0" borderId="6" xfId="9" applyFont="1" applyFill="1" applyBorder="1" applyAlignment="1">
      <alignment horizontal="left" vertical="center"/>
    </xf>
    <xf numFmtId="0" fontId="16" fillId="0" borderId="4" xfId="9" applyFont="1" applyFill="1" applyBorder="1" applyAlignment="1">
      <alignment horizontal="center" vertical="center" wrapText="1"/>
    </xf>
    <xf numFmtId="0" fontId="16" fillId="0" borderId="5" xfId="9" applyFont="1" applyFill="1" applyBorder="1" applyAlignment="1">
      <alignment horizontal="center" vertical="center"/>
    </xf>
    <xf numFmtId="0" fontId="16" fillId="0" borderId="5" xfId="9" applyFont="1" applyFill="1" applyBorder="1" applyAlignment="1">
      <alignment horizontal="center" vertical="center" wrapText="1"/>
    </xf>
    <xf numFmtId="0" fontId="16" fillId="0" borderId="10" xfId="9" applyFont="1" applyFill="1" applyBorder="1" applyAlignment="1">
      <alignment horizontal="center" vertical="center"/>
    </xf>
    <xf numFmtId="0" fontId="16" fillId="0" borderId="7" xfId="9" applyFont="1" applyFill="1" applyBorder="1" applyAlignment="1">
      <alignment horizontal="center" vertical="center" wrapText="1"/>
    </xf>
    <xf numFmtId="0" fontId="21" fillId="0" borderId="8" xfId="9" applyFont="1" applyFill="1" applyBorder="1" applyAlignment="1">
      <alignment horizontal="center" vertical="center"/>
    </xf>
    <xf numFmtId="0" fontId="21" fillId="0" borderId="8" xfId="9" applyFont="1" applyFill="1" applyBorder="1" applyAlignment="1">
      <alignment horizontal="center" vertical="center" wrapText="1"/>
    </xf>
    <xf numFmtId="0" fontId="21" fillId="0" borderId="13" xfId="9" applyFont="1" applyFill="1" applyBorder="1" applyAlignment="1">
      <alignment horizontal="center" vertical="center" wrapText="1"/>
    </xf>
    <xf numFmtId="0" fontId="30" fillId="0" borderId="8" xfId="9" applyFont="1" applyFill="1" applyBorder="1" applyAlignment="1">
      <alignment horizontal="center" vertical="center"/>
    </xf>
    <xf numFmtId="0" fontId="30" fillId="0" borderId="8" xfId="9" applyFont="1" applyFill="1" applyBorder="1" applyAlignment="1">
      <alignment horizontal="center" vertical="center" wrapText="1"/>
    </xf>
    <xf numFmtId="0" fontId="30" fillId="0" borderId="13" xfId="9" applyFont="1" applyFill="1" applyBorder="1" applyAlignment="1">
      <alignment horizontal="center" vertical="center" wrapText="1"/>
    </xf>
    <xf numFmtId="0" fontId="21" fillId="0" borderId="9" xfId="9" applyFont="1" applyFill="1" applyBorder="1" applyAlignment="1">
      <alignment horizontal="center" vertical="center" wrapText="1"/>
    </xf>
    <xf numFmtId="0" fontId="21" fillId="0" borderId="12" xfId="9" applyFont="1" applyFill="1" applyBorder="1" applyAlignment="1">
      <alignment horizontal="center" vertical="center"/>
    </xf>
    <xf numFmtId="0" fontId="21" fillId="0" borderId="0" xfId="9" applyFont="1" applyFill="1" applyAlignment="1">
      <alignment vertical="center"/>
    </xf>
    <xf numFmtId="178" fontId="16" fillId="0" borderId="7" xfId="13" applyNumberFormat="1" applyFont="1" applyBorder="1" applyAlignment="1">
      <alignment horizontal="right"/>
    </xf>
    <xf numFmtId="178" fontId="16" fillId="0" borderId="14" xfId="13" applyNumberFormat="1" applyFont="1" applyBorder="1" applyAlignment="1">
      <alignment horizontal="right"/>
    </xf>
    <xf numFmtId="178" fontId="16" fillId="0" borderId="0" xfId="9" applyNumberFormat="1" applyFont="1" applyFill="1" applyAlignment="1"/>
    <xf numFmtId="178" fontId="16" fillId="0" borderId="14" xfId="9" applyNumberFormat="1" applyFont="1" applyFill="1" applyBorder="1" applyAlignment="1"/>
    <xf numFmtId="0" fontId="16" fillId="0" borderId="0" xfId="9" applyFont="1" applyFill="1" applyAlignment="1"/>
    <xf numFmtId="49" fontId="17" fillId="0" borderId="0" xfId="9" applyNumberFormat="1" applyFont="1" applyFill="1" applyAlignment="1">
      <alignment horizontal="right"/>
    </xf>
    <xf numFmtId="49" fontId="16" fillId="0" borderId="11" xfId="9" applyNumberFormat="1" applyFont="1" applyFill="1" applyBorder="1" applyAlignment="1">
      <alignment horizontal="left"/>
    </xf>
    <xf numFmtId="178" fontId="16" fillId="0" borderId="15" xfId="13" applyNumberFormat="1" applyFont="1" applyBorder="1" applyAlignment="1">
      <alignment horizontal="right"/>
    </xf>
    <xf numFmtId="178" fontId="16" fillId="0" borderId="0" xfId="13" applyNumberFormat="1" applyFont="1" applyAlignment="1">
      <alignment horizontal="right"/>
    </xf>
    <xf numFmtId="178" fontId="15" fillId="0" borderId="0" xfId="9" applyNumberFormat="1" applyFont="1" applyFill="1" applyAlignment="1"/>
    <xf numFmtId="0" fontId="15" fillId="0" borderId="0" xfId="9" applyFont="1" applyFill="1" applyAlignment="1"/>
    <xf numFmtId="178" fontId="31" fillId="0" borderId="0" xfId="13" applyNumberFormat="1" applyFont="1" applyAlignment="1">
      <alignment horizontal="right"/>
    </xf>
    <xf numFmtId="49" fontId="16" fillId="0" borderId="0" xfId="9" applyNumberFormat="1" applyFont="1" applyFill="1" applyAlignment="1">
      <alignment horizontal="right"/>
    </xf>
    <xf numFmtId="178" fontId="32" fillId="0" borderId="0" xfId="13" applyNumberFormat="1" applyFont="1" applyAlignment="1">
      <alignment horizontal="right"/>
    </xf>
    <xf numFmtId="49" fontId="16" fillId="0" borderId="2" xfId="9" applyNumberFormat="1" applyFont="1" applyFill="1" applyBorder="1" applyAlignment="1">
      <alignment horizontal="right"/>
    </xf>
    <xf numFmtId="49" fontId="16" fillId="0" borderId="12" xfId="9" applyNumberFormat="1" applyFont="1" applyFill="1" applyBorder="1" applyAlignment="1">
      <alignment horizontal="left"/>
    </xf>
    <xf numFmtId="178" fontId="16" fillId="0" borderId="9" xfId="13" applyNumberFormat="1" applyFont="1" applyBorder="1" applyAlignment="1">
      <alignment horizontal="right"/>
    </xf>
    <xf numFmtId="178" fontId="16" fillId="0" borderId="2" xfId="13" applyNumberFormat="1" applyFont="1" applyBorder="1" applyAlignment="1">
      <alignment horizontal="right"/>
    </xf>
    <xf numFmtId="49" fontId="16" fillId="0" borderId="0" xfId="9" applyNumberFormat="1" applyFont="1" applyFill="1" applyAlignment="1"/>
    <xf numFmtId="3" fontId="16" fillId="0" borderId="0" xfId="9" applyNumberFormat="1" applyFont="1" applyFill="1" applyAlignment="1">
      <alignment vertical="center"/>
    </xf>
    <xf numFmtId="178" fontId="16" fillId="0" borderId="0" xfId="9" applyNumberFormat="1" applyFont="1" applyFill="1" applyAlignment="1">
      <alignment vertical="center"/>
    </xf>
    <xf numFmtId="0" fontId="16" fillId="0" borderId="0" xfId="9" applyFont="1" applyFill="1" applyAlignment="1">
      <alignment horizontal="left" vertical="center" indent="3"/>
    </xf>
    <xf numFmtId="0" fontId="32" fillId="0" borderId="0" xfId="9" applyFont="1" applyFill="1" applyAlignment="1">
      <alignment horizontal="left" vertical="center" indent="3"/>
    </xf>
    <xf numFmtId="0" fontId="34" fillId="0" borderId="0" xfId="9" applyFont="1" applyFill="1" applyAlignment="1">
      <alignment horizontal="left" vertical="center" indent="3"/>
    </xf>
    <xf numFmtId="0" fontId="16" fillId="0" borderId="3" xfId="9" applyFont="1" applyFill="1" applyBorder="1" applyAlignment="1">
      <alignment horizontal="center" vertical="center" wrapText="1"/>
    </xf>
    <xf numFmtId="0" fontId="16" fillId="0" borderId="6" xfId="9" applyFont="1" applyFill="1" applyBorder="1" applyAlignment="1">
      <alignment horizontal="center" vertical="center"/>
    </xf>
    <xf numFmtId="0" fontId="16" fillId="0" borderId="6" xfId="9" applyFont="1" applyFill="1" applyBorder="1" applyAlignment="1">
      <alignment horizontal="center" vertical="center" wrapText="1"/>
    </xf>
    <xf numFmtId="0" fontId="25" fillId="0" borderId="6" xfId="6" applyFont="1" applyFill="1" applyBorder="1" applyAlignment="1">
      <alignment horizontal="center" vertical="center" wrapText="1"/>
    </xf>
    <xf numFmtId="0" fontId="16" fillId="0" borderId="4" xfId="9" applyFont="1" applyFill="1" applyBorder="1" applyAlignment="1">
      <alignment horizontal="center" vertical="center" wrapText="1"/>
    </xf>
    <xf numFmtId="0" fontId="16" fillId="0" borderId="5" xfId="9" applyFont="1" applyFill="1" applyBorder="1" applyAlignment="1">
      <alignment horizontal="center" vertical="center"/>
    </xf>
    <xf numFmtId="0" fontId="16" fillId="0" borderId="5" xfId="9" applyFont="1" applyFill="1" applyBorder="1" applyAlignment="1">
      <alignment horizontal="center" vertical="center" wrapText="1"/>
    </xf>
    <xf numFmtId="0" fontId="16" fillId="0" borderId="6" xfId="9" applyFont="1" applyFill="1" applyBorder="1" applyAlignment="1" applyProtection="1">
      <alignment horizontal="center" vertical="center" wrapText="1"/>
      <protection locked="0"/>
    </xf>
    <xf numFmtId="0" fontId="17" fillId="0" borderId="5" xfId="9" applyFont="1" applyFill="1" applyBorder="1" applyAlignment="1" applyProtection="1">
      <alignment horizontal="center" vertical="center" wrapText="1"/>
      <protection locked="0"/>
    </xf>
    <xf numFmtId="0" fontId="16" fillId="0" borderId="7" xfId="9" applyFont="1" applyFill="1" applyBorder="1" applyAlignment="1">
      <alignment horizontal="center" vertical="center"/>
    </xf>
    <xf numFmtId="0" fontId="16" fillId="0" borderId="10" xfId="9" applyFont="1" applyFill="1" applyBorder="1" applyAlignment="1">
      <alignment horizontal="center" vertical="center"/>
    </xf>
    <xf numFmtId="0" fontId="16" fillId="0" borderId="5" xfId="9" applyFont="1" applyFill="1" applyBorder="1" applyAlignment="1" applyProtection="1">
      <alignment horizontal="center" vertical="center" wrapText="1"/>
      <protection locked="0"/>
    </xf>
    <xf numFmtId="0" fontId="16" fillId="0" borderId="8" xfId="9" applyFont="1" applyFill="1" applyBorder="1" applyAlignment="1">
      <alignment horizontal="center" vertical="center"/>
    </xf>
    <xf numFmtId="0" fontId="16" fillId="0" borderId="8" xfId="9" applyFont="1" applyFill="1" applyBorder="1" applyAlignment="1" applyProtection="1">
      <alignment horizontal="center" vertical="center" wrapText="1"/>
      <protection locked="0"/>
    </xf>
    <xf numFmtId="0" fontId="16" fillId="0" borderId="9" xfId="9" applyFont="1" applyFill="1" applyBorder="1" applyAlignment="1">
      <alignment horizontal="center" vertical="center"/>
    </xf>
    <xf numFmtId="0" fontId="16" fillId="0" borderId="12" xfId="9" applyFont="1" applyFill="1" applyBorder="1" applyAlignment="1">
      <alignment horizontal="center" vertical="center"/>
    </xf>
    <xf numFmtId="49" fontId="16" fillId="0" borderId="10" xfId="9" applyNumberFormat="1" applyFont="1" applyFill="1" applyBorder="1" applyAlignment="1">
      <alignment horizontal="center" wrapText="1"/>
    </xf>
    <xf numFmtId="0" fontId="15" fillId="0" borderId="0" xfId="8" applyFont="1" applyFill="1" applyAlignment="1">
      <alignment horizontal="left" vertical="center"/>
    </xf>
    <xf numFmtId="0" fontId="15" fillId="0" borderId="0" xfId="8" applyFont="1" applyFill="1" applyAlignment="1">
      <alignment horizontal="center" vertical="center"/>
    </xf>
    <xf numFmtId="0" fontId="16" fillId="0" borderId="0" xfId="8" applyFont="1" applyFill="1" applyAlignment="1">
      <alignment horizontal="center" vertical="center"/>
    </xf>
    <xf numFmtId="0" fontId="16" fillId="0" borderId="6" xfId="8" applyFont="1" applyFill="1" applyBorder="1" applyAlignment="1">
      <alignment horizontal="left" vertical="center" wrapText="1"/>
    </xf>
    <xf numFmtId="0" fontId="16" fillId="0" borderId="6" xfId="8" applyFont="1" applyFill="1" applyBorder="1" applyAlignment="1">
      <alignment horizontal="left" vertical="center"/>
    </xf>
    <xf numFmtId="0" fontId="16" fillId="0" borderId="4" xfId="8" applyFont="1" applyFill="1" applyBorder="1" applyAlignment="1">
      <alignment horizontal="center" vertical="center" wrapText="1"/>
    </xf>
    <xf numFmtId="0" fontId="16" fillId="0" borderId="10" xfId="8" applyFont="1" applyFill="1" applyBorder="1" applyAlignment="1">
      <alignment horizontal="center" vertical="center"/>
    </xf>
    <xf numFmtId="0" fontId="21" fillId="0" borderId="13" xfId="8" applyFont="1" applyFill="1" applyBorder="1" applyAlignment="1">
      <alignment horizontal="center" vertical="center" wrapText="1"/>
    </xf>
    <xf numFmtId="0" fontId="40" fillId="0" borderId="8" xfId="8" applyFont="1" applyFill="1" applyBorder="1" applyAlignment="1">
      <alignment horizontal="center" vertical="center"/>
    </xf>
    <xf numFmtId="0" fontId="40" fillId="0" borderId="8" xfId="8" applyFont="1" applyFill="1" applyBorder="1" applyAlignment="1">
      <alignment horizontal="center" vertical="center" wrapText="1"/>
    </xf>
    <xf numFmtId="0" fontId="40" fillId="0" borderId="13" xfId="8" applyFont="1" applyFill="1" applyBorder="1" applyAlignment="1">
      <alignment horizontal="center" vertical="center" wrapText="1"/>
    </xf>
    <xf numFmtId="0" fontId="21" fillId="0" borderId="12" xfId="8" applyFont="1" applyFill="1" applyBorder="1" applyAlignment="1">
      <alignment horizontal="center" vertical="center"/>
    </xf>
    <xf numFmtId="178" fontId="16" fillId="0" borderId="7" xfId="12" applyNumberFormat="1" applyFont="1" applyBorder="1" applyAlignment="1">
      <alignment horizontal="right"/>
    </xf>
    <xf numFmtId="178" fontId="16" fillId="0" borderId="14" xfId="12" applyNumberFormat="1" applyFont="1" applyBorder="1" applyAlignment="1">
      <alignment horizontal="right"/>
    </xf>
    <xf numFmtId="178" fontId="16" fillId="0" borderId="0" xfId="8" applyNumberFormat="1" applyFont="1" applyFill="1" applyAlignment="1"/>
    <xf numFmtId="178" fontId="16" fillId="0" borderId="14" xfId="8" applyNumberFormat="1" applyFont="1" applyFill="1" applyBorder="1" applyAlignment="1"/>
    <xf numFmtId="0" fontId="16" fillId="0" borderId="0" xfId="8" applyFont="1" applyFill="1" applyAlignment="1"/>
    <xf numFmtId="49" fontId="17" fillId="0" borderId="0" xfId="8" applyNumberFormat="1" applyFont="1" applyFill="1" applyAlignment="1">
      <alignment horizontal="right"/>
    </xf>
    <xf numFmtId="49" fontId="16" fillId="0" borderId="11" xfId="8" applyNumberFormat="1" applyFont="1" applyFill="1" applyBorder="1" applyAlignment="1">
      <alignment horizontal="left"/>
    </xf>
    <xf numFmtId="178" fontId="16" fillId="0" borderId="15" xfId="12" applyNumberFormat="1" applyFont="1" applyBorder="1" applyAlignment="1">
      <alignment horizontal="right"/>
    </xf>
    <xf numFmtId="178" fontId="16" fillId="0" borderId="0" xfId="12" applyNumberFormat="1" applyFont="1" applyAlignment="1">
      <alignment horizontal="right"/>
    </xf>
    <xf numFmtId="178" fontId="15" fillId="0" borderId="0" xfId="8" applyNumberFormat="1" applyFont="1" applyFill="1" applyAlignment="1"/>
    <xf numFmtId="0" fontId="15" fillId="0" borderId="0" xfId="8" applyFont="1" applyFill="1" applyAlignment="1"/>
    <xf numFmtId="178" fontId="31" fillId="0" borderId="0" xfId="12" applyNumberFormat="1" applyFont="1" applyAlignment="1">
      <alignment horizontal="right"/>
    </xf>
    <xf numFmtId="49" fontId="16" fillId="0" borderId="0" xfId="8" applyNumberFormat="1" applyFont="1" applyFill="1" applyAlignment="1">
      <alignment horizontal="right"/>
    </xf>
    <xf numFmtId="178" fontId="41" fillId="0" borderId="0" xfId="12" applyNumberFormat="1" applyFont="1" applyAlignment="1">
      <alignment horizontal="right"/>
    </xf>
    <xf numFmtId="49" fontId="16" fillId="0" borderId="2" xfId="8" applyNumberFormat="1" applyFont="1" applyFill="1" applyBorder="1" applyAlignment="1">
      <alignment horizontal="right"/>
    </xf>
    <xf numFmtId="49" fontId="16" fillId="0" borderId="12" xfId="8" applyNumberFormat="1" applyFont="1" applyFill="1" applyBorder="1" applyAlignment="1">
      <alignment horizontal="left"/>
    </xf>
    <xf numFmtId="178" fontId="16" fillId="0" borderId="9" xfId="12" applyNumberFormat="1" applyFont="1" applyBorder="1" applyAlignment="1">
      <alignment horizontal="right"/>
    </xf>
    <xf numFmtId="178" fontId="16" fillId="0" borderId="2" xfId="12" applyNumberFormat="1" applyFont="1" applyBorder="1" applyAlignment="1">
      <alignment horizontal="right"/>
    </xf>
    <xf numFmtId="0" fontId="16" fillId="0" borderId="0" xfId="8" applyFont="1" applyFill="1" applyAlignment="1">
      <alignment horizontal="left" vertical="center" indent="3"/>
    </xf>
    <xf numFmtId="0" fontId="41" fillId="0" borderId="0" xfId="8" applyFont="1" applyFill="1" applyAlignment="1">
      <alignment horizontal="left" vertical="center" indent="3"/>
    </xf>
    <xf numFmtId="0" fontId="43" fillId="0" borderId="0" xfId="8" applyFont="1" applyFill="1" applyAlignment="1">
      <alignment horizontal="left" vertical="center" indent="3"/>
    </xf>
    <xf numFmtId="0" fontId="16" fillId="0" borderId="6" xfId="8" applyFont="1" applyFill="1" applyBorder="1" applyAlignment="1">
      <alignment horizontal="center" vertical="center" wrapText="1"/>
    </xf>
    <xf numFmtId="0" fontId="37" fillId="0" borderId="6" xfId="8" applyFont="1" applyFill="1" applyBorder="1" applyAlignment="1">
      <alignment horizontal="center" vertical="center" wrapText="1"/>
    </xf>
    <xf numFmtId="0" fontId="25" fillId="0" borderId="6" xfId="5" applyFont="1" applyFill="1" applyBorder="1" applyAlignment="1">
      <alignment horizontal="center" vertical="center" wrapText="1"/>
    </xf>
    <xf numFmtId="0" fontId="31" fillId="0" borderId="6" xfId="8" applyFont="1" applyFill="1" applyBorder="1" applyAlignment="1">
      <alignment horizontal="center" vertical="center" wrapText="1"/>
    </xf>
    <xf numFmtId="0" fontId="16" fillId="0" borderId="4" xfId="8" applyFont="1" applyFill="1" applyBorder="1" applyAlignment="1">
      <alignment horizontal="center" vertical="center" wrapText="1"/>
    </xf>
    <xf numFmtId="0" fontId="16" fillId="0" borderId="6" xfId="8" applyFont="1" applyFill="1" applyBorder="1" applyAlignment="1" applyProtection="1">
      <alignment horizontal="center" vertical="center" wrapText="1"/>
      <protection locked="0"/>
    </xf>
    <xf numFmtId="0" fontId="17" fillId="0" borderId="5" xfId="8" applyFont="1" applyFill="1" applyBorder="1" applyAlignment="1" applyProtection="1">
      <alignment horizontal="center" vertical="center" wrapText="1"/>
      <protection locked="0"/>
    </xf>
    <xf numFmtId="0" fontId="16" fillId="0" borderId="7" xfId="8" applyFont="1" applyFill="1" applyBorder="1" applyAlignment="1">
      <alignment horizontal="center" vertical="center"/>
    </xf>
    <xf numFmtId="0" fontId="16" fillId="0" borderId="10" xfId="8" applyFont="1" applyFill="1" applyBorder="1" applyAlignment="1">
      <alignment horizontal="center" vertical="center"/>
    </xf>
    <xf numFmtId="0" fontId="16" fillId="0" borderId="5" xfId="8" applyFont="1" applyFill="1" applyBorder="1" applyAlignment="1" applyProtection="1">
      <alignment horizontal="center" vertical="center" wrapText="1"/>
      <protection locked="0"/>
    </xf>
    <xf numFmtId="0" fontId="16" fillId="0" borderId="8" xfId="8" applyFont="1" applyFill="1" applyBorder="1" applyAlignment="1" applyProtection="1">
      <alignment horizontal="center" vertical="center" wrapText="1"/>
      <protection locked="0"/>
    </xf>
    <xf numFmtId="0" fontId="16" fillId="0" borderId="9" xfId="8" applyFont="1" applyFill="1" applyBorder="1" applyAlignment="1">
      <alignment horizontal="center" vertical="center"/>
    </xf>
    <xf numFmtId="0" fontId="16" fillId="0" borderId="12" xfId="8" applyFont="1" applyFill="1" applyBorder="1" applyAlignment="1">
      <alignment horizontal="center" vertical="center"/>
    </xf>
    <xf numFmtId="49" fontId="16" fillId="0" borderId="10" xfId="8" applyNumberFormat="1" applyFont="1" applyFill="1" applyBorder="1" applyAlignment="1">
      <alignment horizontal="center" wrapText="1"/>
    </xf>
    <xf numFmtId="0" fontId="13" fillId="0" borderId="0" xfId="7" applyFont="1" applyFill="1" applyAlignment="1">
      <alignment vertical="center"/>
    </xf>
    <xf numFmtId="0" fontId="15" fillId="0" borderId="0" xfId="7" applyFont="1" applyFill="1" applyAlignment="1">
      <alignment vertical="center"/>
    </xf>
    <xf numFmtId="0" fontId="15" fillId="0" borderId="0" xfId="7" applyFont="1" applyFill="1" applyAlignment="1">
      <alignment horizontal="left" vertical="center"/>
    </xf>
    <xf numFmtId="0" fontId="15" fillId="0" borderId="0" xfId="7" applyFont="1" applyFill="1" applyAlignment="1">
      <alignment horizontal="center" vertical="center"/>
    </xf>
    <xf numFmtId="0" fontId="16" fillId="0" borderId="0" xfId="7" applyFont="1" applyFill="1" applyAlignment="1">
      <alignment vertical="center"/>
    </xf>
    <xf numFmtId="0" fontId="16" fillId="0" borderId="0" xfId="7" applyFont="1" applyFill="1" applyAlignment="1">
      <alignment horizontal="left" vertical="center"/>
    </xf>
    <xf numFmtId="0" fontId="16" fillId="0" borderId="0" xfId="7" applyFont="1" applyFill="1" applyAlignment="1">
      <alignment horizontal="right" vertical="center"/>
    </xf>
    <xf numFmtId="0" fontId="16" fillId="0" borderId="0" xfId="7" applyFont="1" applyFill="1" applyAlignment="1">
      <alignment horizontal="center" vertical="center"/>
    </xf>
    <xf numFmtId="0" fontId="16" fillId="0" borderId="6" xfId="7" applyFont="1" applyFill="1" applyBorder="1" applyAlignment="1">
      <alignment horizontal="left" vertical="center" wrapText="1"/>
    </xf>
    <xf numFmtId="0" fontId="16" fillId="0" borderId="6" xfId="7" applyFont="1" applyFill="1" applyBorder="1" applyAlignment="1">
      <alignment horizontal="left" vertical="center"/>
    </xf>
    <xf numFmtId="0" fontId="16" fillId="0" borderId="4" xfId="7" applyFont="1" applyFill="1" applyBorder="1" applyAlignment="1">
      <alignment horizontal="center" vertical="center" wrapText="1"/>
    </xf>
    <xf numFmtId="0" fontId="16" fillId="0" borderId="5" xfId="7" applyFont="1" applyFill="1" applyBorder="1" applyAlignment="1">
      <alignment horizontal="center" vertical="center"/>
    </xf>
    <xf numFmtId="0" fontId="16" fillId="0" borderId="5" xfId="7" applyFont="1" applyFill="1" applyBorder="1" applyAlignment="1">
      <alignment horizontal="center" vertical="center" wrapText="1"/>
    </xf>
    <xf numFmtId="0" fontId="16" fillId="0" borderId="10" xfId="7" applyFont="1" applyFill="1" applyBorder="1" applyAlignment="1">
      <alignment horizontal="center" vertical="center"/>
    </xf>
    <xf numFmtId="0" fontId="16" fillId="0" borderId="7" xfId="7" applyFont="1" applyFill="1" applyBorder="1" applyAlignment="1">
      <alignment horizontal="center" vertical="center" wrapText="1"/>
    </xf>
    <xf numFmtId="0" fontId="21" fillId="0" borderId="8" xfId="7" applyFont="1" applyFill="1" applyBorder="1" applyAlignment="1">
      <alignment horizontal="center" vertical="center"/>
    </xf>
    <xf numFmtId="0" fontId="21" fillId="0" borderId="8" xfId="7" applyFont="1" applyFill="1" applyBorder="1" applyAlignment="1">
      <alignment horizontal="center" vertical="center" wrapText="1"/>
    </xf>
    <xf numFmtId="0" fontId="21" fillId="0" borderId="13" xfId="7" applyFont="1" applyFill="1" applyBorder="1" applyAlignment="1">
      <alignment horizontal="center" vertical="center" wrapText="1"/>
    </xf>
    <xf numFmtId="0" fontId="40" fillId="0" borderId="8" xfId="7" applyFont="1" applyFill="1" applyBorder="1" applyAlignment="1">
      <alignment horizontal="center" vertical="center"/>
    </xf>
    <xf numFmtId="0" fontId="40" fillId="0" borderId="8" xfId="7" applyFont="1" applyFill="1" applyBorder="1" applyAlignment="1">
      <alignment horizontal="center" vertical="center" wrapText="1"/>
    </xf>
    <xf numFmtId="0" fontId="40" fillId="0" borderId="13" xfId="7" applyFont="1" applyFill="1" applyBorder="1" applyAlignment="1">
      <alignment horizontal="center" vertical="center" wrapText="1"/>
    </xf>
    <xf numFmtId="0" fontId="21" fillId="0" borderId="9" xfId="7" applyFont="1" applyFill="1" applyBorder="1" applyAlignment="1">
      <alignment horizontal="center" vertical="center" wrapText="1"/>
    </xf>
    <xf numFmtId="0" fontId="21" fillId="0" borderId="12" xfId="7" applyFont="1" applyFill="1" applyBorder="1" applyAlignment="1">
      <alignment horizontal="center" vertical="center"/>
    </xf>
    <xf numFmtId="0" fontId="21" fillId="0" borderId="0" xfId="7" applyFont="1" applyFill="1" applyAlignment="1">
      <alignment vertical="center"/>
    </xf>
    <xf numFmtId="178" fontId="16" fillId="0" borderId="7" xfId="11" applyNumberFormat="1" applyFont="1" applyBorder="1" applyAlignment="1">
      <alignment horizontal="right"/>
    </xf>
    <xf numFmtId="178" fontId="16" fillId="0" borderId="14" xfId="11" applyNumberFormat="1" applyFont="1" applyBorder="1" applyAlignment="1">
      <alignment horizontal="right"/>
    </xf>
    <xf numFmtId="178" fontId="16" fillId="0" borderId="0" xfId="7" applyNumberFormat="1" applyFont="1" applyFill="1" applyAlignment="1"/>
    <xf numFmtId="178" fontId="16" fillId="0" borderId="14" xfId="7" applyNumberFormat="1" applyFont="1" applyFill="1" applyBorder="1" applyAlignment="1"/>
    <xf numFmtId="0" fontId="16" fillId="0" borderId="0" xfId="7" applyFont="1" applyFill="1" applyAlignment="1"/>
    <xf numFmtId="49" fontId="17" fillId="0" borderId="0" xfId="7" applyNumberFormat="1" applyFont="1" applyFill="1" applyAlignment="1">
      <alignment horizontal="right"/>
    </xf>
    <xf numFmtId="49" fontId="16" fillId="0" borderId="11" xfId="7" applyNumberFormat="1" applyFont="1" applyFill="1" applyBorder="1" applyAlignment="1">
      <alignment horizontal="left"/>
    </xf>
    <xf numFmtId="178" fontId="16" fillId="0" borderId="15" xfId="11" applyNumberFormat="1" applyFont="1" applyBorder="1" applyAlignment="1">
      <alignment horizontal="right"/>
    </xf>
    <xf numFmtId="178" fontId="16" fillId="0" borderId="0" xfId="11" applyNumberFormat="1" applyFont="1" applyAlignment="1">
      <alignment horizontal="right"/>
    </xf>
    <xf numFmtId="178" fontId="15" fillId="0" borderId="0" xfId="7" applyNumberFormat="1" applyFont="1" applyFill="1" applyAlignment="1"/>
    <xf numFmtId="0" fontId="15" fillId="0" borderId="0" xfId="7" applyFont="1" applyFill="1" applyAlignment="1"/>
    <xf numFmtId="178" fontId="31" fillId="0" borderId="0" xfId="11" applyNumberFormat="1" applyFont="1" applyAlignment="1">
      <alignment horizontal="right"/>
    </xf>
    <xf numFmtId="49" fontId="16" fillId="0" borderId="0" xfId="7" applyNumberFormat="1" applyFont="1" applyFill="1" applyAlignment="1">
      <alignment horizontal="right"/>
    </xf>
    <xf numFmtId="49" fontId="16" fillId="0" borderId="2" xfId="7" applyNumberFormat="1" applyFont="1" applyFill="1" applyBorder="1" applyAlignment="1">
      <alignment horizontal="right"/>
    </xf>
    <xf numFmtId="49" fontId="16" fillId="0" borderId="12" xfId="7" applyNumberFormat="1" applyFont="1" applyFill="1" applyBorder="1" applyAlignment="1">
      <alignment horizontal="left"/>
    </xf>
    <xf numFmtId="178" fontId="16" fillId="0" borderId="9" xfId="11" applyNumberFormat="1" applyFont="1" applyBorder="1" applyAlignment="1">
      <alignment horizontal="right"/>
    </xf>
    <xf numFmtId="178" fontId="16" fillId="0" borderId="2" xfId="11" applyNumberFormat="1" applyFont="1" applyBorder="1" applyAlignment="1">
      <alignment horizontal="right"/>
    </xf>
    <xf numFmtId="49" fontId="16" fillId="0" borderId="0" xfId="7" applyNumberFormat="1" applyFont="1" applyFill="1" applyAlignment="1"/>
    <xf numFmtId="3" fontId="16" fillId="0" borderId="0" xfId="7" applyNumberFormat="1" applyFont="1" applyFill="1" applyAlignment="1">
      <alignment vertical="center"/>
    </xf>
    <xf numFmtId="178" fontId="16" fillId="0" borderId="0" xfId="7" applyNumberFormat="1" applyFont="1" applyFill="1" applyAlignment="1">
      <alignment vertical="center"/>
    </xf>
    <xf numFmtId="0" fontId="16" fillId="0" borderId="0" xfId="7" applyFont="1" applyFill="1" applyAlignment="1">
      <alignment horizontal="left" vertical="center" indent="3"/>
    </xf>
    <xf numFmtId="0" fontId="43" fillId="0" borderId="0" xfId="7" applyFont="1" applyFill="1" applyAlignment="1">
      <alignment horizontal="left" vertical="center" indent="3"/>
    </xf>
    <xf numFmtId="0" fontId="16" fillId="0" borderId="3" xfId="7" applyFont="1" applyFill="1" applyBorder="1" applyAlignment="1">
      <alignment horizontal="center" vertical="center" wrapText="1"/>
    </xf>
    <xf numFmtId="0" fontId="16" fillId="0" borderId="6" xfId="7" applyFont="1" applyFill="1" applyBorder="1" applyAlignment="1">
      <alignment horizontal="center" vertical="center"/>
    </xf>
    <xf numFmtId="0" fontId="16" fillId="0" borderId="6" xfId="7" applyFont="1" applyFill="1" applyBorder="1" applyAlignment="1">
      <alignment horizontal="center" vertical="center" wrapText="1"/>
    </xf>
    <xf numFmtId="0" fontId="37" fillId="0" borderId="6" xfId="7" applyFont="1" applyFill="1" applyBorder="1" applyAlignment="1">
      <alignment horizontal="center" vertical="center" wrapText="1"/>
    </xf>
    <xf numFmtId="0" fontId="25" fillId="0" borderId="6" xfId="4" applyFont="1" applyFill="1" applyBorder="1" applyAlignment="1">
      <alignment horizontal="center" vertical="center" wrapText="1"/>
    </xf>
    <xf numFmtId="0" fontId="31" fillId="0" borderId="6" xfId="7" applyFont="1" applyFill="1" applyBorder="1" applyAlignment="1">
      <alignment horizontal="center" vertical="center" wrapText="1"/>
    </xf>
    <xf numFmtId="0" fontId="16" fillId="0" borderId="4" xfId="7" applyFont="1" applyFill="1" applyBorder="1" applyAlignment="1">
      <alignment horizontal="center" vertical="center" wrapText="1"/>
    </xf>
    <xf numFmtId="0" fontId="16" fillId="0" borderId="5" xfId="7" applyFont="1" applyFill="1" applyBorder="1" applyAlignment="1">
      <alignment horizontal="center" vertical="center"/>
    </xf>
    <xf numFmtId="0" fontId="16" fillId="0" borderId="5" xfId="7" applyFont="1" applyFill="1" applyBorder="1" applyAlignment="1">
      <alignment horizontal="center" vertical="center" wrapText="1"/>
    </xf>
    <xf numFmtId="0" fontId="16" fillId="0" borderId="6" xfId="7" applyFont="1" applyFill="1" applyBorder="1" applyAlignment="1" applyProtection="1">
      <alignment horizontal="center" vertical="center" wrapText="1"/>
      <protection locked="0"/>
    </xf>
    <xf numFmtId="0" fontId="17" fillId="0" borderId="5" xfId="7" applyFont="1" applyFill="1" applyBorder="1" applyAlignment="1" applyProtection="1">
      <alignment horizontal="center" vertical="center" wrapText="1"/>
      <protection locked="0"/>
    </xf>
    <xf numFmtId="0" fontId="16" fillId="0" borderId="7" xfId="7" applyFont="1" applyFill="1" applyBorder="1" applyAlignment="1">
      <alignment horizontal="center" vertical="center"/>
    </xf>
    <xf numFmtId="0" fontId="16" fillId="0" borderId="10" xfId="7" applyFont="1" applyFill="1" applyBorder="1" applyAlignment="1">
      <alignment horizontal="center" vertical="center"/>
    </xf>
    <xf numFmtId="0" fontId="16" fillId="0" borderId="5" xfId="7" applyFont="1" applyFill="1" applyBorder="1" applyAlignment="1" applyProtection="1">
      <alignment horizontal="center" vertical="center" wrapText="1"/>
      <protection locked="0"/>
    </xf>
    <xf numFmtId="0" fontId="16" fillId="0" borderId="8" xfId="7" applyFont="1" applyFill="1" applyBorder="1" applyAlignment="1">
      <alignment horizontal="center" vertical="center"/>
    </xf>
    <xf numFmtId="0" fontId="16" fillId="0" borderId="8" xfId="7" applyFont="1" applyFill="1" applyBorder="1" applyAlignment="1" applyProtection="1">
      <alignment horizontal="center" vertical="center" wrapText="1"/>
      <protection locked="0"/>
    </xf>
    <xf numFmtId="0" fontId="16" fillId="0" borderId="9" xfId="7" applyFont="1" applyFill="1" applyBorder="1" applyAlignment="1">
      <alignment horizontal="center" vertical="center"/>
    </xf>
    <xf numFmtId="0" fontId="16" fillId="0" borderId="12" xfId="7" applyFont="1" applyFill="1" applyBorder="1" applyAlignment="1">
      <alignment horizontal="center" vertical="center"/>
    </xf>
    <xf numFmtId="49" fontId="16" fillId="0" borderId="10" xfId="7" applyNumberFormat="1" applyFont="1" applyFill="1" applyBorder="1" applyAlignment="1">
      <alignment horizontal="center" wrapText="1"/>
    </xf>
    <xf numFmtId="0" fontId="13" fillId="0" borderId="0" xfId="1" applyFont="1" applyFill="1" applyAlignment="1">
      <alignment vertical="center"/>
    </xf>
    <xf numFmtId="0" fontId="15" fillId="0" borderId="0" xfId="1" applyFont="1" applyFill="1" applyAlignment="1">
      <alignment vertical="center"/>
    </xf>
    <xf numFmtId="0" fontId="15" fillId="0" borderId="0" xfId="1" applyFont="1" applyFill="1" applyAlignment="1">
      <alignment horizontal="left" vertical="center"/>
    </xf>
    <xf numFmtId="0" fontId="15" fillId="0" borderId="0" xfId="1" applyFont="1" applyFill="1" applyAlignment="1">
      <alignment horizontal="center" vertical="center"/>
    </xf>
    <xf numFmtId="0" fontId="16" fillId="0" borderId="0" xfId="1" applyFont="1" applyFill="1" applyAlignment="1">
      <alignment vertical="center"/>
    </xf>
    <xf numFmtId="0" fontId="16" fillId="0" borderId="0" xfId="1" applyFont="1" applyFill="1" applyAlignment="1">
      <alignment horizontal="left" vertical="center"/>
    </xf>
    <xf numFmtId="0" fontId="16" fillId="0" borderId="0" xfId="1" applyFont="1" applyFill="1" applyAlignment="1">
      <alignment horizontal="right" vertical="center"/>
    </xf>
    <xf numFmtId="0" fontId="16" fillId="0" borderId="0" xfId="1" applyFont="1" applyFill="1" applyAlignment="1">
      <alignment horizontal="center" vertical="center"/>
    </xf>
    <xf numFmtId="0" fontId="31" fillId="0" borderId="4" xfId="1" applyFont="1" applyFill="1" applyBorder="1" applyAlignment="1">
      <alignment horizontal="center" vertical="center" wrapText="1"/>
    </xf>
    <xf numFmtId="0" fontId="16" fillId="0" borderId="5" xfId="1" applyFont="1" applyFill="1" applyBorder="1" applyAlignment="1">
      <alignment horizontal="center" vertical="center"/>
    </xf>
    <xf numFmtId="0" fontId="16" fillId="0" borderId="5" xfId="1" applyFont="1" applyFill="1" applyBorder="1" applyAlignment="1">
      <alignment horizontal="center" vertical="center" wrapText="1"/>
    </xf>
    <xf numFmtId="0" fontId="31" fillId="0" borderId="5" xfId="1" applyFont="1" applyFill="1" applyBorder="1" applyAlignment="1">
      <alignment horizontal="center" vertical="center" wrapText="1"/>
    </xf>
    <xf numFmtId="0" fontId="31" fillId="0" borderId="5" xfId="1" applyFont="1" applyFill="1" applyBorder="1" applyAlignment="1">
      <alignment horizontal="center" vertical="center"/>
    </xf>
    <xf numFmtId="0" fontId="16" fillId="0" borderId="10" xfId="1" applyFont="1" applyFill="1" applyBorder="1" applyAlignment="1">
      <alignment horizontal="center" vertical="center"/>
    </xf>
    <xf numFmtId="0" fontId="16" fillId="0" borderId="7" xfId="1" applyFont="1" applyFill="1" applyBorder="1" applyAlignment="1">
      <alignment horizontal="center" vertical="center" wrapText="1"/>
    </xf>
    <xf numFmtId="0" fontId="21" fillId="0" borderId="8" xfId="1" applyFont="1" applyFill="1" applyBorder="1" applyAlignment="1">
      <alignment horizontal="center" vertical="center"/>
    </xf>
    <xf numFmtId="0" fontId="21" fillId="0" borderId="8" xfId="1" applyFont="1" applyFill="1" applyBorder="1" applyAlignment="1">
      <alignment horizontal="center" vertical="center" wrapText="1"/>
    </xf>
    <xf numFmtId="0" fontId="21" fillId="0" borderId="13" xfId="1" applyFont="1" applyFill="1" applyBorder="1" applyAlignment="1">
      <alignment horizontal="center" vertical="center" wrapText="1"/>
    </xf>
    <xf numFmtId="0" fontId="21" fillId="0" borderId="9" xfId="1" applyFont="1" applyFill="1" applyBorder="1" applyAlignment="1">
      <alignment horizontal="center" vertical="center" wrapText="1"/>
    </xf>
    <xf numFmtId="0" fontId="21" fillId="0" borderId="12" xfId="1" applyFont="1" applyFill="1" applyBorder="1" applyAlignment="1">
      <alignment horizontal="center" vertical="center"/>
    </xf>
    <xf numFmtId="0" fontId="21" fillId="0" borderId="0" xfId="1" applyFont="1" applyFill="1" applyAlignment="1">
      <alignment vertical="center"/>
    </xf>
    <xf numFmtId="178" fontId="16" fillId="0" borderId="7" xfId="10" applyNumberFormat="1" applyFont="1" applyBorder="1" applyAlignment="1">
      <alignment horizontal="right"/>
    </xf>
    <xf numFmtId="178" fontId="16" fillId="0" borderId="14" xfId="10" applyNumberFormat="1" applyFont="1" applyBorder="1" applyAlignment="1">
      <alignment horizontal="right"/>
    </xf>
    <xf numFmtId="178" fontId="16" fillId="0" borderId="0" xfId="1" applyNumberFormat="1" applyFont="1" applyFill="1" applyAlignment="1"/>
    <xf numFmtId="178" fontId="16" fillId="0" borderId="14" xfId="1" applyNumberFormat="1" applyFont="1" applyFill="1" applyBorder="1" applyAlignment="1"/>
    <xf numFmtId="0" fontId="16" fillId="0" borderId="0" xfId="1" applyFont="1" applyFill="1" applyAlignment="1"/>
    <xf numFmtId="49" fontId="17" fillId="0" borderId="0" xfId="1" applyNumberFormat="1" applyFont="1" applyFill="1" applyAlignment="1">
      <alignment horizontal="right"/>
    </xf>
    <xf numFmtId="49" fontId="16" fillId="0" borderId="11" xfId="1" applyNumberFormat="1" applyFont="1" applyFill="1" applyBorder="1" applyAlignment="1">
      <alignment horizontal="left"/>
    </xf>
    <xf numFmtId="178" fontId="16" fillId="0" borderId="15" xfId="10" applyNumberFormat="1" applyFont="1" applyBorder="1" applyAlignment="1">
      <alignment horizontal="right"/>
    </xf>
    <xf numFmtId="178" fontId="16" fillId="0" borderId="0" xfId="10" applyNumberFormat="1" applyFont="1" applyAlignment="1">
      <alignment horizontal="right"/>
    </xf>
    <xf numFmtId="178" fontId="15" fillId="0" borderId="0" xfId="1" applyNumberFormat="1" applyFont="1" applyFill="1" applyAlignment="1"/>
    <xf numFmtId="0" fontId="15" fillId="0" borderId="0" xfId="1" applyFont="1" applyFill="1" applyAlignment="1"/>
    <xf numFmtId="178" fontId="31" fillId="0" borderId="0" xfId="10" applyNumberFormat="1" applyFont="1" applyAlignment="1">
      <alignment horizontal="right"/>
    </xf>
    <xf numFmtId="49" fontId="16" fillId="0" borderId="0" xfId="1" applyNumberFormat="1" applyFont="1" applyFill="1" applyAlignment="1">
      <alignment horizontal="right"/>
    </xf>
    <xf numFmtId="49" fontId="16" fillId="0" borderId="2" xfId="1" applyNumberFormat="1" applyFont="1" applyFill="1" applyBorder="1" applyAlignment="1">
      <alignment horizontal="right"/>
    </xf>
    <xf numFmtId="49" fontId="16" fillId="0" borderId="12" xfId="1" applyNumberFormat="1" applyFont="1" applyFill="1" applyBorder="1" applyAlignment="1">
      <alignment horizontal="left"/>
    </xf>
    <xf numFmtId="178" fontId="16" fillId="0" borderId="9" xfId="10" applyNumberFormat="1" applyFont="1" applyBorder="1" applyAlignment="1">
      <alignment horizontal="right"/>
    </xf>
    <xf numFmtId="178" fontId="16" fillId="0" borderId="2" xfId="10" applyNumberFormat="1" applyFont="1" applyBorder="1" applyAlignment="1">
      <alignment horizontal="right"/>
    </xf>
    <xf numFmtId="49" fontId="16" fillId="0" borderId="0" xfId="1" applyNumberFormat="1" applyFont="1" applyFill="1" applyAlignment="1"/>
    <xf numFmtId="3" fontId="16" fillId="0" borderId="0" xfId="1" applyNumberFormat="1" applyFont="1" applyFill="1" applyAlignment="1">
      <alignment vertical="center"/>
    </xf>
    <xf numFmtId="178" fontId="16" fillId="0" borderId="0" xfId="1" applyNumberFormat="1" applyFont="1" applyFill="1" applyAlignment="1">
      <alignment vertical="center"/>
    </xf>
    <xf numFmtId="0" fontId="16" fillId="0" borderId="0" xfId="1" applyFont="1" applyFill="1" applyAlignment="1">
      <alignment horizontal="left" vertical="center" indent="3"/>
    </xf>
    <xf numFmtId="0" fontId="43" fillId="0" borderId="0" xfId="1" applyFont="1" applyFill="1" applyAlignment="1">
      <alignment horizontal="left" vertical="center" indent="3"/>
    </xf>
    <xf numFmtId="0" fontId="16" fillId="0" borderId="3" xfId="1" applyFont="1" applyFill="1" applyBorder="1" applyAlignment="1">
      <alignment horizontal="center" vertical="center" wrapText="1"/>
    </xf>
    <xf numFmtId="0" fontId="16" fillId="0" borderId="6" xfId="1" applyFont="1" applyFill="1" applyBorder="1" applyAlignment="1">
      <alignment horizontal="center" vertical="center"/>
    </xf>
    <xf numFmtId="0" fontId="16" fillId="0" borderId="6" xfId="1" applyFont="1" applyFill="1" applyBorder="1" applyAlignment="1">
      <alignment horizontal="center" vertical="center" wrapText="1"/>
    </xf>
    <xf numFmtId="0" fontId="25" fillId="0" borderId="6" xfId="3"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5" xfId="1" applyFont="1" applyFill="1" applyBorder="1" applyAlignment="1">
      <alignment horizontal="center" vertical="center"/>
    </xf>
    <xf numFmtId="0" fontId="16" fillId="0" borderId="5" xfId="1" applyFont="1" applyFill="1" applyBorder="1" applyAlignment="1">
      <alignment horizontal="center" vertical="center" wrapText="1"/>
    </xf>
    <xf numFmtId="0" fontId="16" fillId="0" borderId="6" xfId="1" applyFont="1" applyFill="1" applyBorder="1" applyAlignment="1" applyProtection="1">
      <alignment horizontal="center" vertical="center" wrapText="1"/>
      <protection locked="0"/>
    </xf>
    <xf numFmtId="0" fontId="17" fillId="0" borderId="5" xfId="1" applyFont="1" applyFill="1" applyBorder="1" applyAlignment="1" applyProtection="1">
      <alignment horizontal="center" vertical="center" wrapText="1"/>
      <protection locked="0"/>
    </xf>
    <xf numFmtId="0" fontId="31" fillId="0" borderId="5" xfId="1" applyFont="1" applyFill="1" applyBorder="1" applyAlignment="1">
      <alignment horizontal="center" vertical="center" wrapText="1"/>
    </xf>
    <xf numFmtId="0" fontId="31" fillId="0" borderId="5" xfId="1" applyFont="1" applyFill="1" applyBorder="1" applyAlignment="1">
      <alignment horizontal="center" vertical="center"/>
    </xf>
    <xf numFmtId="0" fontId="16" fillId="0" borderId="7" xfId="1" applyFont="1" applyFill="1" applyBorder="1" applyAlignment="1">
      <alignment horizontal="center" vertical="center"/>
    </xf>
    <xf numFmtId="0" fontId="16" fillId="0" borderId="10" xfId="1" applyFont="1" applyFill="1" applyBorder="1" applyAlignment="1">
      <alignment horizontal="center" vertical="center"/>
    </xf>
    <xf numFmtId="0" fontId="16" fillId="0" borderId="5" xfId="1" applyFont="1" applyFill="1" applyBorder="1" applyAlignment="1" applyProtection="1">
      <alignment horizontal="center" vertical="center" wrapText="1"/>
      <protection locked="0"/>
    </xf>
    <xf numFmtId="0" fontId="16" fillId="0" borderId="8" xfId="1" applyFont="1" applyFill="1" applyBorder="1" applyAlignment="1">
      <alignment horizontal="center" vertical="center"/>
    </xf>
    <xf numFmtId="0" fontId="16" fillId="0" borderId="8" xfId="1" applyFont="1" applyFill="1" applyBorder="1" applyAlignment="1" applyProtection="1">
      <alignment horizontal="center" vertical="center" wrapText="1"/>
      <protection locked="0"/>
    </xf>
    <xf numFmtId="0" fontId="31"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16" fillId="0" borderId="12" xfId="1" applyFont="1" applyFill="1" applyBorder="1" applyAlignment="1">
      <alignment horizontal="center" vertical="center"/>
    </xf>
    <xf numFmtId="49" fontId="16" fillId="0" borderId="10" xfId="1" applyNumberFormat="1" applyFont="1" applyFill="1" applyBorder="1" applyAlignment="1">
      <alignment horizontal="center" wrapText="1"/>
    </xf>
    <xf numFmtId="0" fontId="41" fillId="0" borderId="0" xfId="1" applyFont="1" applyFill="1" applyAlignment="1">
      <alignment horizontal="left" vertical="center" indent="3"/>
    </xf>
    <xf numFmtId="0" fontId="27" fillId="0" borderId="6" xfId="3" applyFont="1" applyFill="1" applyBorder="1" applyAlignment="1">
      <alignment horizontal="center" vertical="center" wrapText="1"/>
    </xf>
    <xf numFmtId="0" fontId="16" fillId="0" borderId="6" xfId="1" applyFont="1" applyFill="1" applyBorder="1" applyAlignment="1">
      <alignment horizontal="left" vertical="center" wrapText="1"/>
    </xf>
    <xf numFmtId="0" fontId="16" fillId="0" borderId="6" xfId="1" applyFont="1" applyFill="1" applyBorder="1" applyAlignment="1">
      <alignment horizontal="left" vertical="center"/>
    </xf>
    <xf numFmtId="178" fontId="49" fillId="0" borderId="15" xfId="10" applyNumberFormat="1" applyFont="1" applyBorder="1" applyAlignment="1">
      <alignment horizontal="right"/>
    </xf>
    <xf numFmtId="178" fontId="49" fillId="0" borderId="0" xfId="10" applyNumberFormat="1" applyFont="1" applyAlignment="1">
      <alignment horizontal="right"/>
    </xf>
    <xf numFmtId="0" fontId="50" fillId="0" borderId="0" xfId="1" applyFont="1" applyFill="1" applyAlignment="1">
      <alignment vertical="center"/>
    </xf>
    <xf numFmtId="0" fontId="13" fillId="0" borderId="0" xfId="0" applyFont="1" applyAlignment="1">
      <alignment vertical="center"/>
    </xf>
    <xf numFmtId="0" fontId="15" fillId="0" borderId="0" xfId="0" applyFont="1">
      <alignmen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xf>
    <xf numFmtId="0" fontId="21" fillId="0" borderId="8" xfId="0" applyFont="1" applyBorder="1" applyAlignment="1">
      <alignment horizontal="center" vertical="center"/>
    </xf>
    <xf numFmtId="0" fontId="21" fillId="0" borderId="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lignment horizontal="center" vertical="center"/>
    </xf>
    <xf numFmtId="0" fontId="21" fillId="0" borderId="0" xfId="0" applyFont="1">
      <alignment vertical="center"/>
    </xf>
    <xf numFmtId="178" fontId="16" fillId="0" borderId="7" xfId="20" applyNumberFormat="1" applyFont="1" applyFill="1" applyBorder="1" applyAlignment="1">
      <alignment horizontal="right"/>
    </xf>
    <xf numFmtId="178" fontId="16" fillId="0" borderId="14" xfId="20" applyNumberFormat="1" applyFont="1" applyFill="1" applyBorder="1" applyAlignment="1">
      <alignment horizontal="right"/>
    </xf>
    <xf numFmtId="178" fontId="16" fillId="0" borderId="0" xfId="0" applyNumberFormat="1" applyFont="1" applyAlignment="1"/>
    <xf numFmtId="178" fontId="16" fillId="0" borderId="14" xfId="0" applyNumberFormat="1" applyFont="1" applyBorder="1" applyAlignment="1"/>
    <xf numFmtId="0" fontId="16" fillId="0" borderId="0" xfId="0" applyFont="1" applyAlignment="1"/>
    <xf numFmtId="49" fontId="17" fillId="0" borderId="0" xfId="0" applyNumberFormat="1" applyFont="1" applyAlignment="1">
      <alignment horizontal="right"/>
    </xf>
    <xf numFmtId="49" fontId="16" fillId="0" borderId="11" xfId="0" applyNumberFormat="1" applyFont="1" applyBorder="1" applyAlignment="1">
      <alignment horizontal="left"/>
    </xf>
    <xf numFmtId="178" fontId="16" fillId="0" borderId="15" xfId="20" applyNumberFormat="1" applyFont="1" applyFill="1" applyBorder="1" applyAlignment="1">
      <alignment horizontal="right"/>
    </xf>
    <xf numFmtId="178" fontId="16" fillId="0" borderId="0" xfId="20" applyNumberFormat="1" applyFont="1" applyFill="1" applyAlignment="1">
      <alignment horizontal="right"/>
    </xf>
    <xf numFmtId="178" fontId="15" fillId="0" borderId="0" xfId="0" applyNumberFormat="1" applyFont="1" applyAlignment="1"/>
    <xf numFmtId="0" fontId="15" fillId="0" borderId="0" xfId="0" applyFont="1" applyAlignment="1"/>
    <xf numFmtId="178" fontId="31" fillId="0" borderId="0" xfId="20" applyNumberFormat="1" applyFont="1" applyFill="1" applyAlignment="1">
      <alignment horizontal="right"/>
    </xf>
    <xf numFmtId="49" fontId="16" fillId="0" borderId="0" xfId="0" applyNumberFormat="1" applyFont="1" applyAlignment="1">
      <alignment horizontal="right"/>
    </xf>
    <xf numFmtId="49" fontId="16" fillId="0" borderId="2" xfId="0" applyNumberFormat="1" applyFont="1" applyBorder="1" applyAlignment="1">
      <alignment horizontal="right"/>
    </xf>
    <xf numFmtId="49" fontId="16" fillId="0" borderId="12" xfId="0" applyNumberFormat="1" applyFont="1" applyBorder="1" applyAlignment="1">
      <alignment horizontal="left"/>
    </xf>
    <xf numFmtId="178" fontId="16" fillId="0" borderId="9" xfId="20" applyNumberFormat="1" applyFont="1" applyFill="1" applyBorder="1" applyAlignment="1">
      <alignment horizontal="right"/>
    </xf>
    <xf numFmtId="178" fontId="16" fillId="0" borderId="2" xfId="20" applyNumberFormat="1" applyFont="1" applyFill="1" applyBorder="1" applyAlignment="1">
      <alignment horizontal="right"/>
    </xf>
    <xf numFmtId="49" fontId="16" fillId="0" borderId="0" xfId="0" applyNumberFormat="1" applyFont="1" applyFill="1" applyAlignment="1"/>
    <xf numFmtId="3" fontId="16" fillId="0" borderId="0" xfId="0" applyNumberFormat="1" applyFont="1">
      <alignment vertical="center"/>
    </xf>
    <xf numFmtId="49" fontId="16" fillId="0" borderId="0" xfId="0" applyNumberFormat="1" applyFont="1" applyAlignment="1"/>
    <xf numFmtId="178" fontId="16" fillId="0" borderId="0" xfId="0" applyNumberFormat="1" applyFont="1">
      <alignment vertical="center"/>
    </xf>
    <xf numFmtId="0" fontId="16" fillId="0" borderId="3"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6"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5" fillId="0" borderId="6" xfId="2" applyFont="1" applyFill="1" applyBorder="1" applyAlignment="1">
      <alignment horizontal="center" vertical="center" wrapText="1"/>
    </xf>
    <xf numFmtId="0" fontId="37" fillId="0" borderId="6"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6"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52" fillId="0" borderId="5"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10" xfId="0" applyFont="1" applyFill="1" applyBorder="1" applyAlignment="1">
      <alignment horizontal="center" vertical="center"/>
    </xf>
    <xf numFmtId="0" fontId="17" fillId="0" borderId="5" xfId="0" applyFont="1" applyFill="1" applyBorder="1" applyAlignment="1" applyProtection="1">
      <alignment horizontal="center" vertical="center" wrapText="1"/>
      <protection locked="0"/>
    </xf>
    <xf numFmtId="0" fontId="16" fillId="0" borderId="8" xfId="0" applyFont="1" applyFill="1" applyBorder="1" applyAlignment="1">
      <alignment horizontal="center" vertical="center"/>
    </xf>
    <xf numFmtId="0" fontId="16" fillId="0" borderId="8" xfId="0" applyFont="1" applyFill="1" applyBorder="1" applyAlignment="1" applyProtection="1">
      <alignment horizontal="center" vertical="center" wrapText="1"/>
      <protection locked="0"/>
    </xf>
    <xf numFmtId="0" fontId="16" fillId="0" borderId="9" xfId="0" applyFont="1" applyFill="1" applyBorder="1" applyAlignment="1">
      <alignment horizontal="center" vertical="center"/>
    </xf>
    <xf numFmtId="0" fontId="16" fillId="0" borderId="12" xfId="0" applyFont="1" applyFill="1" applyBorder="1" applyAlignment="1">
      <alignment horizontal="center" vertical="center"/>
    </xf>
    <xf numFmtId="49" fontId="16" fillId="0" borderId="10" xfId="0" applyNumberFormat="1" applyFont="1" applyFill="1" applyBorder="1" applyAlignment="1">
      <alignment horizontal="center" wrapText="1"/>
    </xf>
    <xf numFmtId="0" fontId="54" fillId="0" borderId="0" xfId="0" applyFont="1" applyAlignment="1">
      <alignment vertical="center"/>
    </xf>
    <xf numFmtId="0" fontId="19" fillId="0" borderId="0" xfId="0" applyFont="1">
      <alignment vertical="center"/>
    </xf>
    <xf numFmtId="0" fontId="19" fillId="0" borderId="0" xfId="0" applyFont="1" applyAlignment="1">
      <alignment vertical="center"/>
    </xf>
    <xf numFmtId="0" fontId="19" fillId="0" borderId="0" xfId="0" applyFont="1" applyAlignment="1">
      <alignment horizontal="center" vertical="center"/>
    </xf>
    <xf numFmtId="0" fontId="18" fillId="0" borderId="0" xfId="0" applyFont="1" applyAlignment="1">
      <alignment vertical="center"/>
    </xf>
    <xf numFmtId="0" fontId="45" fillId="0" borderId="0" xfId="0" applyFont="1">
      <alignment vertical="center"/>
    </xf>
    <xf numFmtId="0" fontId="45" fillId="0" borderId="0" xfId="0" applyFont="1" applyAlignment="1">
      <alignment horizontal="center" vertical="center"/>
    </xf>
    <xf numFmtId="0" fontId="18" fillId="0" borderId="0" xfId="0" applyFont="1" applyAlignment="1">
      <alignment horizontal="left" vertical="center"/>
    </xf>
    <xf numFmtId="0" fontId="45" fillId="0" borderId="0" xfId="0" applyFont="1" applyAlignment="1">
      <alignment vertical="center"/>
    </xf>
    <xf numFmtId="0" fontId="45" fillId="0" borderId="0" xfId="0" applyFont="1" applyAlignment="1">
      <alignment horizontal="left" vertical="center"/>
    </xf>
    <xf numFmtId="0" fontId="45" fillId="0" borderId="0" xfId="0" applyFont="1" applyAlignment="1">
      <alignment horizontal="right" vertical="center"/>
    </xf>
    <xf numFmtId="0" fontId="18" fillId="0" borderId="5" xfId="0" applyFont="1" applyBorder="1" applyAlignment="1">
      <alignment horizontal="center" vertical="center"/>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2" xfId="0" applyFont="1" applyBorder="1" applyAlignment="1">
      <alignment horizontal="center" vertical="center"/>
    </xf>
    <xf numFmtId="178" fontId="45" fillId="0" borderId="0" xfId="0" applyNumberFormat="1" applyFont="1" applyAlignment="1"/>
    <xf numFmtId="178" fontId="45" fillId="0" borderId="14" xfId="0" applyNumberFormat="1" applyFont="1" applyBorder="1" applyAlignment="1"/>
    <xf numFmtId="0" fontId="45" fillId="0" borderId="0" xfId="0" applyFont="1" applyAlignment="1"/>
    <xf numFmtId="49" fontId="18" fillId="0" borderId="0" xfId="0" applyNumberFormat="1" applyFont="1" applyAlignment="1">
      <alignment horizontal="right"/>
    </xf>
    <xf numFmtId="178" fontId="19" fillId="0" borderId="0" xfId="0" applyNumberFormat="1" applyFont="1" applyAlignment="1"/>
    <xf numFmtId="49" fontId="18" fillId="0" borderId="2" xfId="0" applyNumberFormat="1" applyFont="1" applyBorder="1" applyAlignment="1">
      <alignment horizontal="right"/>
    </xf>
    <xf numFmtId="49" fontId="18" fillId="0" borderId="0" xfId="0" applyNumberFormat="1" applyFont="1" applyFill="1" applyAlignment="1"/>
    <xf numFmtId="3" fontId="45" fillId="0" borderId="0" xfId="0" applyNumberFormat="1" applyFont="1">
      <alignment vertical="center"/>
    </xf>
    <xf numFmtId="49" fontId="18" fillId="0" borderId="0" xfId="0" applyNumberFormat="1" applyFont="1" applyAlignment="1"/>
    <xf numFmtId="178" fontId="45" fillId="0" borderId="0" xfId="0" applyNumberFormat="1" applyFont="1">
      <alignment vertical="center"/>
    </xf>
    <xf numFmtId="0" fontId="18" fillId="0" borderId="3"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6" xfId="0" applyFont="1" applyFill="1" applyBorder="1" applyAlignment="1">
      <alignment horizontal="center" vertical="center" wrapText="1"/>
    </xf>
    <xf numFmtId="0" fontId="56"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6"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7"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8" xfId="0" applyFont="1" applyFill="1" applyBorder="1" applyAlignment="1" applyProtection="1">
      <alignment horizontal="center" vertical="center" wrapText="1"/>
      <protection locked="0"/>
    </xf>
    <xf numFmtId="49" fontId="18" fillId="0" borderId="10" xfId="0" applyNumberFormat="1" applyFont="1" applyFill="1" applyBorder="1" applyAlignment="1">
      <alignment horizontal="center" wrapText="1"/>
    </xf>
    <xf numFmtId="0" fontId="19" fillId="0" borderId="14" xfId="0" applyFont="1" applyBorder="1">
      <alignment vertical="center"/>
    </xf>
    <xf numFmtId="0" fontId="19" fillId="0" borderId="14" xfId="0" applyFont="1" applyBorder="1" applyAlignment="1">
      <alignment vertical="center"/>
    </xf>
    <xf numFmtId="0" fontId="19" fillId="0" borderId="14" xfId="0" applyFont="1" applyBorder="1" applyAlignment="1">
      <alignment horizontal="center" vertical="center"/>
    </xf>
    <xf numFmtId="0" fontId="19" fillId="0" borderId="14" xfId="0" applyFont="1" applyBorder="1" applyAlignment="1">
      <alignment horizontal="left" vertical="center"/>
    </xf>
    <xf numFmtId="0" fontId="19" fillId="0" borderId="0" xfId="0" applyFont="1" applyAlignment="1">
      <alignment horizontal="left" vertical="center"/>
    </xf>
    <xf numFmtId="0" fontId="18" fillId="0" borderId="6" xfId="0" applyFont="1" applyBorder="1" applyAlignment="1">
      <alignment horizontal="center" vertical="center"/>
    </xf>
    <xf numFmtId="0" fontId="18"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6" xfId="0" applyFont="1" applyBorder="1" applyAlignment="1">
      <alignment horizontal="center" vertical="center" wrapText="1"/>
    </xf>
    <xf numFmtId="178" fontId="16" fillId="0" borderId="6" xfId="20" applyNumberFormat="1" applyFont="1" applyFill="1" applyBorder="1" applyAlignment="1">
      <alignment horizontal="right"/>
    </xf>
    <xf numFmtId="178" fontId="45" fillId="0" borderId="6" xfId="0" applyNumberFormat="1" applyFont="1" applyBorder="1" applyAlignment="1"/>
    <xf numFmtId="49" fontId="18" fillId="0" borderId="4" xfId="0" applyNumberFormat="1" applyFont="1" applyBorder="1" applyAlignment="1">
      <alignment horizontal="right"/>
    </xf>
    <xf numFmtId="49" fontId="16" fillId="0" borderId="3" xfId="0" applyNumberFormat="1" applyFont="1" applyBorder="1" applyAlignment="1">
      <alignment horizontal="left"/>
    </xf>
    <xf numFmtId="178" fontId="15" fillId="0" borderId="6" xfId="20" applyNumberFormat="1" applyFont="1" applyFill="1" applyBorder="1" applyAlignment="1">
      <alignment horizontal="right"/>
    </xf>
    <xf numFmtId="178" fontId="19" fillId="0" borderId="6" xfId="0" applyNumberFormat="1" applyFont="1" applyBorder="1" applyAlignment="1"/>
    <xf numFmtId="0" fontId="19" fillId="0" borderId="0" xfId="0" applyFont="1" applyAlignment="1"/>
    <xf numFmtId="0" fontId="18" fillId="0" borderId="16" xfId="0" applyFont="1" applyFill="1" applyBorder="1" applyAlignment="1">
      <alignment horizontal="left" wrapText="1"/>
    </xf>
    <xf numFmtId="0" fontId="18" fillId="0" borderId="6" xfId="0" applyFont="1" applyFill="1" applyBorder="1" applyAlignment="1">
      <alignment vertical="center"/>
    </xf>
    <xf numFmtId="0" fontId="16" fillId="0" borderId="8" xfId="0" applyFont="1" applyFill="1" applyBorder="1" applyAlignment="1">
      <alignment horizontal="center" vertical="center" wrapText="1"/>
    </xf>
    <xf numFmtId="49" fontId="18" fillId="0" borderId="6" xfId="0" applyNumberFormat="1" applyFont="1" applyFill="1" applyBorder="1" applyAlignment="1">
      <alignment horizontal="center" wrapText="1"/>
    </xf>
    <xf numFmtId="49" fontId="45" fillId="0" borderId="0" xfId="0" applyNumberFormat="1" applyFont="1" applyAlignment="1">
      <alignment vertical="center"/>
    </xf>
  </cellXfs>
  <cellStyles count="32">
    <cellStyle name="Accent" xfId="14"/>
    <cellStyle name="Accent 1" xfId="15"/>
    <cellStyle name="Accent 2" xfId="16"/>
    <cellStyle name="Accent 3" xfId="17"/>
    <cellStyle name="Bad" xfId="18"/>
    <cellStyle name="Error" xfId="19"/>
    <cellStyle name="Excel Built-in Comma [0]" xfId="20"/>
    <cellStyle name="Footnote" xfId="21"/>
    <cellStyle name="Good" xfId="22"/>
    <cellStyle name="Heading (user)" xfId="23"/>
    <cellStyle name="Heading 1" xfId="24"/>
    <cellStyle name="Heading 2" xfId="25"/>
    <cellStyle name="Hyperlink" xfId="26"/>
    <cellStyle name="Neutral" xfId="27"/>
    <cellStyle name="Note" xfId="28"/>
    <cellStyle name="Status" xfId="29"/>
    <cellStyle name="Text" xfId="30"/>
    <cellStyle name="Warning" xfId="31"/>
    <cellStyle name="一般" xfId="0" builtinId="0" customBuiltin="1"/>
    <cellStyle name="一般 2" xfId="1"/>
    <cellStyle name="一般 2 2" xfId="2"/>
    <cellStyle name="一般 2 2 2" xfId="3"/>
    <cellStyle name="一般 2 2 3" xfId="4"/>
    <cellStyle name="一般 2 2 4" xfId="5"/>
    <cellStyle name="一般 2 2 5" xfId="6"/>
    <cellStyle name="一般 3" xfId="7"/>
    <cellStyle name="一般 4" xfId="8"/>
    <cellStyle name="一般 5" xfId="9"/>
    <cellStyle name="千分位[0] 2" xfId="10"/>
    <cellStyle name="千分位[0] 3" xfId="11"/>
    <cellStyle name="千分位[0] 4" xfId="12"/>
    <cellStyle name="千分位[0] 5"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8"/>
  <sheetViews>
    <sheetView tabSelected="1" workbookViewId="0"/>
  </sheetViews>
  <sheetFormatPr defaultRowHeight="12" x14ac:dyDescent="0.25"/>
  <cols>
    <col min="1" max="1" width="10.125" style="3" customWidth="1"/>
    <col min="2" max="2" width="14.375" style="3" customWidth="1"/>
    <col min="3" max="3" width="6.75" style="3" customWidth="1"/>
    <col min="4" max="4" width="11" style="3" customWidth="1"/>
    <col min="5" max="6" width="7.875" style="3" customWidth="1"/>
    <col min="7" max="10" width="8.25" style="3" customWidth="1"/>
    <col min="11" max="11" width="11.125" style="3" customWidth="1"/>
    <col min="12" max="12" width="8.125" style="3" customWidth="1"/>
    <col min="13" max="13" width="6.625" style="3" customWidth="1"/>
    <col min="14" max="14" width="7.75" style="3" customWidth="1"/>
    <col min="15" max="16" width="8.375" style="3" customWidth="1"/>
    <col min="17" max="17" width="10.125" style="3" customWidth="1"/>
    <col min="18" max="18" width="9" style="3" customWidth="1"/>
    <col min="19" max="16384" width="9" style="3"/>
  </cols>
  <sheetData>
    <row r="1" spans="1:17" s="2" customFormat="1" ht="16.5" customHeight="1" x14ac:dyDescent="0.25">
      <c r="A1" s="1" t="s">
        <v>0</v>
      </c>
    </row>
    <row r="2" spans="1:17" ht="12" customHeight="1" x14ac:dyDescent="0.25">
      <c r="K2" s="2"/>
      <c r="L2" s="2"/>
      <c r="M2" s="2"/>
      <c r="N2" s="2"/>
      <c r="O2" s="2"/>
      <c r="P2" s="2"/>
    </row>
    <row r="3" spans="1:17" ht="12" customHeight="1" x14ac:dyDescent="0.25">
      <c r="A3" s="22" t="s">
        <v>1</v>
      </c>
      <c r="B3" s="22"/>
      <c r="C3" s="22"/>
      <c r="D3" s="22"/>
      <c r="E3" s="4"/>
      <c r="F3" s="4"/>
      <c r="G3" s="4"/>
      <c r="H3" s="4"/>
      <c r="M3" s="4"/>
      <c r="O3" s="4"/>
      <c r="P3" s="4"/>
    </row>
    <row r="4" spans="1:17" ht="24" customHeight="1" x14ac:dyDescent="0.25">
      <c r="A4" s="23" t="s">
        <v>2</v>
      </c>
      <c r="B4" s="23"/>
      <c r="C4" s="24" t="s">
        <v>3</v>
      </c>
      <c r="D4" s="24"/>
      <c r="E4" s="24"/>
      <c r="F4" s="24"/>
      <c r="G4" s="24"/>
      <c r="H4" s="24"/>
      <c r="I4" s="24"/>
      <c r="J4" s="24"/>
      <c r="K4" s="24"/>
      <c r="L4" s="24"/>
      <c r="M4" s="24"/>
      <c r="N4" s="24"/>
      <c r="O4" s="24"/>
      <c r="P4" s="24"/>
      <c r="Q4" s="24"/>
    </row>
    <row r="5" spans="1:17" ht="15" customHeight="1" x14ac:dyDescent="0.25">
      <c r="A5" s="23"/>
      <c r="B5" s="23"/>
      <c r="C5" s="25" t="s">
        <v>4</v>
      </c>
      <c r="D5" s="25"/>
      <c r="E5" s="26" t="s">
        <v>5</v>
      </c>
      <c r="F5" s="26"/>
      <c r="G5" s="26"/>
      <c r="H5" s="26"/>
      <c r="I5" s="27" t="s">
        <v>6</v>
      </c>
      <c r="J5" s="27" t="s">
        <v>7</v>
      </c>
      <c r="K5" s="27" t="s">
        <v>8</v>
      </c>
      <c r="L5" s="27" t="s">
        <v>9</v>
      </c>
      <c r="M5" s="27" t="s">
        <v>10</v>
      </c>
      <c r="N5" s="27" t="s">
        <v>11</v>
      </c>
      <c r="O5" s="27" t="s">
        <v>12</v>
      </c>
      <c r="P5" s="27" t="s">
        <v>13</v>
      </c>
      <c r="Q5" s="28" t="s">
        <v>14</v>
      </c>
    </row>
    <row r="6" spans="1:17" ht="15.75" customHeight="1" x14ac:dyDescent="0.25">
      <c r="A6" s="23"/>
      <c r="B6" s="23"/>
      <c r="C6" s="25"/>
      <c r="D6" s="25"/>
      <c r="E6" s="25" t="s">
        <v>15</v>
      </c>
      <c r="F6" s="25"/>
      <c r="G6" s="27" t="s">
        <v>16</v>
      </c>
      <c r="H6" s="27"/>
      <c r="I6" s="27"/>
      <c r="J6" s="27"/>
      <c r="K6" s="27"/>
      <c r="L6" s="27"/>
      <c r="M6" s="27"/>
      <c r="N6" s="27"/>
      <c r="O6" s="27"/>
      <c r="P6" s="27"/>
      <c r="Q6" s="28"/>
    </row>
    <row r="7" spans="1:17" ht="12.75" customHeight="1" x14ac:dyDescent="0.25">
      <c r="A7" s="23"/>
      <c r="B7" s="23"/>
      <c r="C7" s="29" t="s">
        <v>17</v>
      </c>
      <c r="D7" s="29"/>
      <c r="E7" s="29" t="s">
        <v>18</v>
      </c>
      <c r="F7" s="29"/>
      <c r="G7" s="29" t="s">
        <v>17</v>
      </c>
      <c r="H7" s="29"/>
      <c r="I7" s="27"/>
      <c r="J7" s="27"/>
      <c r="K7" s="27"/>
      <c r="L7" s="27"/>
      <c r="M7" s="27"/>
      <c r="N7" s="27"/>
      <c r="O7" s="27"/>
      <c r="P7" s="27"/>
      <c r="Q7" s="28"/>
    </row>
    <row r="8" spans="1:17" ht="12.75" customHeight="1" x14ac:dyDescent="0.25">
      <c r="A8" s="23"/>
      <c r="B8" s="23"/>
      <c r="C8" s="5" t="s">
        <v>19</v>
      </c>
      <c r="D8" s="6" t="s">
        <v>20</v>
      </c>
      <c r="E8" s="5" t="s">
        <v>19</v>
      </c>
      <c r="F8" s="6" t="s">
        <v>21</v>
      </c>
      <c r="G8" s="5" t="s">
        <v>19</v>
      </c>
      <c r="H8" s="6" t="s">
        <v>20</v>
      </c>
      <c r="I8" s="27"/>
      <c r="J8" s="27"/>
      <c r="K8" s="27"/>
      <c r="L8" s="27"/>
      <c r="M8" s="27"/>
      <c r="N8" s="27"/>
      <c r="O8" s="27"/>
      <c r="P8" s="27"/>
      <c r="Q8" s="28"/>
    </row>
    <row r="9" spans="1:17" s="12" customFormat="1" ht="48" customHeight="1" x14ac:dyDescent="0.25">
      <c r="A9" s="23"/>
      <c r="B9" s="23"/>
      <c r="C9" s="8" t="s">
        <v>22</v>
      </c>
      <c r="D9" s="9" t="s">
        <v>23</v>
      </c>
      <c r="E9" s="8" t="s">
        <v>22</v>
      </c>
      <c r="F9" s="9" t="s">
        <v>24</v>
      </c>
      <c r="G9" s="8" t="s">
        <v>22</v>
      </c>
      <c r="H9" s="9" t="s">
        <v>23</v>
      </c>
      <c r="I9" s="9" t="s">
        <v>25</v>
      </c>
      <c r="J9" s="9" t="s">
        <v>26</v>
      </c>
      <c r="K9" s="9" t="s">
        <v>27</v>
      </c>
      <c r="L9" s="9" t="s">
        <v>28</v>
      </c>
      <c r="M9" s="9" t="s">
        <v>29</v>
      </c>
      <c r="N9" s="9" t="s">
        <v>30</v>
      </c>
      <c r="O9" s="9" t="s">
        <v>31</v>
      </c>
      <c r="P9" s="10" t="s">
        <v>32</v>
      </c>
      <c r="Q9" s="11" t="s">
        <v>33</v>
      </c>
    </row>
    <row r="10" spans="1:17" s="2" customFormat="1" ht="17.25" customHeight="1" x14ac:dyDescent="0.25">
      <c r="A10" s="30" t="s">
        <v>34</v>
      </c>
      <c r="B10" s="30"/>
      <c r="C10" s="13">
        <v>338</v>
      </c>
      <c r="D10" s="13">
        <v>105</v>
      </c>
      <c r="E10" s="13">
        <v>935</v>
      </c>
      <c r="F10" s="13">
        <v>15479</v>
      </c>
      <c r="G10" s="13">
        <v>25</v>
      </c>
      <c r="H10" s="13">
        <v>54</v>
      </c>
      <c r="I10" s="13">
        <v>71</v>
      </c>
      <c r="J10" s="13">
        <v>73</v>
      </c>
      <c r="K10" s="13">
        <v>0</v>
      </c>
      <c r="L10" s="13">
        <v>0</v>
      </c>
      <c r="M10" s="13">
        <v>3</v>
      </c>
      <c r="N10" s="13">
        <v>1</v>
      </c>
      <c r="O10" s="13">
        <v>16</v>
      </c>
      <c r="P10" s="13">
        <v>2</v>
      </c>
      <c r="Q10" s="14" t="s">
        <v>35</v>
      </c>
    </row>
    <row r="11" spans="1:17" s="2" customFormat="1" ht="17.25" customHeight="1" x14ac:dyDescent="0.25">
      <c r="A11" s="31" t="s">
        <v>36</v>
      </c>
      <c r="B11" s="31"/>
      <c r="C11" s="13">
        <v>324</v>
      </c>
      <c r="D11" s="13">
        <v>66</v>
      </c>
      <c r="E11" s="13">
        <v>1780</v>
      </c>
      <c r="F11" s="13">
        <v>21964</v>
      </c>
      <c r="G11" s="13">
        <v>46</v>
      </c>
      <c r="H11" s="13">
        <v>22</v>
      </c>
      <c r="I11" s="13">
        <v>81</v>
      </c>
      <c r="J11" s="13">
        <v>16</v>
      </c>
      <c r="K11" s="13">
        <v>0</v>
      </c>
      <c r="L11" s="13">
        <v>0</v>
      </c>
      <c r="M11" s="13">
        <v>0</v>
      </c>
      <c r="N11" s="13">
        <v>1</v>
      </c>
      <c r="O11" s="13">
        <v>0</v>
      </c>
      <c r="P11" s="13">
        <v>0</v>
      </c>
      <c r="Q11" s="14" t="s">
        <v>35</v>
      </c>
    </row>
    <row r="12" spans="1:17" s="2" customFormat="1" ht="17.25" customHeight="1" x14ac:dyDescent="0.25">
      <c r="A12" s="31" t="s">
        <v>37</v>
      </c>
      <c r="B12" s="31"/>
      <c r="C12" s="13">
        <v>295</v>
      </c>
      <c r="D12" s="13">
        <v>83</v>
      </c>
      <c r="E12" s="13">
        <v>1554</v>
      </c>
      <c r="F12" s="13">
        <v>20491</v>
      </c>
      <c r="G12" s="13">
        <v>41</v>
      </c>
      <c r="H12" s="13">
        <v>20</v>
      </c>
      <c r="I12" s="13">
        <v>61</v>
      </c>
      <c r="J12" s="13">
        <v>6</v>
      </c>
      <c r="K12" s="13">
        <v>0</v>
      </c>
      <c r="L12" s="13">
        <v>0</v>
      </c>
      <c r="M12" s="13">
        <v>0</v>
      </c>
      <c r="N12" s="13">
        <v>0</v>
      </c>
      <c r="O12" s="13">
        <v>0</v>
      </c>
      <c r="P12" s="13">
        <v>0</v>
      </c>
      <c r="Q12" s="14" t="s">
        <v>35</v>
      </c>
    </row>
    <row r="13" spans="1:17" customFormat="1" ht="17.25" customHeight="1" x14ac:dyDescent="0.25">
      <c r="A13" s="31" t="s">
        <v>38</v>
      </c>
      <c r="B13" s="31"/>
      <c r="C13" s="13">
        <v>341</v>
      </c>
      <c r="D13" s="13">
        <v>76</v>
      </c>
      <c r="E13" s="13">
        <v>1321</v>
      </c>
      <c r="F13" s="13">
        <v>17854</v>
      </c>
      <c r="G13" s="13">
        <v>18</v>
      </c>
      <c r="H13" s="13">
        <v>9</v>
      </c>
      <c r="I13" s="13">
        <v>83</v>
      </c>
      <c r="J13" s="13">
        <v>3</v>
      </c>
      <c r="K13" s="13">
        <v>0</v>
      </c>
      <c r="L13" s="13">
        <v>0</v>
      </c>
      <c r="M13" s="13">
        <v>0</v>
      </c>
      <c r="N13" s="13">
        <v>0</v>
      </c>
      <c r="O13" s="13">
        <v>0</v>
      </c>
      <c r="P13" s="13">
        <v>0</v>
      </c>
      <c r="Q13" s="14" t="s">
        <v>35</v>
      </c>
    </row>
    <row r="14" spans="1:17" s="2" customFormat="1" ht="17.25" customHeight="1" x14ac:dyDescent="0.25">
      <c r="A14" s="31" t="s">
        <v>39</v>
      </c>
      <c r="B14" s="31"/>
      <c r="C14" s="13">
        <v>813</v>
      </c>
      <c r="D14" s="13">
        <v>84</v>
      </c>
      <c r="E14" s="13">
        <v>1695</v>
      </c>
      <c r="F14" s="13">
        <v>20832</v>
      </c>
      <c r="G14" s="13">
        <v>46</v>
      </c>
      <c r="H14" s="13">
        <v>9</v>
      </c>
      <c r="I14" s="13">
        <v>124</v>
      </c>
      <c r="J14" s="13">
        <v>18</v>
      </c>
      <c r="K14" s="13">
        <v>0</v>
      </c>
      <c r="L14" s="13">
        <v>0</v>
      </c>
      <c r="M14" s="13">
        <v>0</v>
      </c>
      <c r="N14" s="13">
        <v>6</v>
      </c>
      <c r="O14" s="13">
        <v>0</v>
      </c>
      <c r="P14" s="13">
        <v>12</v>
      </c>
      <c r="Q14" s="14" t="s">
        <v>35</v>
      </c>
    </row>
    <row r="15" spans="1:17" s="2" customFormat="1" ht="17.25" customHeight="1" x14ac:dyDescent="0.25">
      <c r="A15" s="31" t="s">
        <v>40</v>
      </c>
      <c r="B15" s="31"/>
      <c r="C15" s="13">
        <v>991</v>
      </c>
      <c r="D15" s="13">
        <v>99</v>
      </c>
      <c r="E15" s="13">
        <v>1952</v>
      </c>
      <c r="F15" s="13">
        <v>20569</v>
      </c>
      <c r="G15" s="13">
        <v>47</v>
      </c>
      <c r="H15" s="13">
        <v>5</v>
      </c>
      <c r="I15" s="13">
        <v>138</v>
      </c>
      <c r="J15" s="13">
        <v>9</v>
      </c>
      <c r="K15" s="13">
        <v>0</v>
      </c>
      <c r="L15" s="13">
        <v>0</v>
      </c>
      <c r="M15" s="13">
        <v>0</v>
      </c>
      <c r="N15" s="13">
        <v>2</v>
      </c>
      <c r="O15" s="13">
        <v>0</v>
      </c>
      <c r="P15" s="13">
        <v>0</v>
      </c>
      <c r="Q15" s="14" t="s">
        <v>35</v>
      </c>
    </row>
    <row r="16" spans="1:17" s="2" customFormat="1" ht="17.25" customHeight="1" x14ac:dyDescent="0.25">
      <c r="A16" s="31" t="s">
        <v>41</v>
      </c>
      <c r="B16" s="31"/>
      <c r="C16" s="13">
        <v>621</v>
      </c>
      <c r="D16" s="13">
        <v>108</v>
      </c>
      <c r="E16" s="13">
        <v>1672</v>
      </c>
      <c r="F16" s="13">
        <v>18118</v>
      </c>
      <c r="G16" s="13">
        <v>58</v>
      </c>
      <c r="H16" s="13">
        <v>12</v>
      </c>
      <c r="I16" s="13">
        <v>83</v>
      </c>
      <c r="J16" s="13">
        <v>6</v>
      </c>
      <c r="K16" s="13">
        <v>2</v>
      </c>
      <c r="L16" s="13">
        <v>0</v>
      </c>
      <c r="M16" s="13">
        <v>0</v>
      </c>
      <c r="N16" s="13">
        <v>3</v>
      </c>
      <c r="O16" s="13">
        <v>0</v>
      </c>
      <c r="P16" s="13">
        <v>11</v>
      </c>
      <c r="Q16" s="3">
        <v>4</v>
      </c>
    </row>
    <row r="17" spans="1:17" s="2" customFormat="1" ht="17.25" customHeight="1" x14ac:dyDescent="0.25">
      <c r="A17" s="31" t="s">
        <v>42</v>
      </c>
      <c r="B17" s="31"/>
      <c r="C17" s="13">
        <v>808</v>
      </c>
      <c r="D17" s="13">
        <v>83</v>
      </c>
      <c r="E17" s="13">
        <v>1673</v>
      </c>
      <c r="F17" s="13">
        <v>19080</v>
      </c>
      <c r="G17" s="13">
        <v>68</v>
      </c>
      <c r="H17" s="13">
        <v>11</v>
      </c>
      <c r="I17" s="13">
        <v>159</v>
      </c>
      <c r="J17" s="13">
        <v>6</v>
      </c>
      <c r="K17" s="13">
        <v>0</v>
      </c>
      <c r="L17" s="13">
        <v>0</v>
      </c>
      <c r="M17" s="13">
        <v>0</v>
      </c>
      <c r="N17" s="13">
        <v>5</v>
      </c>
      <c r="O17" s="13">
        <v>2</v>
      </c>
      <c r="P17" s="13">
        <v>4</v>
      </c>
      <c r="Q17" s="3">
        <v>10</v>
      </c>
    </row>
    <row r="18" spans="1:17" s="2" customFormat="1" ht="17.25" customHeight="1" x14ac:dyDescent="0.25">
      <c r="A18" s="31" t="s">
        <v>43</v>
      </c>
      <c r="B18" s="31"/>
      <c r="C18" s="13">
        <v>1024</v>
      </c>
      <c r="D18" s="13">
        <v>103</v>
      </c>
      <c r="E18" s="13">
        <v>2135</v>
      </c>
      <c r="F18" s="13">
        <v>22490</v>
      </c>
      <c r="G18" s="13">
        <v>216</v>
      </c>
      <c r="H18" s="13">
        <v>53</v>
      </c>
      <c r="I18" s="13">
        <v>158</v>
      </c>
      <c r="J18" s="13">
        <v>7</v>
      </c>
      <c r="K18" s="13">
        <v>1</v>
      </c>
      <c r="L18" s="13">
        <v>0</v>
      </c>
      <c r="M18" s="13">
        <v>0</v>
      </c>
      <c r="N18" s="13">
        <v>0</v>
      </c>
      <c r="O18" s="13">
        <v>0</v>
      </c>
      <c r="P18" s="13">
        <v>14</v>
      </c>
      <c r="Q18" s="3">
        <v>34</v>
      </c>
    </row>
    <row r="19" spans="1:17" s="2" customFormat="1" ht="17.25" customHeight="1" x14ac:dyDescent="0.25">
      <c r="A19" s="32" t="s">
        <v>44</v>
      </c>
      <c r="B19" s="32"/>
      <c r="C19" s="15">
        <v>1095</v>
      </c>
      <c r="D19" s="15">
        <v>105</v>
      </c>
      <c r="E19" s="15">
        <v>2237</v>
      </c>
      <c r="F19" s="15">
        <v>25193</v>
      </c>
      <c r="G19" s="15">
        <v>142</v>
      </c>
      <c r="H19" s="15">
        <v>126</v>
      </c>
      <c r="I19" s="15">
        <v>192</v>
      </c>
      <c r="J19" s="15">
        <v>9</v>
      </c>
      <c r="K19" s="15">
        <v>1</v>
      </c>
      <c r="L19" s="15">
        <v>0</v>
      </c>
      <c r="M19" s="15">
        <v>0</v>
      </c>
      <c r="N19" s="15">
        <v>3</v>
      </c>
      <c r="O19" s="15">
        <v>0</v>
      </c>
      <c r="P19" s="15">
        <v>26</v>
      </c>
      <c r="Q19" s="16">
        <v>25</v>
      </c>
    </row>
    <row r="20" spans="1:17" customFormat="1" ht="16.5" x14ac:dyDescent="0.2">
      <c r="A20" s="17" t="s">
        <v>45</v>
      </c>
      <c r="B20" s="3"/>
      <c r="C20" s="3"/>
      <c r="D20" s="3"/>
      <c r="E20" s="3"/>
      <c r="F20" s="18"/>
      <c r="G20" s="3"/>
      <c r="H20" s="3"/>
      <c r="I20" s="3"/>
      <c r="J20" s="3"/>
      <c r="K20" s="3"/>
      <c r="L20" s="3"/>
      <c r="M20" s="3"/>
      <c r="N20" s="3"/>
      <c r="O20" s="3"/>
      <c r="P20" s="3"/>
      <c r="Q20" s="3"/>
    </row>
    <row r="21" spans="1:17" customFormat="1" ht="16.5" x14ac:dyDescent="0.2">
      <c r="A21" s="17" t="s">
        <v>46</v>
      </c>
      <c r="B21" s="3"/>
      <c r="C21" s="3"/>
      <c r="D21" s="3"/>
      <c r="E21" s="3"/>
      <c r="F21" s="3"/>
      <c r="G21" s="3"/>
      <c r="H21" s="3"/>
      <c r="I21" s="3"/>
      <c r="J21" s="3"/>
      <c r="K21" s="3"/>
      <c r="L21" s="3"/>
      <c r="M21" s="3"/>
      <c r="N21" s="3"/>
      <c r="O21" s="3"/>
      <c r="P21" s="3"/>
      <c r="Q21" s="3"/>
    </row>
    <row r="22" spans="1:17" customFormat="1" ht="16.5" hidden="1" x14ac:dyDescent="0.25">
      <c r="A22" s="3"/>
      <c r="B22" s="3" t="s">
        <v>47</v>
      </c>
      <c r="C22" s="19" t="e">
        <f>#REF!-#REF!-#REF!-#REF!-#REF!-#REF!-#REF!-#REF!</f>
        <v>#REF!</v>
      </c>
      <c r="D22" s="19" t="e">
        <f>#REF!-#REF!-#REF!-#REF!-#REF!-#REF!-#REF!-#REF!</f>
        <v>#REF!</v>
      </c>
      <c r="E22" s="19" t="e">
        <f>#REF!-#REF!-#REF!-#REF!-#REF!-#REF!-#REF!-#REF!</f>
        <v>#REF!</v>
      </c>
      <c r="F22" s="19" t="e">
        <f>#REF!-#REF!-#REF!-#REF!-#REF!-#REF!-#REF!-#REF!</f>
        <v>#REF!</v>
      </c>
      <c r="G22" s="19" t="e">
        <f>#REF!-#REF!-#REF!-#REF!-#REF!-#REF!-#REF!-#REF!</f>
        <v>#REF!</v>
      </c>
      <c r="H22" s="19" t="e">
        <f>#REF!-#REF!-#REF!-#REF!-#REF!-#REF!-#REF!-#REF!</f>
        <v>#REF!</v>
      </c>
      <c r="I22" s="19" t="e">
        <f>#REF!-#REF!-#REF!-#REF!-#REF!-#REF!-#REF!-#REF!</f>
        <v>#REF!</v>
      </c>
      <c r="J22" s="19" t="e">
        <f>#REF!-#REF!-#REF!-#REF!-#REF!-#REF!-#REF!-#REF!</f>
        <v>#REF!</v>
      </c>
      <c r="K22" s="19" t="e">
        <f>#REF!-#REF!-#REF!-#REF!-#REF!-#REF!-#REF!-#REF!</f>
        <v>#REF!</v>
      </c>
      <c r="L22" s="19" t="e">
        <f>#REF!-#REF!-#REF!-#REF!-#REF!-#REF!-#REF!-#REF!</f>
        <v>#REF!</v>
      </c>
      <c r="M22" s="19" t="e">
        <f>#REF!-#REF!-#REF!-#REF!-#REF!-#REF!-#REF!-#REF!</f>
        <v>#REF!</v>
      </c>
      <c r="N22" s="19" t="e">
        <f>#REF!-#REF!-#REF!-#REF!-#REF!-#REF!-#REF!-#REF!</f>
        <v>#REF!</v>
      </c>
      <c r="O22" s="19" t="e">
        <f>#REF!-#REF!-#REF!-#REF!-#REF!-#REF!-#REF!-#REF!</f>
        <v>#REF!</v>
      </c>
      <c r="P22" s="19" t="e">
        <f>#REF!-#REF!-#REF!-#REF!-#REF!-#REF!-#REF!-#REF!</f>
        <v>#REF!</v>
      </c>
      <c r="Q22" s="3"/>
    </row>
    <row r="23" spans="1:17" customFormat="1" ht="16.5" hidden="1" x14ac:dyDescent="0.25">
      <c r="A23" s="3"/>
      <c r="B23" s="3"/>
      <c r="C23" s="19" t="e">
        <f>SUM(#REF!)-#REF!</f>
        <v>#REF!</v>
      </c>
      <c r="D23" s="19" t="e">
        <f>SUM(#REF!)-#REF!</f>
        <v>#REF!</v>
      </c>
      <c r="E23" s="19" t="e">
        <f>SUM(#REF!)-#REF!</f>
        <v>#REF!</v>
      </c>
      <c r="F23" s="19" t="e">
        <f>SUM(#REF!)-#REF!</f>
        <v>#REF!</v>
      </c>
      <c r="G23" s="19" t="e">
        <f>SUM(#REF!)-#REF!</f>
        <v>#REF!</v>
      </c>
      <c r="H23" s="19" t="e">
        <f>SUM(#REF!)-#REF!</f>
        <v>#REF!</v>
      </c>
      <c r="I23" s="19" t="e">
        <f>SUM(#REF!)-#REF!</f>
        <v>#REF!</v>
      </c>
      <c r="J23" s="19" t="e">
        <f>SUM(#REF!)-#REF!</f>
        <v>#REF!</v>
      </c>
      <c r="K23" s="19" t="e">
        <f>SUM(#REF!)-#REF!</f>
        <v>#REF!</v>
      </c>
      <c r="L23" s="19" t="e">
        <f>SUM(#REF!)-#REF!</f>
        <v>#REF!</v>
      </c>
      <c r="M23" s="19" t="e">
        <f>SUM(#REF!)-#REF!</f>
        <v>#REF!</v>
      </c>
      <c r="N23" s="19" t="e">
        <f>SUM(#REF!)-#REF!</f>
        <v>#REF!</v>
      </c>
      <c r="O23" s="19" t="e">
        <f>SUM(#REF!)-#REF!</f>
        <v>#REF!</v>
      </c>
      <c r="P23" s="19" t="e">
        <f>SUM(#REF!)-#REF!</f>
        <v>#REF!</v>
      </c>
      <c r="Q23" s="3"/>
    </row>
    <row r="24" spans="1:17" customFormat="1" ht="16.5" hidden="1" x14ac:dyDescent="0.25">
      <c r="A24" s="3"/>
      <c r="B24" s="3"/>
      <c r="C24" s="19" t="e">
        <f>#REF!-#REF!-#REF!</f>
        <v>#REF!</v>
      </c>
      <c r="D24" s="19" t="e">
        <f>#REF!-#REF!-#REF!</f>
        <v>#REF!</v>
      </c>
      <c r="E24" s="19" t="e">
        <f>#REF!-#REF!-#REF!</f>
        <v>#REF!</v>
      </c>
      <c r="F24" s="19" t="e">
        <f>#REF!-#REF!-#REF!</f>
        <v>#REF!</v>
      </c>
      <c r="G24" s="19" t="e">
        <f>#REF!-#REF!-#REF!</f>
        <v>#REF!</v>
      </c>
      <c r="H24" s="19" t="e">
        <f>#REF!-#REF!-#REF!</f>
        <v>#REF!</v>
      </c>
      <c r="I24" s="19" t="e">
        <f>#REF!-#REF!-#REF!</f>
        <v>#REF!</v>
      </c>
      <c r="J24" s="19" t="e">
        <f>#REF!-#REF!-#REF!</f>
        <v>#REF!</v>
      </c>
      <c r="K24" s="19" t="e">
        <f>#REF!-#REF!-#REF!</f>
        <v>#REF!</v>
      </c>
      <c r="L24" s="19" t="e">
        <f>#REF!-#REF!-#REF!</f>
        <v>#REF!</v>
      </c>
      <c r="M24" s="19" t="e">
        <f>#REF!-#REF!-#REF!</f>
        <v>#REF!</v>
      </c>
      <c r="N24" s="19" t="e">
        <f>#REF!-#REF!-#REF!</f>
        <v>#REF!</v>
      </c>
      <c r="O24" s="19" t="e">
        <f>#REF!-#REF!-#REF!</f>
        <v>#REF!</v>
      </c>
      <c r="P24" s="19" t="e">
        <f>#REF!-#REF!-#REF!</f>
        <v>#REF!</v>
      </c>
      <c r="Q24" s="3"/>
    </row>
    <row r="25" spans="1:17" customFormat="1" ht="16.5" x14ac:dyDescent="0.25">
      <c r="A25" s="33" t="s">
        <v>48</v>
      </c>
      <c r="B25" s="33"/>
      <c r="C25" s="33"/>
      <c r="D25" s="33"/>
      <c r="E25" s="33"/>
      <c r="F25" s="33"/>
      <c r="G25" s="33"/>
      <c r="H25" s="33"/>
      <c r="I25" s="33"/>
      <c r="J25" s="33"/>
      <c r="K25" s="33"/>
      <c r="L25" s="33"/>
      <c r="M25" s="33"/>
      <c r="N25" s="33"/>
      <c r="O25" s="33"/>
      <c r="P25" s="33"/>
      <c r="Q25" s="3"/>
    </row>
    <row r="26" spans="1:17" customFormat="1" ht="16.5" x14ac:dyDescent="0.25">
      <c r="A26" s="3"/>
      <c r="B26" s="3"/>
      <c r="C26" s="19"/>
      <c r="D26" s="19"/>
      <c r="E26" s="19"/>
      <c r="F26" s="19"/>
      <c r="G26" s="19"/>
      <c r="H26" s="19"/>
      <c r="I26" s="19"/>
      <c r="J26" s="19"/>
      <c r="K26" s="19"/>
      <c r="L26" s="19"/>
      <c r="M26" s="19"/>
      <c r="N26" s="19"/>
      <c r="O26" s="19"/>
      <c r="P26" s="19"/>
      <c r="Q26" s="19"/>
    </row>
    <row r="27" spans="1:17" customFormat="1" ht="16.5" x14ac:dyDescent="0.25">
      <c r="A27" s="3"/>
      <c r="B27" s="3"/>
      <c r="C27" s="20"/>
      <c r="D27" s="20"/>
      <c r="E27" s="20"/>
      <c r="F27" s="20"/>
      <c r="G27" s="20"/>
      <c r="H27" s="20"/>
      <c r="I27" s="20"/>
      <c r="J27" s="20"/>
      <c r="K27" s="20"/>
      <c r="L27" s="20"/>
      <c r="M27" s="20"/>
      <c r="N27" s="20"/>
      <c r="O27" s="20"/>
      <c r="P27" s="20"/>
      <c r="Q27" s="20"/>
    </row>
    <row r="28" spans="1:17" customFormat="1" ht="16.5" x14ac:dyDescent="0.25">
      <c r="A28" s="3" t="s">
        <v>49</v>
      </c>
      <c r="B28" s="3"/>
      <c r="C28" s="21"/>
      <c r="D28" s="3"/>
      <c r="E28" s="21"/>
      <c r="F28" s="3"/>
      <c r="G28" s="3"/>
      <c r="H28" s="3"/>
      <c r="I28" s="3"/>
      <c r="J28" s="3"/>
      <c r="K28" s="3"/>
      <c r="L28" s="3"/>
      <c r="M28" s="3"/>
      <c r="N28" s="3"/>
      <c r="O28" s="3"/>
      <c r="P28" s="3"/>
      <c r="Q28" s="3"/>
    </row>
  </sheetData>
  <mergeCells count="30">
    <mergeCell ref="A19:B19"/>
    <mergeCell ref="A25:P25"/>
    <mergeCell ref="A13:B13"/>
    <mergeCell ref="A14:B14"/>
    <mergeCell ref="A15:B15"/>
    <mergeCell ref="A16:B16"/>
    <mergeCell ref="A17:B17"/>
    <mergeCell ref="A18:B18"/>
    <mergeCell ref="C7:D7"/>
    <mergeCell ref="E7:F7"/>
    <mergeCell ref="G7:H7"/>
    <mergeCell ref="A10:B10"/>
    <mergeCell ref="A11:B11"/>
    <mergeCell ref="A12:B12"/>
    <mergeCell ref="N5:N8"/>
    <mergeCell ref="O5:O8"/>
    <mergeCell ref="P5:P8"/>
    <mergeCell ref="Q5:Q8"/>
    <mergeCell ref="E6:F6"/>
    <mergeCell ref="G6:H6"/>
    <mergeCell ref="A3:D3"/>
    <mergeCell ref="A4:B9"/>
    <mergeCell ref="C4:Q4"/>
    <mergeCell ref="C5:D6"/>
    <mergeCell ref="E5:H5"/>
    <mergeCell ref="I5:I8"/>
    <mergeCell ref="J5:J8"/>
    <mergeCell ref="K5:K8"/>
    <mergeCell ref="L5:L8"/>
    <mergeCell ref="M5:M8"/>
  </mergeCells>
  <phoneticPr fontId="23" type="noConversion"/>
  <printOptions horizontalCentered="1"/>
  <pageMargins left="0.74803149606299213" right="0.74803149606299213" top="0.98425196850393704" bottom="0.98425196850393704" header="0.511811023622047" footer="0.511811023622047"/>
  <pageSetup paperSize="0" scale="68" fitToWidth="0" fitToHeight="0" orientation="landscape" horizontalDpi="0" verticalDpi="0" copies="0"/>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0"/>
  <sheetViews>
    <sheetView workbookViewId="0"/>
  </sheetViews>
  <sheetFormatPr defaultRowHeight="11.65" x14ac:dyDescent="0.25"/>
  <cols>
    <col min="1" max="1" width="10.375" style="286" customWidth="1"/>
    <col min="2" max="2" width="13.125" style="286" customWidth="1"/>
    <col min="3" max="3" width="4.75" style="286" customWidth="1"/>
    <col min="4" max="4" width="8.125" style="286" customWidth="1"/>
    <col min="5" max="5" width="4.75" style="286" customWidth="1"/>
    <col min="6" max="6" width="7.375" style="286" customWidth="1"/>
    <col min="7" max="7" width="4.5" style="286" customWidth="1"/>
    <col min="8" max="8" width="8" style="286" customWidth="1"/>
    <col min="9" max="10" width="7.75" style="286" customWidth="1"/>
    <col min="11" max="11" width="8.5" style="286" customWidth="1"/>
    <col min="12" max="12" width="7.625" style="286" customWidth="1"/>
    <col min="13" max="13" width="6.25" style="286" customWidth="1"/>
    <col min="14" max="14" width="6.375" style="286" customWidth="1"/>
    <col min="15" max="16" width="7.75" style="286" customWidth="1"/>
    <col min="17" max="17" width="8.125" style="286" customWidth="1"/>
    <col min="18" max="18" width="8.5" style="286" customWidth="1"/>
    <col min="19" max="19" width="6.75" style="286" customWidth="1"/>
    <col min="20" max="20" width="8.75" style="286" customWidth="1"/>
    <col min="21" max="48" width="7.75" style="286" customWidth="1"/>
    <col min="49" max="49" width="4.25" style="286" customWidth="1"/>
    <col min="50" max="55" width="7.75" style="286" customWidth="1"/>
    <col min="56" max="56" width="4.25" style="286" customWidth="1"/>
    <col min="57" max="57" width="7.75" style="286" customWidth="1"/>
    <col min="58" max="58" width="4.25" style="286" customWidth="1"/>
    <col min="59" max="65" width="7.75" style="286" customWidth="1"/>
    <col min="66" max="66" width="4.25" style="286" customWidth="1"/>
    <col min="67" max="70" width="7.75" style="286" customWidth="1"/>
    <col min="71" max="71" width="4.25" style="286" customWidth="1"/>
    <col min="72" max="72" width="8" style="286" customWidth="1"/>
    <col min="73" max="73" width="4.375" style="286" customWidth="1"/>
    <col min="74" max="74" width="7.25" style="286" customWidth="1"/>
    <col min="75" max="75" width="4.875" style="286" customWidth="1"/>
    <col min="76" max="76" width="8.5" style="286" customWidth="1"/>
    <col min="77" max="77" width="4.5" style="286" customWidth="1"/>
    <col min="78" max="78" width="8.5" style="286" customWidth="1"/>
    <col min="79" max="79" width="7.75" style="286" customWidth="1"/>
    <col min="80" max="80" width="4.5" style="286" customWidth="1"/>
    <col min="81" max="81" width="8.25" style="286" customWidth="1"/>
    <col min="82" max="82" width="4.5" style="286" customWidth="1"/>
    <col min="83" max="83" width="7" style="286" customWidth="1"/>
    <col min="84" max="84" width="4.5" style="286" customWidth="1"/>
    <col min="85" max="85" width="7" style="286" customWidth="1"/>
    <col min="86" max="86" width="7.75" style="286" customWidth="1"/>
    <col min="87" max="87" width="6.625" style="286" customWidth="1"/>
    <col min="88" max="88" width="9.375" style="286" customWidth="1"/>
    <col min="89" max="89" width="7.75" style="286" customWidth="1"/>
    <col min="90" max="90" width="7.625" style="286" customWidth="1"/>
    <col min="91" max="95" width="6.25" style="286" customWidth="1"/>
    <col min="96" max="96" width="4.5" style="286" customWidth="1"/>
    <col min="97" max="97" width="8.25" style="286" customWidth="1"/>
    <col min="98" max="99" width="7.75" style="286" customWidth="1"/>
    <col min="100" max="100" width="4.5" style="286" customWidth="1"/>
    <col min="101" max="101" width="6.375" style="286" customWidth="1"/>
    <col min="102" max="102" width="4.5" style="286" customWidth="1"/>
    <col min="103" max="104" width="7.75" style="286" customWidth="1"/>
    <col min="105" max="105" width="4.25" style="286" customWidth="1"/>
    <col min="106" max="106" width="8" style="286" customWidth="1"/>
    <col min="107" max="107" width="4.375" style="286" customWidth="1"/>
    <col min="108" max="108" width="7.25" style="286" customWidth="1"/>
    <col min="109" max="109" width="4.875" style="286" customWidth="1"/>
    <col min="110" max="110" width="8.5" style="286" customWidth="1"/>
    <col min="111" max="114" width="7.75" style="286" customWidth="1"/>
    <col min="115" max="115" width="4.5" style="286" customWidth="1"/>
    <col min="116" max="116" width="6.25" style="286" customWidth="1"/>
    <col min="117" max="117" width="3.875" style="286" customWidth="1"/>
    <col min="118" max="118" width="9.25" style="286" customWidth="1"/>
    <col min="119" max="122" width="7.75" style="286" customWidth="1"/>
    <col min="123" max="123" width="10.375" style="286" customWidth="1"/>
    <col min="124" max="127" width="7.75" style="286" customWidth="1"/>
    <col min="128" max="128" width="4.5" style="286" customWidth="1"/>
    <col min="129" max="129" width="8.25" style="286" customWidth="1"/>
    <col min="130" max="131" width="7.75" style="286" customWidth="1"/>
    <col min="132" max="132" width="4.5" style="286" customWidth="1"/>
    <col min="133" max="133" width="8.25" style="286" customWidth="1"/>
    <col min="134" max="134" width="7.75" style="286" customWidth="1"/>
    <col min="135" max="135" width="6.375" style="286" customWidth="1"/>
    <col min="136" max="136" width="7.75" style="286" customWidth="1"/>
    <col min="137" max="137" width="4.5" style="286" customWidth="1"/>
    <col min="138" max="138" width="8.25" style="286" customWidth="1"/>
    <col min="139" max="139" width="6.375" style="286" customWidth="1"/>
    <col min="140" max="141" width="7.75" style="286" customWidth="1"/>
    <col min="142" max="142" width="4.5" style="286" customWidth="1"/>
    <col min="143" max="144" width="8.25" style="286" customWidth="1"/>
    <col min="145" max="148" width="7.75" style="286" customWidth="1"/>
    <col min="149" max="162" width="10.625" style="286" hidden="1" customWidth="1"/>
    <col min="163" max="1024" width="8.5" style="286" customWidth="1"/>
    <col min="1025" max="1025" width="9" customWidth="1"/>
  </cols>
  <sheetData>
    <row r="1" spans="1:162" s="282" customFormat="1" ht="16.5" customHeight="1" x14ac:dyDescent="0.25">
      <c r="A1" s="281" t="s">
        <v>312</v>
      </c>
      <c r="K1" s="283"/>
      <c r="L1" s="283"/>
      <c r="M1" s="283"/>
      <c r="N1" s="283"/>
      <c r="O1" s="283"/>
      <c r="P1" s="283"/>
      <c r="Q1" s="283"/>
      <c r="R1" s="283"/>
      <c r="S1" s="283"/>
      <c r="T1" s="283"/>
      <c r="W1" s="283"/>
      <c r="X1" s="284"/>
      <c r="Y1" s="283"/>
      <c r="Z1" s="284"/>
      <c r="AA1" s="283"/>
      <c r="AB1" s="284"/>
      <c r="AC1" s="283"/>
      <c r="AD1" s="283"/>
      <c r="AE1" s="283"/>
      <c r="AF1" s="283"/>
      <c r="AG1" s="283"/>
      <c r="AH1" s="283"/>
      <c r="AI1" s="283"/>
      <c r="AJ1" s="283"/>
      <c r="AK1" s="283"/>
      <c r="AL1" s="283"/>
      <c r="AM1" s="283"/>
      <c r="AN1" s="283"/>
      <c r="AO1" s="283"/>
      <c r="AP1" s="283"/>
      <c r="AQ1" s="283"/>
      <c r="AR1" s="283"/>
      <c r="AS1" s="283"/>
      <c r="AT1" s="283"/>
      <c r="AU1" s="283"/>
      <c r="AV1" s="283"/>
      <c r="AW1" s="284"/>
      <c r="AX1" s="284"/>
      <c r="AY1" s="284"/>
      <c r="AZ1" s="284"/>
      <c r="BA1" s="284"/>
      <c r="BB1" s="284"/>
      <c r="BC1" s="284"/>
      <c r="BD1" s="284"/>
      <c r="BE1" s="284"/>
      <c r="BF1" s="283"/>
      <c r="BG1" s="284"/>
      <c r="BH1" s="284"/>
      <c r="BI1" s="284"/>
      <c r="BJ1" s="283"/>
      <c r="BK1" s="284"/>
      <c r="BL1" s="283"/>
      <c r="BM1" s="284"/>
      <c r="BN1" s="284"/>
      <c r="BO1" s="284"/>
      <c r="BP1" s="284"/>
      <c r="BQ1" s="284"/>
      <c r="BR1" s="284"/>
      <c r="BS1" s="284"/>
      <c r="BT1" s="284"/>
      <c r="BU1" s="284"/>
      <c r="BV1" s="284"/>
      <c r="BW1" s="284"/>
      <c r="BX1" s="284"/>
      <c r="BY1" s="284"/>
      <c r="BZ1" s="284"/>
      <c r="CA1" s="284"/>
      <c r="CB1" s="284"/>
      <c r="CC1" s="284"/>
      <c r="CD1" s="284"/>
      <c r="CE1" s="284"/>
      <c r="CF1" s="283"/>
      <c r="CG1" s="283"/>
      <c r="CH1" s="283"/>
      <c r="CI1" s="283"/>
      <c r="CJ1" s="283"/>
      <c r="CL1" s="283"/>
      <c r="CM1" s="283"/>
      <c r="CN1" s="283"/>
      <c r="CO1" s="283"/>
      <c r="CP1" s="283"/>
      <c r="CQ1" s="283"/>
      <c r="CR1" s="284"/>
      <c r="CS1" s="284"/>
      <c r="CT1" s="284"/>
      <c r="CV1" s="284"/>
      <c r="CW1" s="283"/>
      <c r="CX1" s="283"/>
      <c r="CY1" s="283"/>
      <c r="CZ1" s="284"/>
      <c r="DA1" s="284"/>
      <c r="DB1" s="284"/>
      <c r="DC1" s="284"/>
      <c r="DD1" s="284"/>
      <c r="DE1" s="284"/>
      <c r="DF1" s="284"/>
      <c r="DG1" s="283"/>
      <c r="DH1" s="284"/>
      <c r="DI1" s="283"/>
      <c r="DJ1" s="284"/>
      <c r="DK1" s="283"/>
      <c r="DL1" s="283"/>
      <c r="DM1" s="283"/>
      <c r="DN1" s="283"/>
      <c r="DO1" s="283"/>
      <c r="DP1" s="284"/>
      <c r="DQ1" s="283"/>
      <c r="DR1" s="284"/>
      <c r="DS1" s="283"/>
      <c r="DT1" s="283"/>
      <c r="DU1" s="284"/>
      <c r="DV1" s="283"/>
      <c r="DW1" s="284"/>
      <c r="DX1" s="284"/>
      <c r="DY1" s="284"/>
      <c r="DZ1" s="284"/>
      <c r="EB1" s="284"/>
      <c r="EC1" s="284"/>
      <c r="EE1" s="283"/>
      <c r="EF1" s="283"/>
      <c r="EG1" s="284"/>
      <c r="EH1" s="284"/>
      <c r="EI1" s="284"/>
      <c r="EK1" s="283"/>
      <c r="EL1" s="284"/>
      <c r="EM1" s="284"/>
      <c r="EN1" s="284"/>
      <c r="EP1" s="283"/>
      <c r="EQ1" s="283"/>
      <c r="ER1" s="284"/>
    </row>
    <row r="2" spans="1:162" ht="12" customHeight="1" x14ac:dyDescent="0.25">
      <c r="A2" s="285"/>
      <c r="K2" s="283"/>
      <c r="L2" s="283"/>
      <c r="M2" s="283"/>
      <c r="N2" s="283"/>
      <c r="O2" s="283"/>
      <c r="P2" s="283"/>
      <c r="Q2" s="283"/>
      <c r="R2" s="283"/>
      <c r="S2" s="283"/>
      <c r="T2" s="283"/>
      <c r="W2" s="283"/>
      <c r="X2" s="287"/>
      <c r="Y2" s="283"/>
      <c r="Z2" s="287"/>
      <c r="AA2" s="283"/>
      <c r="AB2" s="287"/>
      <c r="AC2" s="283"/>
      <c r="AD2" s="283"/>
      <c r="AE2" s="283"/>
      <c r="AF2" s="283"/>
      <c r="AG2" s="283"/>
      <c r="AH2" s="283"/>
      <c r="AI2" s="283"/>
      <c r="AJ2" s="283"/>
      <c r="AK2" s="283"/>
      <c r="AL2" s="283"/>
      <c r="AM2" s="283"/>
      <c r="AN2" s="283"/>
      <c r="AO2" s="283"/>
      <c r="AP2" s="283"/>
      <c r="AQ2" s="283"/>
      <c r="AR2" s="283"/>
      <c r="AS2" s="283"/>
      <c r="AT2" s="283"/>
      <c r="AU2" s="283"/>
      <c r="AV2" s="283"/>
      <c r="AW2" s="287"/>
      <c r="AX2" s="287"/>
      <c r="AY2" s="287"/>
      <c r="AZ2" s="287"/>
      <c r="BA2" s="287"/>
      <c r="BB2" s="287"/>
      <c r="BC2" s="287"/>
      <c r="BD2" s="287"/>
      <c r="BE2" s="287"/>
      <c r="BF2" s="283"/>
      <c r="BG2" s="287"/>
      <c r="BH2" s="287"/>
      <c r="BI2" s="287"/>
      <c r="BJ2" s="283"/>
      <c r="BK2" s="287"/>
      <c r="BL2" s="283"/>
      <c r="BM2" s="287"/>
      <c r="BN2" s="287"/>
      <c r="BO2" s="287"/>
      <c r="BP2" s="287"/>
      <c r="BQ2" s="287"/>
      <c r="BR2" s="287"/>
      <c r="BS2" s="287"/>
      <c r="BT2" s="287"/>
      <c r="BU2" s="287"/>
      <c r="BV2" s="287"/>
      <c r="BW2" s="287"/>
      <c r="BX2" s="287"/>
      <c r="BY2" s="287"/>
      <c r="BZ2" s="287"/>
      <c r="CA2" s="287"/>
      <c r="CB2" s="287"/>
      <c r="CC2" s="287"/>
      <c r="CD2" s="287"/>
      <c r="CE2" s="284"/>
      <c r="CF2" s="283"/>
      <c r="CG2" s="283"/>
      <c r="CH2" s="283"/>
      <c r="CI2" s="283"/>
      <c r="CJ2" s="283"/>
      <c r="CL2" s="283"/>
      <c r="CM2" s="283"/>
      <c r="CN2" s="283"/>
      <c r="CO2" s="283"/>
      <c r="CP2" s="283"/>
      <c r="CQ2" s="283"/>
      <c r="CR2" s="287"/>
      <c r="CS2" s="287"/>
      <c r="CT2" s="287"/>
      <c r="CV2" s="284"/>
      <c r="CW2" s="283"/>
      <c r="CX2" s="283"/>
      <c r="CY2" s="283"/>
      <c r="CZ2" s="287"/>
      <c r="DA2" s="287"/>
      <c r="DB2" s="287"/>
      <c r="DC2" s="287"/>
      <c r="DD2" s="287"/>
      <c r="DE2" s="287"/>
      <c r="DF2" s="287"/>
      <c r="DG2" s="283"/>
      <c r="DH2" s="287"/>
      <c r="DI2" s="283"/>
      <c r="DJ2" s="287"/>
      <c r="DK2" s="283"/>
      <c r="DL2" s="283"/>
      <c r="DM2" s="283"/>
      <c r="DN2" s="283"/>
      <c r="DO2" s="283"/>
      <c r="DP2" s="287"/>
      <c r="DQ2" s="283"/>
      <c r="DR2" s="287"/>
      <c r="DS2" s="283"/>
      <c r="DT2" s="283"/>
      <c r="DU2" s="287"/>
      <c r="DV2" s="283"/>
      <c r="DW2" s="287"/>
      <c r="DX2" s="287"/>
      <c r="DY2" s="287"/>
      <c r="DZ2" s="287"/>
      <c r="EB2" s="287"/>
      <c r="EC2" s="287"/>
      <c r="EE2" s="283"/>
      <c r="EF2" s="283"/>
      <c r="EG2" s="287"/>
      <c r="EH2" s="287"/>
      <c r="EI2" s="287"/>
      <c r="EK2" s="283"/>
      <c r="EL2" s="287"/>
      <c r="EM2" s="287"/>
      <c r="EN2" s="287"/>
      <c r="EP2" s="283"/>
      <c r="EQ2" s="283"/>
      <c r="ER2" s="287"/>
    </row>
    <row r="3" spans="1:162" ht="12" customHeight="1" x14ac:dyDescent="0.25">
      <c r="A3" s="288" t="s">
        <v>313</v>
      </c>
      <c r="B3" s="287"/>
      <c r="C3" s="287"/>
      <c r="D3" s="287"/>
      <c r="E3" s="287"/>
      <c r="F3" s="287"/>
      <c r="G3" s="287"/>
      <c r="H3" s="287"/>
      <c r="I3" s="285"/>
      <c r="J3" s="285"/>
      <c r="K3" s="285"/>
      <c r="L3" s="285"/>
      <c r="M3" s="288"/>
      <c r="O3" s="288"/>
      <c r="P3" s="288"/>
      <c r="Q3" s="288"/>
      <c r="R3" s="288"/>
      <c r="S3" s="288"/>
      <c r="T3" s="288"/>
      <c r="U3" s="285"/>
      <c r="V3" s="285"/>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9"/>
      <c r="AX3" s="289"/>
      <c r="AY3" s="289"/>
      <c r="AZ3" s="289"/>
      <c r="BA3" s="289"/>
      <c r="BB3" s="289"/>
      <c r="BC3" s="289"/>
      <c r="BD3" s="289"/>
      <c r="BE3" s="289"/>
      <c r="BF3" s="288"/>
      <c r="BG3" s="288"/>
      <c r="BH3" s="288"/>
      <c r="BI3" s="288"/>
      <c r="BJ3" s="288"/>
      <c r="BK3" s="288"/>
      <c r="BL3" s="288"/>
      <c r="BM3" s="288"/>
      <c r="BN3" s="288"/>
      <c r="BO3" s="288"/>
      <c r="BP3" s="288"/>
      <c r="BQ3" s="288"/>
      <c r="BR3" s="288"/>
      <c r="BS3" s="287"/>
      <c r="BU3" s="289"/>
      <c r="BV3" s="289"/>
      <c r="BW3" s="289"/>
      <c r="BX3" s="289"/>
      <c r="BY3" s="289"/>
      <c r="BZ3" s="287"/>
      <c r="CA3" s="287"/>
      <c r="CB3" s="285"/>
      <c r="CC3" s="285"/>
      <c r="CD3" s="287"/>
      <c r="CE3" s="287"/>
      <c r="CF3" s="288"/>
      <c r="CG3" s="285"/>
      <c r="CH3" s="285"/>
      <c r="CI3" s="285"/>
      <c r="CJ3" s="285"/>
      <c r="CK3" s="285"/>
      <c r="CL3" s="285"/>
      <c r="CM3" s="288"/>
      <c r="CN3" s="288"/>
      <c r="CO3" s="288"/>
      <c r="CP3" s="288"/>
      <c r="CQ3" s="288"/>
      <c r="CR3" s="285"/>
      <c r="CS3" s="285"/>
      <c r="CT3" s="287"/>
      <c r="CU3" s="285"/>
      <c r="CV3" s="287"/>
      <c r="CW3" s="288"/>
      <c r="CX3" s="285"/>
      <c r="CY3" s="288"/>
      <c r="CZ3" s="288"/>
      <c r="DA3" s="287"/>
      <c r="DC3" s="289"/>
      <c r="DD3" s="289"/>
      <c r="DE3" s="289"/>
      <c r="DF3" s="289"/>
      <c r="DG3" s="288"/>
      <c r="DH3" s="288"/>
      <c r="DI3" s="288"/>
      <c r="DJ3" s="288"/>
      <c r="DK3" s="285"/>
      <c r="DL3" s="285"/>
      <c r="DM3" s="285"/>
      <c r="DN3" s="285"/>
      <c r="DO3" s="288"/>
      <c r="DP3" s="288"/>
      <c r="DQ3" s="288"/>
      <c r="DR3" s="288"/>
      <c r="DS3" s="285"/>
      <c r="DT3" s="288"/>
      <c r="DU3" s="288"/>
      <c r="DV3" s="288"/>
      <c r="DW3" s="288"/>
      <c r="DX3" s="285"/>
      <c r="DY3" s="285"/>
      <c r="DZ3" s="287"/>
      <c r="EA3" s="285"/>
      <c r="EB3" s="285"/>
      <c r="EC3" s="285"/>
      <c r="ED3" s="285"/>
      <c r="EF3" s="288"/>
      <c r="EG3" s="285"/>
      <c r="EH3" s="285"/>
      <c r="EI3" s="285"/>
      <c r="EJ3" s="285"/>
      <c r="EK3" s="288"/>
      <c r="EL3" s="285"/>
      <c r="EM3" s="285"/>
      <c r="EN3" s="285"/>
      <c r="EO3" s="285"/>
      <c r="EP3" s="288"/>
      <c r="EQ3" s="288"/>
      <c r="ER3" s="288"/>
    </row>
    <row r="4" spans="1:162" ht="50.45" customHeight="1" x14ac:dyDescent="0.25">
      <c r="A4" s="321" t="s">
        <v>50</v>
      </c>
      <c r="B4" s="321"/>
      <c r="C4" s="322" t="s">
        <v>3</v>
      </c>
      <c r="D4" s="322"/>
      <c r="E4" s="322"/>
      <c r="F4" s="322"/>
      <c r="G4" s="322"/>
      <c r="H4" s="322"/>
      <c r="I4" s="322"/>
      <c r="J4" s="322"/>
      <c r="K4" s="322"/>
      <c r="L4" s="322"/>
      <c r="M4" s="322"/>
      <c r="N4" s="322"/>
      <c r="O4" s="322"/>
      <c r="P4" s="322"/>
      <c r="Q4" s="323" t="s">
        <v>51</v>
      </c>
      <c r="R4" s="323"/>
      <c r="S4" s="323" t="s">
        <v>52</v>
      </c>
      <c r="T4" s="323"/>
      <c r="U4" s="323"/>
      <c r="V4" s="323"/>
      <c r="W4" s="323" t="s">
        <v>53</v>
      </c>
      <c r="X4" s="323"/>
      <c r="Y4" s="323" t="s">
        <v>54</v>
      </c>
      <c r="Z4" s="323"/>
      <c r="AA4" s="323" t="s">
        <v>314</v>
      </c>
      <c r="AB4" s="323"/>
      <c r="AC4" s="323"/>
      <c r="AD4" s="324" t="s">
        <v>315</v>
      </c>
      <c r="AE4" s="324"/>
      <c r="AF4" s="324"/>
      <c r="AG4" s="324" t="s">
        <v>316</v>
      </c>
      <c r="AH4" s="324"/>
      <c r="AI4" s="324" t="s">
        <v>317</v>
      </c>
      <c r="AJ4" s="324"/>
      <c r="AK4" s="324" t="s">
        <v>318</v>
      </c>
      <c r="AL4" s="324"/>
      <c r="AM4" s="324"/>
      <c r="AN4" s="324"/>
      <c r="AO4" s="324"/>
      <c r="AP4" s="324"/>
      <c r="AQ4" s="325" t="s">
        <v>319</v>
      </c>
      <c r="AR4" s="325"/>
      <c r="AS4" s="325" t="s">
        <v>320</v>
      </c>
      <c r="AT4" s="325"/>
      <c r="AU4" s="325" t="s">
        <v>321</v>
      </c>
      <c r="AV4" s="325"/>
      <c r="AW4" s="324" t="s">
        <v>322</v>
      </c>
      <c r="AX4" s="324"/>
      <c r="AY4" s="324"/>
      <c r="AZ4" s="324"/>
      <c r="BA4" s="324"/>
      <c r="BB4" s="324" t="s">
        <v>323</v>
      </c>
      <c r="BC4" s="324"/>
      <c r="BD4" s="324" t="s">
        <v>364</v>
      </c>
      <c r="BE4" s="324"/>
      <c r="BF4" s="324" t="s">
        <v>365</v>
      </c>
      <c r="BG4" s="324"/>
      <c r="BH4" s="324"/>
      <c r="BI4" s="324"/>
      <c r="BJ4" s="323" t="s">
        <v>69</v>
      </c>
      <c r="BK4" s="323"/>
      <c r="BL4" s="323" t="s">
        <v>70</v>
      </c>
      <c r="BM4" s="323"/>
      <c r="BN4" s="324" t="s">
        <v>326</v>
      </c>
      <c r="BO4" s="324"/>
      <c r="BP4" s="324"/>
      <c r="BQ4" s="324"/>
      <c r="BR4" s="324"/>
      <c r="BS4" s="324" t="s">
        <v>327</v>
      </c>
      <c r="BT4" s="324"/>
      <c r="BU4" s="324"/>
      <c r="BV4" s="324"/>
      <c r="BW4" s="324"/>
      <c r="BX4" s="324"/>
      <c r="BY4" s="323" t="s">
        <v>73</v>
      </c>
      <c r="BZ4" s="323"/>
      <c r="CA4" s="323"/>
      <c r="CB4" s="324" t="s">
        <v>196</v>
      </c>
      <c r="CC4" s="324"/>
      <c r="CD4" s="324"/>
      <c r="CE4" s="324"/>
      <c r="CF4" s="324"/>
      <c r="CG4" s="324"/>
      <c r="CH4" s="324"/>
      <c r="CI4" s="323" t="s">
        <v>75</v>
      </c>
      <c r="CJ4" s="323"/>
      <c r="CK4" s="323"/>
      <c r="CL4" s="323"/>
      <c r="CM4" s="323"/>
      <c r="CN4" s="324" t="s">
        <v>328</v>
      </c>
      <c r="CO4" s="324"/>
      <c r="CP4" s="324"/>
      <c r="CQ4" s="324"/>
      <c r="CR4" s="324" t="s">
        <v>329</v>
      </c>
      <c r="CS4" s="324"/>
      <c r="CT4" s="324"/>
      <c r="CU4" s="324"/>
      <c r="CV4" s="324"/>
      <c r="CW4" s="324"/>
      <c r="CX4" s="324"/>
      <c r="CY4" s="323" t="s">
        <v>78</v>
      </c>
      <c r="CZ4" s="323"/>
      <c r="DA4" s="323" t="s">
        <v>79</v>
      </c>
      <c r="DB4" s="323"/>
      <c r="DC4" s="323"/>
      <c r="DD4" s="323"/>
      <c r="DE4" s="323"/>
      <c r="DF4" s="323"/>
      <c r="DG4" s="323" t="s">
        <v>80</v>
      </c>
      <c r="DH4" s="323"/>
      <c r="DI4" s="323" t="s">
        <v>81</v>
      </c>
      <c r="DJ4" s="323"/>
      <c r="DK4" s="323" t="s">
        <v>83</v>
      </c>
      <c r="DL4" s="323"/>
      <c r="DM4" s="323"/>
      <c r="DN4" s="323"/>
      <c r="DO4" s="323" t="s">
        <v>84</v>
      </c>
      <c r="DP4" s="323"/>
      <c r="DQ4" s="323" t="s">
        <v>85</v>
      </c>
      <c r="DR4" s="323"/>
      <c r="DS4" s="323"/>
      <c r="DT4" s="323" t="s">
        <v>86</v>
      </c>
      <c r="DU4" s="323"/>
      <c r="DV4" s="323" t="s">
        <v>87</v>
      </c>
      <c r="DW4" s="323"/>
      <c r="DX4" s="323" t="s">
        <v>88</v>
      </c>
      <c r="DY4" s="323"/>
      <c r="DZ4" s="323"/>
      <c r="EA4" s="323"/>
      <c r="EB4" s="323" t="s">
        <v>93</v>
      </c>
      <c r="EC4" s="323"/>
      <c r="ED4" s="323"/>
      <c r="EE4" s="323"/>
      <c r="EF4" s="323"/>
      <c r="EG4" s="323" t="s">
        <v>94</v>
      </c>
      <c r="EH4" s="323"/>
      <c r="EI4" s="323"/>
      <c r="EJ4" s="323"/>
      <c r="EK4" s="323"/>
      <c r="EL4" s="323" t="s">
        <v>95</v>
      </c>
      <c r="EM4" s="323"/>
      <c r="EN4" s="323"/>
      <c r="EO4" s="323"/>
      <c r="EP4" s="323"/>
      <c r="EQ4" s="327" t="s">
        <v>97</v>
      </c>
      <c r="ER4" s="327"/>
      <c r="ES4" s="286" t="s">
        <v>47</v>
      </c>
    </row>
    <row r="5" spans="1:162" ht="12.75" customHeight="1" x14ac:dyDescent="0.25">
      <c r="A5" s="321"/>
      <c r="B5" s="321"/>
      <c r="C5" s="328" t="s">
        <v>4</v>
      </c>
      <c r="D5" s="328"/>
      <c r="E5" s="322" t="s">
        <v>330</v>
      </c>
      <c r="F5" s="322"/>
      <c r="G5" s="322"/>
      <c r="H5" s="322"/>
      <c r="I5" s="329" t="s">
        <v>6</v>
      </c>
      <c r="J5" s="329" t="s">
        <v>7</v>
      </c>
      <c r="K5" s="329" t="s">
        <v>8</v>
      </c>
      <c r="L5" s="329" t="s">
        <v>9</v>
      </c>
      <c r="M5" s="329" t="s">
        <v>10</v>
      </c>
      <c r="N5" s="329" t="s">
        <v>11</v>
      </c>
      <c r="O5" s="329" t="s">
        <v>12</v>
      </c>
      <c r="P5" s="329" t="s">
        <v>13</v>
      </c>
      <c r="Q5" s="328" t="s">
        <v>4</v>
      </c>
      <c r="R5" s="328"/>
      <c r="S5" s="328" t="s">
        <v>4</v>
      </c>
      <c r="T5" s="328"/>
      <c r="U5" s="329" t="s">
        <v>6</v>
      </c>
      <c r="V5" s="329" t="s">
        <v>7</v>
      </c>
      <c r="W5" s="328" t="s">
        <v>4</v>
      </c>
      <c r="X5" s="328"/>
      <c r="Y5" s="328" t="s">
        <v>4</v>
      </c>
      <c r="Z5" s="328"/>
      <c r="AA5" s="328" t="s">
        <v>4</v>
      </c>
      <c r="AB5" s="328"/>
      <c r="AC5" s="329" t="s">
        <v>13</v>
      </c>
      <c r="AD5" s="328" t="s">
        <v>4</v>
      </c>
      <c r="AE5" s="328"/>
      <c r="AF5" s="329" t="s">
        <v>6</v>
      </c>
      <c r="AG5" s="328" t="s">
        <v>4</v>
      </c>
      <c r="AH5" s="328"/>
      <c r="AI5" s="328" t="s">
        <v>4</v>
      </c>
      <c r="AJ5" s="328"/>
      <c r="AK5" s="330" t="s">
        <v>330</v>
      </c>
      <c r="AL5" s="330"/>
      <c r="AM5" s="330"/>
      <c r="AN5" s="330"/>
      <c r="AO5" s="331" t="s">
        <v>273</v>
      </c>
      <c r="AP5" s="331"/>
      <c r="AQ5" s="328" t="s">
        <v>4</v>
      </c>
      <c r="AR5" s="328"/>
      <c r="AS5" s="328" t="s">
        <v>4</v>
      </c>
      <c r="AT5" s="328"/>
      <c r="AU5" s="328" t="s">
        <v>4</v>
      </c>
      <c r="AV5" s="328"/>
      <c r="AW5" s="328" t="s">
        <v>4</v>
      </c>
      <c r="AX5" s="328"/>
      <c r="AY5" s="329" t="s">
        <v>6</v>
      </c>
      <c r="AZ5" s="329" t="s">
        <v>7</v>
      </c>
      <c r="BA5" s="329" t="s">
        <v>10</v>
      </c>
      <c r="BB5" s="328" t="s">
        <v>4</v>
      </c>
      <c r="BC5" s="328"/>
      <c r="BD5" s="328" t="s">
        <v>4</v>
      </c>
      <c r="BE5" s="328"/>
      <c r="BF5" s="328" t="s">
        <v>4</v>
      </c>
      <c r="BG5" s="328"/>
      <c r="BH5" s="329" t="s">
        <v>6</v>
      </c>
      <c r="BI5" s="329" t="s">
        <v>7</v>
      </c>
      <c r="BJ5" s="328" t="s">
        <v>4</v>
      </c>
      <c r="BK5" s="328"/>
      <c r="BL5" s="328" t="s">
        <v>4</v>
      </c>
      <c r="BM5" s="328"/>
      <c r="BN5" s="328" t="s">
        <v>4</v>
      </c>
      <c r="BO5" s="328"/>
      <c r="BP5" s="329" t="s">
        <v>6</v>
      </c>
      <c r="BQ5" s="329" t="s">
        <v>7</v>
      </c>
      <c r="BR5" s="329" t="s">
        <v>10</v>
      </c>
      <c r="BS5" s="330" t="s">
        <v>330</v>
      </c>
      <c r="BT5" s="330"/>
      <c r="BU5" s="330"/>
      <c r="BV5" s="330"/>
      <c r="BW5" s="331" t="s">
        <v>274</v>
      </c>
      <c r="BX5" s="331"/>
      <c r="BY5" s="328" t="s">
        <v>4</v>
      </c>
      <c r="BZ5" s="328"/>
      <c r="CA5" s="329" t="s">
        <v>6</v>
      </c>
      <c r="CB5" s="330" t="s">
        <v>330</v>
      </c>
      <c r="CC5" s="330"/>
      <c r="CD5" s="330"/>
      <c r="CE5" s="330"/>
      <c r="CF5" s="331" t="s">
        <v>275</v>
      </c>
      <c r="CG5" s="331"/>
      <c r="CH5" s="329" t="s">
        <v>6</v>
      </c>
      <c r="CI5" s="328" t="s">
        <v>4</v>
      </c>
      <c r="CJ5" s="328"/>
      <c r="CK5" s="329" t="s">
        <v>6</v>
      </c>
      <c r="CL5" s="329" t="s">
        <v>9</v>
      </c>
      <c r="CM5" s="329" t="s">
        <v>10</v>
      </c>
      <c r="CN5" s="328" t="s">
        <v>4</v>
      </c>
      <c r="CO5" s="328"/>
      <c r="CP5" s="329" t="s">
        <v>6</v>
      </c>
      <c r="CQ5" s="329" t="s">
        <v>7</v>
      </c>
      <c r="CR5" s="330" t="s">
        <v>330</v>
      </c>
      <c r="CS5" s="330"/>
      <c r="CT5" s="330"/>
      <c r="CU5" s="330"/>
      <c r="CV5" s="331" t="s">
        <v>276</v>
      </c>
      <c r="CW5" s="331"/>
      <c r="CX5" s="329" t="s">
        <v>6</v>
      </c>
      <c r="CY5" s="328" t="s">
        <v>4</v>
      </c>
      <c r="CZ5" s="328"/>
      <c r="DA5" s="330" t="s">
        <v>330</v>
      </c>
      <c r="DB5" s="330"/>
      <c r="DC5" s="330"/>
      <c r="DD5" s="330"/>
      <c r="DE5" s="331" t="s">
        <v>277</v>
      </c>
      <c r="DF5" s="331"/>
      <c r="DG5" s="328" t="s">
        <v>4</v>
      </c>
      <c r="DH5" s="328"/>
      <c r="DI5" s="328" t="s">
        <v>4</v>
      </c>
      <c r="DJ5" s="328"/>
      <c r="DK5" s="322" t="s">
        <v>330</v>
      </c>
      <c r="DL5" s="322"/>
      <c r="DM5" s="322"/>
      <c r="DN5" s="322"/>
      <c r="DO5" s="328" t="s">
        <v>4</v>
      </c>
      <c r="DP5" s="328"/>
      <c r="DQ5" s="328" t="s">
        <v>4</v>
      </c>
      <c r="DR5" s="328"/>
      <c r="DS5" s="329" t="s">
        <v>8</v>
      </c>
      <c r="DT5" s="328" t="s">
        <v>4</v>
      </c>
      <c r="DU5" s="328"/>
      <c r="DV5" s="328" t="s">
        <v>4</v>
      </c>
      <c r="DW5" s="328"/>
      <c r="DX5" s="328" t="s">
        <v>4</v>
      </c>
      <c r="DY5" s="328"/>
      <c r="DZ5" s="329" t="s">
        <v>6</v>
      </c>
      <c r="EA5" s="329" t="s">
        <v>7</v>
      </c>
      <c r="EB5" s="328" t="s">
        <v>4</v>
      </c>
      <c r="EC5" s="328"/>
      <c r="ED5" s="329" t="s">
        <v>7</v>
      </c>
      <c r="EE5" s="329" t="s">
        <v>11</v>
      </c>
      <c r="EF5" s="329" t="s">
        <v>12</v>
      </c>
      <c r="EG5" s="328" t="s">
        <v>4</v>
      </c>
      <c r="EH5" s="328"/>
      <c r="EI5" s="329" t="s">
        <v>11</v>
      </c>
      <c r="EJ5" s="329" t="s">
        <v>7</v>
      </c>
      <c r="EK5" s="329" t="s">
        <v>12</v>
      </c>
      <c r="EL5" s="328" t="s">
        <v>4</v>
      </c>
      <c r="EM5" s="328"/>
      <c r="EN5" s="329" t="s">
        <v>11</v>
      </c>
      <c r="EO5" s="329" t="s">
        <v>7</v>
      </c>
      <c r="EP5" s="329" t="s">
        <v>12</v>
      </c>
      <c r="EQ5" s="333" t="s">
        <v>4</v>
      </c>
      <c r="ER5" s="333"/>
      <c r="ES5" s="334" t="s">
        <v>4</v>
      </c>
      <c r="ET5" s="334"/>
      <c r="EU5" s="322" t="s">
        <v>330</v>
      </c>
      <c r="EV5" s="322"/>
      <c r="EW5" s="322"/>
      <c r="EX5" s="322"/>
      <c r="EY5" s="329" t="s">
        <v>6</v>
      </c>
      <c r="EZ5" s="329" t="s">
        <v>7</v>
      </c>
      <c r="FA5" s="329" t="s">
        <v>8</v>
      </c>
      <c r="FB5" s="329" t="s">
        <v>9</v>
      </c>
      <c r="FC5" s="329" t="s">
        <v>10</v>
      </c>
      <c r="FD5" s="329" t="s">
        <v>11</v>
      </c>
      <c r="FE5" s="329" t="s">
        <v>12</v>
      </c>
      <c r="FF5" s="329" t="s">
        <v>13</v>
      </c>
    </row>
    <row r="6" spans="1:162" ht="24.6" customHeight="1" x14ac:dyDescent="0.25">
      <c r="A6" s="321"/>
      <c r="B6" s="321"/>
      <c r="C6" s="328"/>
      <c r="D6" s="328"/>
      <c r="E6" s="328" t="s">
        <v>15</v>
      </c>
      <c r="F6" s="328"/>
      <c r="G6" s="331" t="s">
        <v>106</v>
      </c>
      <c r="H6" s="331"/>
      <c r="I6" s="329"/>
      <c r="J6" s="329"/>
      <c r="K6" s="329"/>
      <c r="L6" s="329"/>
      <c r="M6" s="329"/>
      <c r="N6" s="329"/>
      <c r="O6" s="329"/>
      <c r="P6" s="329"/>
      <c r="Q6" s="328"/>
      <c r="R6" s="328"/>
      <c r="S6" s="328"/>
      <c r="T6" s="328"/>
      <c r="U6" s="329"/>
      <c r="V6" s="329"/>
      <c r="W6" s="328"/>
      <c r="X6" s="328"/>
      <c r="Y6" s="328"/>
      <c r="Z6" s="328"/>
      <c r="AA6" s="328"/>
      <c r="AB6" s="328"/>
      <c r="AC6" s="329"/>
      <c r="AD6" s="328"/>
      <c r="AE6" s="328"/>
      <c r="AF6" s="329"/>
      <c r="AG6" s="328"/>
      <c r="AH6" s="328"/>
      <c r="AI6" s="328"/>
      <c r="AJ6" s="328"/>
      <c r="AK6" s="328" t="s">
        <v>15</v>
      </c>
      <c r="AL6" s="328"/>
      <c r="AM6" s="331" t="s">
        <v>106</v>
      </c>
      <c r="AN6" s="331"/>
      <c r="AO6" s="331"/>
      <c r="AP6" s="331"/>
      <c r="AQ6" s="328"/>
      <c r="AR6" s="328"/>
      <c r="AS6" s="328"/>
      <c r="AT6" s="328"/>
      <c r="AU6" s="328"/>
      <c r="AV6" s="328"/>
      <c r="AW6" s="328"/>
      <c r="AX6" s="328"/>
      <c r="AY6" s="329"/>
      <c r="AZ6" s="329"/>
      <c r="BA6" s="329"/>
      <c r="BB6" s="328"/>
      <c r="BC6" s="328"/>
      <c r="BD6" s="328"/>
      <c r="BE6" s="328"/>
      <c r="BF6" s="328"/>
      <c r="BG6" s="328"/>
      <c r="BH6" s="329"/>
      <c r="BI6" s="329"/>
      <c r="BJ6" s="328"/>
      <c r="BK6" s="328"/>
      <c r="BL6" s="328"/>
      <c r="BM6" s="328"/>
      <c r="BN6" s="328"/>
      <c r="BO6" s="328"/>
      <c r="BP6" s="329"/>
      <c r="BQ6" s="329"/>
      <c r="BR6" s="329"/>
      <c r="BS6" s="328" t="s">
        <v>15</v>
      </c>
      <c r="BT6" s="328"/>
      <c r="BU6" s="331" t="s">
        <v>106</v>
      </c>
      <c r="BV6" s="331"/>
      <c r="BW6" s="331"/>
      <c r="BX6" s="331"/>
      <c r="BY6" s="328"/>
      <c r="BZ6" s="328"/>
      <c r="CA6" s="329"/>
      <c r="CB6" s="328" t="s">
        <v>15</v>
      </c>
      <c r="CC6" s="328"/>
      <c r="CD6" s="331" t="s">
        <v>106</v>
      </c>
      <c r="CE6" s="331"/>
      <c r="CF6" s="331"/>
      <c r="CG6" s="331"/>
      <c r="CH6" s="329"/>
      <c r="CI6" s="328"/>
      <c r="CJ6" s="328"/>
      <c r="CK6" s="329"/>
      <c r="CL6" s="329"/>
      <c r="CM6" s="329"/>
      <c r="CN6" s="328"/>
      <c r="CO6" s="328"/>
      <c r="CP6" s="329"/>
      <c r="CQ6" s="329"/>
      <c r="CR6" s="328" t="s">
        <v>15</v>
      </c>
      <c r="CS6" s="328"/>
      <c r="CT6" s="331" t="s">
        <v>106</v>
      </c>
      <c r="CU6" s="331"/>
      <c r="CV6" s="331"/>
      <c r="CW6" s="331"/>
      <c r="CX6" s="329"/>
      <c r="CY6" s="328"/>
      <c r="CZ6" s="328"/>
      <c r="DA6" s="328" t="s">
        <v>15</v>
      </c>
      <c r="DB6" s="328"/>
      <c r="DC6" s="331" t="s">
        <v>106</v>
      </c>
      <c r="DD6" s="331"/>
      <c r="DE6" s="331"/>
      <c r="DF6" s="331"/>
      <c r="DG6" s="328"/>
      <c r="DH6" s="328"/>
      <c r="DI6" s="328"/>
      <c r="DJ6" s="328"/>
      <c r="DK6" s="328" t="s">
        <v>15</v>
      </c>
      <c r="DL6" s="328"/>
      <c r="DM6" s="331" t="s">
        <v>106</v>
      </c>
      <c r="DN6" s="331"/>
      <c r="DO6" s="328"/>
      <c r="DP6" s="328"/>
      <c r="DQ6" s="328"/>
      <c r="DR6" s="328"/>
      <c r="DS6" s="329"/>
      <c r="DT6" s="328"/>
      <c r="DU6" s="328"/>
      <c r="DV6" s="328"/>
      <c r="DW6" s="328"/>
      <c r="DX6" s="328"/>
      <c r="DY6" s="328"/>
      <c r="DZ6" s="329"/>
      <c r="EA6" s="329"/>
      <c r="EB6" s="328"/>
      <c r="EC6" s="328"/>
      <c r="ED6" s="329"/>
      <c r="EE6" s="329"/>
      <c r="EF6" s="329"/>
      <c r="EG6" s="328"/>
      <c r="EH6" s="328"/>
      <c r="EI6" s="329"/>
      <c r="EJ6" s="329"/>
      <c r="EK6" s="329"/>
      <c r="EL6" s="328"/>
      <c r="EM6" s="328"/>
      <c r="EN6" s="329"/>
      <c r="EO6" s="329"/>
      <c r="EP6" s="329"/>
      <c r="EQ6" s="333"/>
      <c r="ER6" s="333"/>
      <c r="ES6" s="334"/>
      <c r="ET6" s="334"/>
      <c r="EU6" s="328" t="s">
        <v>15</v>
      </c>
      <c r="EV6" s="328"/>
      <c r="EW6" s="328" t="s">
        <v>4</v>
      </c>
      <c r="EX6" s="328"/>
      <c r="EY6" s="329"/>
      <c r="EZ6" s="329"/>
      <c r="FA6" s="329"/>
      <c r="FB6" s="329"/>
      <c r="FC6" s="329"/>
      <c r="FD6" s="329"/>
      <c r="FE6" s="329"/>
      <c r="FF6" s="329"/>
    </row>
    <row r="7" spans="1:162" ht="12.75" customHeight="1" x14ac:dyDescent="0.25">
      <c r="A7" s="321"/>
      <c r="B7" s="321"/>
      <c r="C7" s="336" t="s">
        <v>17</v>
      </c>
      <c r="D7" s="336"/>
      <c r="E7" s="336" t="s">
        <v>18</v>
      </c>
      <c r="F7" s="336"/>
      <c r="G7" s="336" t="s">
        <v>17</v>
      </c>
      <c r="H7" s="336"/>
      <c r="I7" s="329"/>
      <c r="J7" s="329"/>
      <c r="K7" s="329"/>
      <c r="L7" s="329"/>
      <c r="M7" s="329"/>
      <c r="N7" s="329"/>
      <c r="O7" s="329"/>
      <c r="P7" s="329"/>
      <c r="Q7" s="336" t="s">
        <v>17</v>
      </c>
      <c r="R7" s="336"/>
      <c r="S7" s="336" t="s">
        <v>17</v>
      </c>
      <c r="T7" s="336"/>
      <c r="U7" s="329"/>
      <c r="V7" s="329"/>
      <c r="W7" s="336" t="s">
        <v>17</v>
      </c>
      <c r="X7" s="336"/>
      <c r="Y7" s="336" t="s">
        <v>17</v>
      </c>
      <c r="Z7" s="336"/>
      <c r="AA7" s="336" t="s">
        <v>17</v>
      </c>
      <c r="AB7" s="336"/>
      <c r="AC7" s="329"/>
      <c r="AD7" s="336" t="s">
        <v>17</v>
      </c>
      <c r="AE7" s="336"/>
      <c r="AF7" s="329"/>
      <c r="AG7" s="336" t="s">
        <v>17</v>
      </c>
      <c r="AH7" s="336"/>
      <c r="AI7" s="336" t="s">
        <v>17</v>
      </c>
      <c r="AJ7" s="336"/>
      <c r="AK7" s="336" t="s">
        <v>18</v>
      </c>
      <c r="AL7" s="336"/>
      <c r="AM7" s="337" t="s">
        <v>17</v>
      </c>
      <c r="AN7" s="337"/>
      <c r="AO7" s="337" t="s">
        <v>17</v>
      </c>
      <c r="AP7" s="337"/>
      <c r="AQ7" s="336" t="s">
        <v>17</v>
      </c>
      <c r="AR7" s="336"/>
      <c r="AS7" s="336" t="s">
        <v>17</v>
      </c>
      <c r="AT7" s="336"/>
      <c r="AU7" s="336" t="s">
        <v>17</v>
      </c>
      <c r="AV7" s="336"/>
      <c r="AW7" s="336" t="s">
        <v>17</v>
      </c>
      <c r="AX7" s="336"/>
      <c r="AY7" s="329"/>
      <c r="AZ7" s="329"/>
      <c r="BA7" s="329"/>
      <c r="BB7" s="336" t="s">
        <v>17</v>
      </c>
      <c r="BC7" s="336"/>
      <c r="BD7" s="336" t="s">
        <v>17</v>
      </c>
      <c r="BE7" s="336"/>
      <c r="BF7" s="336" t="s">
        <v>17</v>
      </c>
      <c r="BG7" s="336"/>
      <c r="BH7" s="329"/>
      <c r="BI7" s="329"/>
      <c r="BJ7" s="336" t="s">
        <v>17</v>
      </c>
      <c r="BK7" s="336"/>
      <c r="BL7" s="336" t="s">
        <v>17</v>
      </c>
      <c r="BM7" s="336"/>
      <c r="BN7" s="336" t="s">
        <v>17</v>
      </c>
      <c r="BO7" s="336"/>
      <c r="BP7" s="329"/>
      <c r="BQ7" s="329"/>
      <c r="BR7" s="329"/>
      <c r="BS7" s="336" t="s">
        <v>18</v>
      </c>
      <c r="BT7" s="336"/>
      <c r="BU7" s="337" t="s">
        <v>17</v>
      </c>
      <c r="BV7" s="337"/>
      <c r="BW7" s="337" t="s">
        <v>17</v>
      </c>
      <c r="BX7" s="337"/>
      <c r="BY7" s="336" t="s">
        <v>17</v>
      </c>
      <c r="BZ7" s="336"/>
      <c r="CA7" s="329"/>
      <c r="CB7" s="336" t="s">
        <v>18</v>
      </c>
      <c r="CC7" s="336"/>
      <c r="CD7" s="337" t="s">
        <v>17</v>
      </c>
      <c r="CE7" s="337"/>
      <c r="CF7" s="337" t="s">
        <v>17</v>
      </c>
      <c r="CG7" s="337"/>
      <c r="CH7" s="329"/>
      <c r="CI7" s="336" t="s">
        <v>17</v>
      </c>
      <c r="CJ7" s="336"/>
      <c r="CK7" s="329"/>
      <c r="CL7" s="329"/>
      <c r="CM7" s="329"/>
      <c r="CN7" s="336" t="s">
        <v>17</v>
      </c>
      <c r="CO7" s="336"/>
      <c r="CP7" s="329"/>
      <c r="CQ7" s="329"/>
      <c r="CR7" s="336" t="s">
        <v>18</v>
      </c>
      <c r="CS7" s="336"/>
      <c r="CT7" s="337" t="s">
        <v>17</v>
      </c>
      <c r="CU7" s="337"/>
      <c r="CV7" s="337" t="s">
        <v>17</v>
      </c>
      <c r="CW7" s="337"/>
      <c r="CX7" s="329"/>
      <c r="CY7" s="336" t="s">
        <v>17</v>
      </c>
      <c r="CZ7" s="336"/>
      <c r="DA7" s="336" t="s">
        <v>18</v>
      </c>
      <c r="DB7" s="336"/>
      <c r="DC7" s="337" t="s">
        <v>17</v>
      </c>
      <c r="DD7" s="337"/>
      <c r="DE7" s="337" t="s">
        <v>17</v>
      </c>
      <c r="DF7" s="337"/>
      <c r="DG7" s="336" t="s">
        <v>17</v>
      </c>
      <c r="DH7" s="336"/>
      <c r="DI7" s="336" t="s">
        <v>17</v>
      </c>
      <c r="DJ7" s="336"/>
      <c r="DK7" s="336" t="s">
        <v>18</v>
      </c>
      <c r="DL7" s="336"/>
      <c r="DM7" s="336" t="s">
        <v>17</v>
      </c>
      <c r="DN7" s="336"/>
      <c r="DO7" s="336" t="s">
        <v>17</v>
      </c>
      <c r="DP7" s="336"/>
      <c r="DQ7" s="336" t="s">
        <v>17</v>
      </c>
      <c r="DR7" s="336"/>
      <c r="DS7" s="329"/>
      <c r="DT7" s="336" t="s">
        <v>17</v>
      </c>
      <c r="DU7" s="336"/>
      <c r="DV7" s="336" t="s">
        <v>17</v>
      </c>
      <c r="DW7" s="336"/>
      <c r="DX7" s="336" t="s">
        <v>17</v>
      </c>
      <c r="DY7" s="336"/>
      <c r="DZ7" s="329"/>
      <c r="EA7" s="329"/>
      <c r="EB7" s="336" t="s">
        <v>17</v>
      </c>
      <c r="EC7" s="336"/>
      <c r="ED7" s="329"/>
      <c r="EE7" s="329"/>
      <c r="EF7" s="329"/>
      <c r="EG7" s="336" t="s">
        <v>17</v>
      </c>
      <c r="EH7" s="336"/>
      <c r="EI7" s="329"/>
      <c r="EJ7" s="329"/>
      <c r="EK7" s="329"/>
      <c r="EL7" s="336" t="s">
        <v>17</v>
      </c>
      <c r="EM7" s="336"/>
      <c r="EN7" s="329"/>
      <c r="EO7" s="329"/>
      <c r="EP7" s="329"/>
      <c r="EQ7" s="338" t="s">
        <v>17</v>
      </c>
      <c r="ER7" s="338"/>
      <c r="ES7" s="339" t="s">
        <v>17</v>
      </c>
      <c r="ET7" s="339"/>
      <c r="EU7" s="336" t="s">
        <v>18</v>
      </c>
      <c r="EV7" s="336"/>
      <c r="EW7" s="336" t="s">
        <v>17</v>
      </c>
      <c r="EX7" s="336"/>
      <c r="EY7" s="329"/>
      <c r="EZ7" s="329"/>
      <c r="FA7" s="329"/>
      <c r="FB7" s="329"/>
      <c r="FC7" s="329"/>
      <c r="FD7" s="329"/>
      <c r="FE7" s="329"/>
      <c r="FF7" s="329"/>
    </row>
    <row r="8" spans="1:162" ht="12.75" customHeight="1" x14ac:dyDescent="0.25">
      <c r="A8" s="321"/>
      <c r="B8" s="321"/>
      <c r="C8" s="290" t="s">
        <v>19</v>
      </c>
      <c r="D8" s="291" t="s">
        <v>20</v>
      </c>
      <c r="E8" s="290" t="s">
        <v>19</v>
      </c>
      <c r="F8" s="291" t="s">
        <v>21</v>
      </c>
      <c r="G8" s="290" t="s">
        <v>19</v>
      </c>
      <c r="H8" s="291" t="s">
        <v>20</v>
      </c>
      <c r="I8" s="329"/>
      <c r="J8" s="329"/>
      <c r="K8" s="329"/>
      <c r="L8" s="329"/>
      <c r="M8" s="329"/>
      <c r="N8" s="329"/>
      <c r="O8" s="329"/>
      <c r="P8" s="329"/>
      <c r="Q8" s="290" t="s">
        <v>19</v>
      </c>
      <c r="R8" s="291" t="s">
        <v>20</v>
      </c>
      <c r="S8" s="290" t="s">
        <v>19</v>
      </c>
      <c r="T8" s="291" t="s">
        <v>20</v>
      </c>
      <c r="U8" s="329"/>
      <c r="V8" s="329"/>
      <c r="W8" s="290" t="s">
        <v>19</v>
      </c>
      <c r="X8" s="291" t="s">
        <v>20</v>
      </c>
      <c r="Y8" s="290" t="s">
        <v>19</v>
      </c>
      <c r="Z8" s="291" t="s">
        <v>20</v>
      </c>
      <c r="AA8" s="290" t="s">
        <v>19</v>
      </c>
      <c r="AB8" s="291" t="s">
        <v>20</v>
      </c>
      <c r="AC8" s="329"/>
      <c r="AD8" s="290" t="s">
        <v>19</v>
      </c>
      <c r="AE8" s="291" t="s">
        <v>20</v>
      </c>
      <c r="AF8" s="329"/>
      <c r="AG8" s="290" t="s">
        <v>19</v>
      </c>
      <c r="AH8" s="291" t="s">
        <v>20</v>
      </c>
      <c r="AI8" s="290" t="s">
        <v>19</v>
      </c>
      <c r="AJ8" s="291" t="s">
        <v>20</v>
      </c>
      <c r="AK8" s="290" t="s">
        <v>19</v>
      </c>
      <c r="AL8" s="291" t="s">
        <v>21</v>
      </c>
      <c r="AM8" s="290" t="s">
        <v>19</v>
      </c>
      <c r="AN8" s="291" t="s">
        <v>20</v>
      </c>
      <c r="AO8" s="290" t="s">
        <v>19</v>
      </c>
      <c r="AP8" s="291" t="s">
        <v>20</v>
      </c>
      <c r="AQ8" s="290" t="s">
        <v>19</v>
      </c>
      <c r="AR8" s="291" t="s">
        <v>20</v>
      </c>
      <c r="AS8" s="290" t="s">
        <v>19</v>
      </c>
      <c r="AT8" s="291" t="s">
        <v>20</v>
      </c>
      <c r="AU8" s="290" t="s">
        <v>19</v>
      </c>
      <c r="AV8" s="291" t="s">
        <v>20</v>
      </c>
      <c r="AW8" s="290" t="s">
        <v>19</v>
      </c>
      <c r="AX8" s="291" t="s">
        <v>20</v>
      </c>
      <c r="AY8" s="329"/>
      <c r="AZ8" s="329"/>
      <c r="BA8" s="329"/>
      <c r="BB8" s="290" t="s">
        <v>19</v>
      </c>
      <c r="BC8" s="291" t="s">
        <v>20</v>
      </c>
      <c r="BD8" s="290" t="s">
        <v>19</v>
      </c>
      <c r="BE8" s="291" t="s">
        <v>20</v>
      </c>
      <c r="BF8" s="290" t="s">
        <v>19</v>
      </c>
      <c r="BG8" s="291" t="s">
        <v>20</v>
      </c>
      <c r="BH8" s="329"/>
      <c r="BI8" s="329"/>
      <c r="BJ8" s="290" t="s">
        <v>19</v>
      </c>
      <c r="BK8" s="291" t="s">
        <v>20</v>
      </c>
      <c r="BL8" s="290" t="s">
        <v>19</v>
      </c>
      <c r="BM8" s="291" t="s">
        <v>20</v>
      </c>
      <c r="BN8" s="290" t="s">
        <v>19</v>
      </c>
      <c r="BO8" s="291" t="s">
        <v>20</v>
      </c>
      <c r="BP8" s="329"/>
      <c r="BQ8" s="329"/>
      <c r="BR8" s="329"/>
      <c r="BS8" s="290" t="s">
        <v>19</v>
      </c>
      <c r="BT8" s="291" t="s">
        <v>21</v>
      </c>
      <c r="BU8" s="290" t="s">
        <v>19</v>
      </c>
      <c r="BV8" s="291" t="s">
        <v>20</v>
      </c>
      <c r="BW8" s="290" t="s">
        <v>19</v>
      </c>
      <c r="BX8" s="291" t="s">
        <v>20</v>
      </c>
      <c r="BY8" s="290" t="s">
        <v>19</v>
      </c>
      <c r="BZ8" s="291" t="s">
        <v>20</v>
      </c>
      <c r="CA8" s="329"/>
      <c r="CB8" s="290" t="s">
        <v>19</v>
      </c>
      <c r="CC8" s="291" t="s">
        <v>21</v>
      </c>
      <c r="CD8" s="290" t="s">
        <v>19</v>
      </c>
      <c r="CE8" s="291" t="s">
        <v>20</v>
      </c>
      <c r="CF8" s="290" t="s">
        <v>19</v>
      </c>
      <c r="CG8" s="291" t="s">
        <v>20</v>
      </c>
      <c r="CH8" s="329"/>
      <c r="CI8" s="290" t="s">
        <v>19</v>
      </c>
      <c r="CJ8" s="291" t="s">
        <v>20</v>
      </c>
      <c r="CK8" s="329"/>
      <c r="CL8" s="329"/>
      <c r="CM8" s="329"/>
      <c r="CN8" s="290" t="s">
        <v>19</v>
      </c>
      <c r="CO8" s="291" t="s">
        <v>20</v>
      </c>
      <c r="CP8" s="329"/>
      <c r="CQ8" s="329"/>
      <c r="CR8" s="290" t="s">
        <v>19</v>
      </c>
      <c r="CS8" s="291" t="s">
        <v>21</v>
      </c>
      <c r="CT8" s="290" t="s">
        <v>19</v>
      </c>
      <c r="CU8" s="291" t="s">
        <v>20</v>
      </c>
      <c r="CV8" s="290" t="s">
        <v>19</v>
      </c>
      <c r="CW8" s="291" t="s">
        <v>20</v>
      </c>
      <c r="CX8" s="329"/>
      <c r="CY8" s="290" t="s">
        <v>19</v>
      </c>
      <c r="CZ8" s="291" t="s">
        <v>20</v>
      </c>
      <c r="DA8" s="290" t="s">
        <v>19</v>
      </c>
      <c r="DB8" s="291" t="s">
        <v>21</v>
      </c>
      <c r="DC8" s="290" t="s">
        <v>19</v>
      </c>
      <c r="DD8" s="291" t="s">
        <v>20</v>
      </c>
      <c r="DE8" s="290" t="s">
        <v>19</v>
      </c>
      <c r="DF8" s="291" t="s">
        <v>20</v>
      </c>
      <c r="DG8" s="290" t="s">
        <v>19</v>
      </c>
      <c r="DH8" s="291" t="s">
        <v>20</v>
      </c>
      <c r="DI8" s="290" t="s">
        <v>19</v>
      </c>
      <c r="DJ8" s="291" t="s">
        <v>20</v>
      </c>
      <c r="DK8" s="290" t="s">
        <v>19</v>
      </c>
      <c r="DL8" s="291" t="s">
        <v>21</v>
      </c>
      <c r="DM8" s="290" t="s">
        <v>19</v>
      </c>
      <c r="DN8" s="291" t="s">
        <v>20</v>
      </c>
      <c r="DO8" s="290" t="s">
        <v>19</v>
      </c>
      <c r="DP8" s="291" t="s">
        <v>20</v>
      </c>
      <c r="DQ8" s="290" t="s">
        <v>19</v>
      </c>
      <c r="DR8" s="291" t="s">
        <v>20</v>
      </c>
      <c r="DS8" s="329"/>
      <c r="DT8" s="290" t="s">
        <v>19</v>
      </c>
      <c r="DU8" s="291" t="s">
        <v>20</v>
      </c>
      <c r="DV8" s="290" t="s">
        <v>19</v>
      </c>
      <c r="DW8" s="291" t="s">
        <v>20</v>
      </c>
      <c r="DX8" s="290" t="s">
        <v>19</v>
      </c>
      <c r="DY8" s="291" t="s">
        <v>20</v>
      </c>
      <c r="DZ8" s="329"/>
      <c r="EA8" s="329"/>
      <c r="EB8" s="290" t="s">
        <v>19</v>
      </c>
      <c r="EC8" s="291" t="s">
        <v>20</v>
      </c>
      <c r="ED8" s="329"/>
      <c r="EE8" s="329"/>
      <c r="EF8" s="329"/>
      <c r="EG8" s="290" t="s">
        <v>19</v>
      </c>
      <c r="EH8" s="291" t="s">
        <v>20</v>
      </c>
      <c r="EI8" s="329"/>
      <c r="EJ8" s="329"/>
      <c r="EK8" s="329"/>
      <c r="EL8" s="290" t="s">
        <v>19</v>
      </c>
      <c r="EM8" s="291" t="s">
        <v>20</v>
      </c>
      <c r="EN8" s="329"/>
      <c r="EO8" s="329"/>
      <c r="EP8" s="329"/>
      <c r="EQ8" s="290" t="s">
        <v>19</v>
      </c>
      <c r="ER8" s="292" t="s">
        <v>20</v>
      </c>
      <c r="ES8" s="293" t="s">
        <v>19</v>
      </c>
      <c r="ET8" s="291" t="s">
        <v>20</v>
      </c>
      <c r="EU8" s="290" t="s">
        <v>19</v>
      </c>
      <c r="EV8" s="291" t="s">
        <v>21</v>
      </c>
      <c r="EW8" s="290" t="s">
        <v>19</v>
      </c>
      <c r="EX8" s="291" t="s">
        <v>20</v>
      </c>
      <c r="EY8" s="329"/>
      <c r="EZ8" s="329"/>
      <c r="FA8" s="329"/>
      <c r="FB8" s="329"/>
      <c r="FC8" s="329"/>
      <c r="FD8" s="329"/>
      <c r="FE8" s="329"/>
      <c r="FF8" s="329"/>
    </row>
    <row r="9" spans="1:162" s="299" customFormat="1" ht="33" x14ac:dyDescent="0.25">
      <c r="A9" s="321"/>
      <c r="B9" s="321"/>
      <c r="C9" s="294" t="s">
        <v>22</v>
      </c>
      <c r="D9" s="295" t="s">
        <v>23</v>
      </c>
      <c r="E9" s="294" t="s">
        <v>22</v>
      </c>
      <c r="F9" s="295" t="s">
        <v>24</v>
      </c>
      <c r="G9" s="294" t="s">
        <v>22</v>
      </c>
      <c r="H9" s="295" t="s">
        <v>23</v>
      </c>
      <c r="I9" s="295" t="s">
        <v>25</v>
      </c>
      <c r="J9" s="295" t="s">
        <v>26</v>
      </c>
      <c r="K9" s="295" t="s">
        <v>27</v>
      </c>
      <c r="L9" s="295" t="s">
        <v>28</v>
      </c>
      <c r="M9" s="295" t="s">
        <v>29</v>
      </c>
      <c r="N9" s="296" t="s">
        <v>333</v>
      </c>
      <c r="O9" s="295" t="s">
        <v>31</v>
      </c>
      <c r="P9" s="295" t="s">
        <v>32</v>
      </c>
      <c r="Q9" s="294" t="s">
        <v>22</v>
      </c>
      <c r="R9" s="295" t="s">
        <v>23</v>
      </c>
      <c r="S9" s="294" t="s">
        <v>22</v>
      </c>
      <c r="T9" s="295" t="s">
        <v>23</v>
      </c>
      <c r="U9" s="295" t="s">
        <v>25</v>
      </c>
      <c r="V9" s="295" t="s">
        <v>26</v>
      </c>
      <c r="W9" s="294" t="s">
        <v>22</v>
      </c>
      <c r="X9" s="295" t="s">
        <v>23</v>
      </c>
      <c r="Y9" s="294" t="s">
        <v>22</v>
      </c>
      <c r="Z9" s="295" t="s">
        <v>23</v>
      </c>
      <c r="AA9" s="294" t="s">
        <v>22</v>
      </c>
      <c r="AB9" s="295" t="s">
        <v>23</v>
      </c>
      <c r="AC9" s="295" t="s">
        <v>32</v>
      </c>
      <c r="AD9" s="294" t="s">
        <v>22</v>
      </c>
      <c r="AE9" s="295" t="s">
        <v>23</v>
      </c>
      <c r="AF9" s="295" t="s">
        <v>25</v>
      </c>
      <c r="AG9" s="294" t="s">
        <v>22</v>
      </c>
      <c r="AH9" s="295" t="s">
        <v>23</v>
      </c>
      <c r="AI9" s="294" t="s">
        <v>22</v>
      </c>
      <c r="AJ9" s="295" t="s">
        <v>23</v>
      </c>
      <c r="AK9" s="294" t="s">
        <v>22</v>
      </c>
      <c r="AL9" s="295" t="s">
        <v>24</v>
      </c>
      <c r="AM9" s="294" t="s">
        <v>22</v>
      </c>
      <c r="AN9" s="295" t="s">
        <v>23</v>
      </c>
      <c r="AO9" s="294" t="s">
        <v>22</v>
      </c>
      <c r="AP9" s="295" t="s">
        <v>23</v>
      </c>
      <c r="AQ9" s="294" t="s">
        <v>22</v>
      </c>
      <c r="AR9" s="295" t="s">
        <v>23</v>
      </c>
      <c r="AS9" s="294" t="s">
        <v>22</v>
      </c>
      <c r="AT9" s="295" t="s">
        <v>23</v>
      </c>
      <c r="AU9" s="294" t="s">
        <v>22</v>
      </c>
      <c r="AV9" s="295" t="s">
        <v>23</v>
      </c>
      <c r="AW9" s="294" t="s">
        <v>22</v>
      </c>
      <c r="AX9" s="295" t="s">
        <v>23</v>
      </c>
      <c r="AY9" s="295" t="s">
        <v>25</v>
      </c>
      <c r="AZ9" s="295" t="s">
        <v>26</v>
      </c>
      <c r="BA9" s="295" t="s">
        <v>29</v>
      </c>
      <c r="BB9" s="294" t="s">
        <v>22</v>
      </c>
      <c r="BC9" s="295" t="s">
        <v>23</v>
      </c>
      <c r="BD9" s="294" t="s">
        <v>22</v>
      </c>
      <c r="BE9" s="295" t="s">
        <v>23</v>
      </c>
      <c r="BF9" s="294" t="s">
        <v>22</v>
      </c>
      <c r="BG9" s="295" t="s">
        <v>23</v>
      </c>
      <c r="BH9" s="295" t="s">
        <v>25</v>
      </c>
      <c r="BI9" s="295" t="s">
        <v>26</v>
      </c>
      <c r="BJ9" s="294" t="s">
        <v>22</v>
      </c>
      <c r="BK9" s="295" t="s">
        <v>23</v>
      </c>
      <c r="BL9" s="294" t="s">
        <v>22</v>
      </c>
      <c r="BM9" s="295" t="s">
        <v>23</v>
      </c>
      <c r="BN9" s="294" t="s">
        <v>22</v>
      </c>
      <c r="BO9" s="295" t="s">
        <v>23</v>
      </c>
      <c r="BP9" s="295" t="s">
        <v>25</v>
      </c>
      <c r="BQ9" s="295" t="s">
        <v>26</v>
      </c>
      <c r="BR9" s="295" t="s">
        <v>29</v>
      </c>
      <c r="BS9" s="294" t="s">
        <v>22</v>
      </c>
      <c r="BT9" s="295" t="s">
        <v>24</v>
      </c>
      <c r="BU9" s="294" t="s">
        <v>22</v>
      </c>
      <c r="BV9" s="295" t="s">
        <v>23</v>
      </c>
      <c r="BW9" s="294" t="s">
        <v>22</v>
      </c>
      <c r="BX9" s="295" t="s">
        <v>23</v>
      </c>
      <c r="BY9" s="294" t="s">
        <v>22</v>
      </c>
      <c r="BZ9" s="295" t="s">
        <v>23</v>
      </c>
      <c r="CA9" s="295" t="s">
        <v>25</v>
      </c>
      <c r="CB9" s="294" t="s">
        <v>22</v>
      </c>
      <c r="CC9" s="295" t="s">
        <v>24</v>
      </c>
      <c r="CD9" s="294" t="s">
        <v>22</v>
      </c>
      <c r="CE9" s="295" t="s">
        <v>23</v>
      </c>
      <c r="CF9" s="294" t="s">
        <v>22</v>
      </c>
      <c r="CG9" s="295" t="s">
        <v>23</v>
      </c>
      <c r="CH9" s="295" t="s">
        <v>25</v>
      </c>
      <c r="CI9" s="294" t="s">
        <v>22</v>
      </c>
      <c r="CJ9" s="295" t="s">
        <v>23</v>
      </c>
      <c r="CK9" s="295" t="s">
        <v>25</v>
      </c>
      <c r="CL9" s="295" t="s">
        <v>28</v>
      </c>
      <c r="CM9" s="295" t="s">
        <v>29</v>
      </c>
      <c r="CN9" s="294" t="s">
        <v>22</v>
      </c>
      <c r="CO9" s="295" t="s">
        <v>23</v>
      </c>
      <c r="CP9" s="295" t="s">
        <v>25</v>
      </c>
      <c r="CQ9" s="295" t="s">
        <v>26</v>
      </c>
      <c r="CR9" s="294" t="s">
        <v>22</v>
      </c>
      <c r="CS9" s="295" t="s">
        <v>24</v>
      </c>
      <c r="CT9" s="294" t="s">
        <v>22</v>
      </c>
      <c r="CU9" s="295" t="s">
        <v>23</v>
      </c>
      <c r="CV9" s="294" t="s">
        <v>22</v>
      </c>
      <c r="CW9" s="295" t="s">
        <v>23</v>
      </c>
      <c r="CX9" s="295" t="s">
        <v>25</v>
      </c>
      <c r="CY9" s="294" t="s">
        <v>22</v>
      </c>
      <c r="CZ9" s="295" t="s">
        <v>23</v>
      </c>
      <c r="DA9" s="294" t="s">
        <v>22</v>
      </c>
      <c r="DB9" s="295" t="s">
        <v>24</v>
      </c>
      <c r="DC9" s="294" t="s">
        <v>22</v>
      </c>
      <c r="DD9" s="295" t="s">
        <v>23</v>
      </c>
      <c r="DE9" s="294" t="s">
        <v>22</v>
      </c>
      <c r="DF9" s="295" t="s">
        <v>23</v>
      </c>
      <c r="DG9" s="294" t="s">
        <v>22</v>
      </c>
      <c r="DH9" s="295" t="s">
        <v>23</v>
      </c>
      <c r="DI9" s="294" t="s">
        <v>22</v>
      </c>
      <c r="DJ9" s="295" t="s">
        <v>23</v>
      </c>
      <c r="DK9" s="294" t="s">
        <v>22</v>
      </c>
      <c r="DL9" s="295" t="s">
        <v>24</v>
      </c>
      <c r="DM9" s="294" t="s">
        <v>22</v>
      </c>
      <c r="DN9" s="295" t="s">
        <v>23</v>
      </c>
      <c r="DO9" s="294" t="s">
        <v>22</v>
      </c>
      <c r="DP9" s="295" t="s">
        <v>23</v>
      </c>
      <c r="DQ9" s="294" t="s">
        <v>22</v>
      </c>
      <c r="DR9" s="295" t="s">
        <v>23</v>
      </c>
      <c r="DS9" s="295" t="s">
        <v>27</v>
      </c>
      <c r="DT9" s="294" t="s">
        <v>22</v>
      </c>
      <c r="DU9" s="295" t="s">
        <v>23</v>
      </c>
      <c r="DV9" s="294" t="s">
        <v>22</v>
      </c>
      <c r="DW9" s="295" t="s">
        <v>23</v>
      </c>
      <c r="DX9" s="294" t="s">
        <v>22</v>
      </c>
      <c r="DY9" s="295" t="s">
        <v>23</v>
      </c>
      <c r="DZ9" s="295" t="s">
        <v>25</v>
      </c>
      <c r="EA9" s="295" t="s">
        <v>26</v>
      </c>
      <c r="EB9" s="294" t="s">
        <v>22</v>
      </c>
      <c r="EC9" s="295" t="s">
        <v>23</v>
      </c>
      <c r="ED9" s="295" t="s">
        <v>26</v>
      </c>
      <c r="EE9" s="296" t="s">
        <v>333</v>
      </c>
      <c r="EF9" s="295" t="s">
        <v>31</v>
      </c>
      <c r="EG9" s="294" t="s">
        <v>22</v>
      </c>
      <c r="EH9" s="295" t="s">
        <v>23</v>
      </c>
      <c r="EI9" s="296" t="s">
        <v>333</v>
      </c>
      <c r="EJ9" s="295" t="s">
        <v>26</v>
      </c>
      <c r="EK9" s="295" t="s">
        <v>31</v>
      </c>
      <c r="EL9" s="294" t="s">
        <v>22</v>
      </c>
      <c r="EM9" s="295" t="s">
        <v>23</v>
      </c>
      <c r="EN9" s="296" t="s">
        <v>333</v>
      </c>
      <c r="EO9" s="295" t="s">
        <v>26</v>
      </c>
      <c r="EP9" s="295" t="s">
        <v>31</v>
      </c>
      <c r="EQ9" s="294" t="s">
        <v>22</v>
      </c>
      <c r="ER9" s="297" t="s">
        <v>23</v>
      </c>
      <c r="ES9" s="298" t="s">
        <v>22</v>
      </c>
      <c r="ET9" s="295" t="s">
        <v>23</v>
      </c>
      <c r="EU9" s="294" t="s">
        <v>22</v>
      </c>
      <c r="EV9" s="295" t="s">
        <v>24</v>
      </c>
      <c r="EW9" s="294" t="s">
        <v>22</v>
      </c>
      <c r="EX9" s="295" t="s">
        <v>23</v>
      </c>
      <c r="EY9" s="295" t="s">
        <v>25</v>
      </c>
      <c r="EZ9" s="295" t="s">
        <v>26</v>
      </c>
      <c r="FA9" s="295" t="s">
        <v>27</v>
      </c>
      <c r="FB9" s="295" t="s">
        <v>28</v>
      </c>
      <c r="FC9" s="295" t="s">
        <v>29</v>
      </c>
      <c r="FD9" s="296" t="s">
        <v>333</v>
      </c>
      <c r="FE9" s="295" t="s">
        <v>31</v>
      </c>
      <c r="FF9" s="295" t="s">
        <v>32</v>
      </c>
    </row>
    <row r="10" spans="1:162" s="304" customFormat="1" ht="13.5" customHeight="1" x14ac:dyDescent="0.2">
      <c r="A10" s="340" t="s">
        <v>366</v>
      </c>
      <c r="B10" s="340"/>
      <c r="C10" s="300">
        <v>324</v>
      </c>
      <c r="D10" s="301">
        <v>66</v>
      </c>
      <c r="E10" s="301">
        <v>1780</v>
      </c>
      <c r="F10" s="301">
        <v>21964</v>
      </c>
      <c r="G10" s="301">
        <v>46</v>
      </c>
      <c r="H10" s="301">
        <v>22</v>
      </c>
      <c r="I10" s="301">
        <v>81</v>
      </c>
      <c r="J10" s="301">
        <v>16</v>
      </c>
      <c r="K10" s="301">
        <v>0</v>
      </c>
      <c r="L10" s="301">
        <v>0</v>
      </c>
      <c r="M10" s="301">
        <v>0</v>
      </c>
      <c r="N10" s="301">
        <v>1</v>
      </c>
      <c r="O10" s="301">
        <v>0</v>
      </c>
      <c r="P10" s="301">
        <v>0</v>
      </c>
      <c r="Q10" s="301">
        <v>4</v>
      </c>
      <c r="R10" s="301">
        <v>0</v>
      </c>
      <c r="S10" s="301">
        <v>0</v>
      </c>
      <c r="T10" s="301">
        <v>0</v>
      </c>
      <c r="U10" s="301">
        <v>0</v>
      </c>
      <c r="V10" s="301">
        <v>0</v>
      </c>
      <c r="W10" s="301">
        <v>0</v>
      </c>
      <c r="X10" s="301">
        <v>0</v>
      </c>
      <c r="Y10" s="301">
        <v>94</v>
      </c>
      <c r="Z10" s="301">
        <v>10</v>
      </c>
      <c r="AA10" s="301">
        <v>9</v>
      </c>
      <c r="AB10" s="301">
        <v>1</v>
      </c>
      <c r="AC10" s="301">
        <v>0</v>
      </c>
      <c r="AD10" s="301">
        <v>2</v>
      </c>
      <c r="AE10" s="301">
        <v>1</v>
      </c>
      <c r="AF10" s="301">
        <v>0</v>
      </c>
      <c r="AG10" s="301">
        <v>1</v>
      </c>
      <c r="AH10" s="301">
        <v>0</v>
      </c>
      <c r="AI10" s="301">
        <v>0</v>
      </c>
      <c r="AJ10" s="301">
        <v>0</v>
      </c>
      <c r="AK10" s="301">
        <v>448</v>
      </c>
      <c r="AL10" s="301">
        <v>2255</v>
      </c>
      <c r="AM10" s="301">
        <v>0</v>
      </c>
      <c r="AN10" s="301">
        <v>0</v>
      </c>
      <c r="AO10" s="301">
        <v>0</v>
      </c>
      <c r="AP10" s="301">
        <v>0</v>
      </c>
      <c r="AQ10" s="301">
        <v>35</v>
      </c>
      <c r="AR10" s="301">
        <v>12</v>
      </c>
      <c r="AS10" s="301">
        <v>3</v>
      </c>
      <c r="AT10" s="301">
        <v>0</v>
      </c>
      <c r="AU10" s="301">
        <v>9</v>
      </c>
      <c r="AV10" s="301">
        <v>0</v>
      </c>
      <c r="AW10" s="301">
        <v>1</v>
      </c>
      <c r="AX10" s="301">
        <v>0</v>
      </c>
      <c r="AY10" s="301">
        <v>0</v>
      </c>
      <c r="AZ10" s="301">
        <v>0</v>
      </c>
      <c r="BA10" s="301">
        <v>0</v>
      </c>
      <c r="BB10" s="301">
        <v>0</v>
      </c>
      <c r="BC10" s="301">
        <v>0</v>
      </c>
      <c r="BD10" s="301">
        <v>0</v>
      </c>
      <c r="BE10" s="301">
        <v>0</v>
      </c>
      <c r="BF10" s="301">
        <v>0</v>
      </c>
      <c r="BG10" s="301">
        <v>0</v>
      </c>
      <c r="BH10" s="301">
        <v>0</v>
      </c>
      <c r="BI10" s="301">
        <v>0</v>
      </c>
      <c r="BJ10" s="301">
        <v>0</v>
      </c>
      <c r="BK10" s="301">
        <v>0</v>
      </c>
      <c r="BL10" s="301">
        <v>0</v>
      </c>
      <c r="BM10" s="301">
        <v>0</v>
      </c>
      <c r="BN10" s="301">
        <v>1</v>
      </c>
      <c r="BO10" s="301">
        <v>0</v>
      </c>
      <c r="BP10" s="301">
        <v>0</v>
      </c>
      <c r="BQ10" s="301">
        <v>1</v>
      </c>
      <c r="BR10" s="301">
        <v>0</v>
      </c>
      <c r="BS10" s="301">
        <v>12</v>
      </c>
      <c r="BT10" s="301">
        <v>48</v>
      </c>
      <c r="BU10" s="301">
        <v>0</v>
      </c>
      <c r="BV10" s="301">
        <v>4</v>
      </c>
      <c r="BW10" s="301">
        <v>2</v>
      </c>
      <c r="BX10" s="301">
        <v>1</v>
      </c>
      <c r="BY10" s="301">
        <v>26</v>
      </c>
      <c r="BZ10" s="301">
        <v>11</v>
      </c>
      <c r="CA10" s="301">
        <v>21</v>
      </c>
      <c r="CB10" s="301">
        <v>13</v>
      </c>
      <c r="CC10" s="301">
        <v>71</v>
      </c>
      <c r="CD10" s="301">
        <v>0</v>
      </c>
      <c r="CE10" s="301">
        <v>0</v>
      </c>
      <c r="CF10" s="301">
        <v>0</v>
      </c>
      <c r="CG10" s="301">
        <v>0</v>
      </c>
      <c r="CH10" s="301">
        <v>0</v>
      </c>
      <c r="CI10" s="301">
        <v>23</v>
      </c>
      <c r="CJ10" s="301">
        <v>13</v>
      </c>
      <c r="CK10" s="301">
        <v>19</v>
      </c>
      <c r="CL10" s="301">
        <v>0</v>
      </c>
      <c r="CM10" s="301">
        <v>0</v>
      </c>
      <c r="CN10" s="301">
        <v>41</v>
      </c>
      <c r="CO10" s="301">
        <v>5</v>
      </c>
      <c r="CP10" s="301">
        <v>21</v>
      </c>
      <c r="CQ10" s="301">
        <v>0</v>
      </c>
      <c r="CR10" s="301">
        <v>586</v>
      </c>
      <c r="CS10" s="301">
        <v>8278</v>
      </c>
      <c r="CT10" s="301">
        <v>6</v>
      </c>
      <c r="CU10" s="301">
        <v>1</v>
      </c>
      <c r="CV10" s="301">
        <v>1</v>
      </c>
      <c r="CW10" s="301">
        <v>1</v>
      </c>
      <c r="CX10" s="301">
        <v>0</v>
      </c>
      <c r="CY10" s="301">
        <v>0</v>
      </c>
      <c r="CZ10" s="301">
        <v>0</v>
      </c>
      <c r="DA10" s="301">
        <v>119</v>
      </c>
      <c r="DB10" s="301">
        <v>1022</v>
      </c>
      <c r="DC10" s="301">
        <v>5</v>
      </c>
      <c r="DD10" s="301">
        <v>3</v>
      </c>
      <c r="DE10" s="301">
        <v>4</v>
      </c>
      <c r="DF10" s="301">
        <v>0</v>
      </c>
      <c r="DG10" s="301">
        <v>16</v>
      </c>
      <c r="DH10" s="301">
        <v>0</v>
      </c>
      <c r="DI10" s="301">
        <v>0</v>
      </c>
      <c r="DJ10" s="301">
        <v>0</v>
      </c>
      <c r="DK10" s="301">
        <v>602</v>
      </c>
      <c r="DL10" s="301">
        <v>10290</v>
      </c>
      <c r="DM10" s="301">
        <v>35</v>
      </c>
      <c r="DN10" s="301">
        <v>14</v>
      </c>
      <c r="DO10" s="301">
        <v>0</v>
      </c>
      <c r="DP10" s="301">
        <v>0</v>
      </c>
      <c r="DQ10" s="301">
        <v>5</v>
      </c>
      <c r="DR10" s="301">
        <v>0</v>
      </c>
      <c r="DS10" s="301">
        <v>0</v>
      </c>
      <c r="DT10" s="301">
        <v>0</v>
      </c>
      <c r="DU10" s="301">
        <v>0</v>
      </c>
      <c r="DV10" s="301">
        <v>2</v>
      </c>
      <c r="DW10" s="301">
        <v>7</v>
      </c>
      <c r="DX10" s="301">
        <v>32</v>
      </c>
      <c r="DY10" s="301">
        <v>2</v>
      </c>
      <c r="DZ10" s="301">
        <v>20</v>
      </c>
      <c r="EA10" s="301">
        <v>12</v>
      </c>
      <c r="EB10" s="301">
        <v>2</v>
      </c>
      <c r="EC10" s="301">
        <v>1</v>
      </c>
      <c r="ED10" s="301">
        <v>1</v>
      </c>
      <c r="EE10" s="301">
        <v>0</v>
      </c>
      <c r="EF10" s="301">
        <v>0</v>
      </c>
      <c r="EG10" s="301">
        <v>6</v>
      </c>
      <c r="EH10" s="301">
        <v>1</v>
      </c>
      <c r="EI10" s="301">
        <v>1</v>
      </c>
      <c r="EJ10" s="301">
        <v>2</v>
      </c>
      <c r="EK10" s="301">
        <v>0</v>
      </c>
      <c r="EL10" s="301">
        <v>5</v>
      </c>
      <c r="EM10" s="301">
        <v>0</v>
      </c>
      <c r="EN10" s="301">
        <v>0</v>
      </c>
      <c r="EO10" s="301">
        <v>0</v>
      </c>
      <c r="EP10" s="301">
        <v>0</v>
      </c>
      <c r="EQ10" s="301">
        <v>0</v>
      </c>
      <c r="ER10" s="301">
        <v>0</v>
      </c>
      <c r="ES10" s="302" t="e">
        <f>C10-Q10-S10-#REF!-W10-Y10-AA10-#REF!-BF10-BJ10-BL10-BS10-BY10-CB10-CI10-CR10-#REF!-#REF!-#REF!-CY10-DA10-DG10-DI10-DO10-DQ10-DT10-DV10-DX10-EB10-EG10-EL10-EQ10</f>
        <v>#REF!</v>
      </c>
      <c r="ET10" s="302" t="e">
        <f>D10-R10-T10-#REF!-X10-Z10-AB10-#REF!-BG10-BK10-BM10-BT10-BZ10-CC10-CJ10-CS10-#REF!-#REF!-#REF!-CZ10-DB10-DH10-DJ10-DP10-DR10-DU10-DW10-DY10-EC10-EH10-EM10-ER10</f>
        <v>#REF!</v>
      </c>
      <c r="EU10" s="302" t="e">
        <f>E10-#REF!-BU10-CE10-CV10-DC10-DK10</f>
        <v>#REF!</v>
      </c>
      <c r="EV10" s="302" t="e">
        <f>F10-#REF!-BV10-CF10-CW10-DD10-DL10</f>
        <v>#REF!</v>
      </c>
      <c r="EW10" s="302" t="e">
        <f>G10-#REF!-BW10-CG10-CX10-DE10-DM10</f>
        <v>#REF!</v>
      </c>
      <c r="EX10" s="302" t="e">
        <f>H10-#REF!-BX10-CH10-#REF!-DF10-DN10</f>
        <v>#REF!</v>
      </c>
      <c r="EY10" s="302" t="e">
        <f>I10-U10-#REF!-CA10-CD10-CK10-CT10-#REF!-#REF!-#REF!-DZ10</f>
        <v>#REF!</v>
      </c>
      <c r="EZ10" s="302" t="e">
        <f>J10-V10-#REF!-CU10-#REF!-#REF!-#REF!-EA10-ED10-EJ10-EO10</f>
        <v>#REF!</v>
      </c>
      <c r="FA10" s="302">
        <f>K10-DS10</f>
        <v>0</v>
      </c>
      <c r="FB10" s="303">
        <f>L10-CL10</f>
        <v>0</v>
      </c>
      <c r="FC10" s="303" t="e">
        <f>M10-CM10-#REF!-#REF!</f>
        <v>#REF!</v>
      </c>
      <c r="FD10" s="303" t="e">
        <f>N10-#REF!-EE10-#REF!-#REF!</f>
        <v>#REF!</v>
      </c>
      <c r="FE10" s="303" t="e">
        <f>O10-#REF!-EF10-EK10-EP10</f>
        <v>#REF!</v>
      </c>
      <c r="FF10" s="303">
        <f>P10-AC10</f>
        <v>0</v>
      </c>
    </row>
    <row r="11" spans="1:162" s="310" customFormat="1" ht="12" customHeight="1" x14ac:dyDescent="0.2">
      <c r="A11" s="305" t="s">
        <v>108</v>
      </c>
      <c r="B11" s="306" t="s">
        <v>109</v>
      </c>
      <c r="C11" s="307">
        <v>49</v>
      </c>
      <c r="D11" s="308">
        <v>9</v>
      </c>
      <c r="E11" s="308">
        <v>293</v>
      </c>
      <c r="F11" s="308">
        <v>3101</v>
      </c>
      <c r="G11" s="308">
        <v>9</v>
      </c>
      <c r="H11" s="308">
        <v>0</v>
      </c>
      <c r="I11" s="308">
        <v>0</v>
      </c>
      <c r="J11" s="308">
        <v>1</v>
      </c>
      <c r="K11" s="308">
        <v>0</v>
      </c>
      <c r="L11" s="308">
        <v>0</v>
      </c>
      <c r="M11" s="308">
        <v>0</v>
      </c>
      <c r="N11" s="308">
        <v>0</v>
      </c>
      <c r="O11" s="308">
        <v>0</v>
      </c>
      <c r="P11" s="308">
        <v>0</v>
      </c>
      <c r="Q11" s="308">
        <v>0</v>
      </c>
      <c r="R11" s="308">
        <v>0</v>
      </c>
      <c r="S11" s="308">
        <v>0</v>
      </c>
      <c r="T11" s="308">
        <v>0</v>
      </c>
      <c r="U11" s="308">
        <v>0</v>
      </c>
      <c r="V11" s="308">
        <v>0</v>
      </c>
      <c r="W11" s="308">
        <v>0</v>
      </c>
      <c r="X11" s="308">
        <v>0</v>
      </c>
      <c r="Y11" s="308">
        <v>15</v>
      </c>
      <c r="Z11" s="308">
        <v>6</v>
      </c>
      <c r="AA11" s="308">
        <v>3</v>
      </c>
      <c r="AB11" s="308">
        <v>0</v>
      </c>
      <c r="AC11" s="308">
        <v>0</v>
      </c>
      <c r="AD11" s="308">
        <v>1</v>
      </c>
      <c r="AE11" s="308">
        <v>0</v>
      </c>
      <c r="AF11" s="308">
        <v>0</v>
      </c>
      <c r="AG11" s="308">
        <v>0</v>
      </c>
      <c r="AH11" s="308">
        <v>0</v>
      </c>
      <c r="AI11" s="308">
        <v>0</v>
      </c>
      <c r="AJ11" s="308">
        <v>0</v>
      </c>
      <c r="AK11" s="308">
        <v>0</v>
      </c>
      <c r="AL11" s="308">
        <v>0</v>
      </c>
      <c r="AM11" s="308">
        <v>0</v>
      </c>
      <c r="AN11" s="308">
        <v>0</v>
      </c>
      <c r="AO11" s="308">
        <v>0</v>
      </c>
      <c r="AP11" s="308">
        <v>0</v>
      </c>
      <c r="AQ11" s="308">
        <v>6</v>
      </c>
      <c r="AR11" s="308">
        <v>1</v>
      </c>
      <c r="AS11" s="308">
        <v>3</v>
      </c>
      <c r="AT11" s="308">
        <v>0</v>
      </c>
      <c r="AU11" s="308">
        <v>9</v>
      </c>
      <c r="AV11" s="308">
        <v>0</v>
      </c>
      <c r="AW11" s="308">
        <v>0</v>
      </c>
      <c r="AX11" s="308">
        <v>0</v>
      </c>
      <c r="AY11" s="308">
        <v>0</v>
      </c>
      <c r="AZ11" s="308">
        <v>0</v>
      </c>
      <c r="BA11" s="308">
        <v>0</v>
      </c>
      <c r="BB11" s="308">
        <v>0</v>
      </c>
      <c r="BC11" s="308">
        <v>0</v>
      </c>
      <c r="BD11" s="308">
        <v>0</v>
      </c>
      <c r="BE11" s="308">
        <v>0</v>
      </c>
      <c r="BF11" s="308">
        <v>0</v>
      </c>
      <c r="BG11" s="308">
        <v>0</v>
      </c>
      <c r="BH11" s="308">
        <v>0</v>
      </c>
      <c r="BI11" s="308">
        <v>0</v>
      </c>
      <c r="BJ11" s="308">
        <v>0</v>
      </c>
      <c r="BK11" s="308">
        <v>0</v>
      </c>
      <c r="BL11" s="308">
        <v>0</v>
      </c>
      <c r="BM11" s="308">
        <v>0</v>
      </c>
      <c r="BN11" s="308">
        <v>0</v>
      </c>
      <c r="BO11" s="308">
        <v>0</v>
      </c>
      <c r="BP11" s="308">
        <v>0</v>
      </c>
      <c r="BQ11" s="308">
        <v>0</v>
      </c>
      <c r="BR11" s="308">
        <v>0</v>
      </c>
      <c r="BS11" s="308">
        <v>0</v>
      </c>
      <c r="BT11" s="308">
        <v>0</v>
      </c>
      <c r="BU11" s="308">
        <v>0</v>
      </c>
      <c r="BV11" s="308">
        <v>0</v>
      </c>
      <c r="BW11" s="308">
        <v>0</v>
      </c>
      <c r="BX11" s="308">
        <v>0</v>
      </c>
      <c r="BY11" s="308">
        <v>0</v>
      </c>
      <c r="BZ11" s="308">
        <v>0</v>
      </c>
      <c r="CA11" s="308">
        <v>0</v>
      </c>
      <c r="CB11" s="308">
        <v>0</v>
      </c>
      <c r="CC11" s="308">
        <v>0</v>
      </c>
      <c r="CD11" s="308">
        <v>0</v>
      </c>
      <c r="CE11" s="308">
        <v>0</v>
      </c>
      <c r="CF11" s="308">
        <v>0</v>
      </c>
      <c r="CG11" s="308">
        <v>0</v>
      </c>
      <c r="CH11" s="308">
        <v>0</v>
      </c>
      <c r="CI11" s="308">
        <v>0</v>
      </c>
      <c r="CJ11" s="308">
        <v>0</v>
      </c>
      <c r="CK11" s="308">
        <v>0</v>
      </c>
      <c r="CL11" s="308">
        <v>0</v>
      </c>
      <c r="CM11" s="308">
        <v>0</v>
      </c>
      <c r="CN11" s="308">
        <v>6</v>
      </c>
      <c r="CO11" s="308">
        <v>0</v>
      </c>
      <c r="CP11" s="308">
        <v>0</v>
      </c>
      <c r="CQ11" s="308">
        <v>0</v>
      </c>
      <c r="CR11" s="308">
        <v>189</v>
      </c>
      <c r="CS11" s="308">
        <v>1719</v>
      </c>
      <c r="CT11" s="308">
        <v>3</v>
      </c>
      <c r="CU11" s="308">
        <v>0</v>
      </c>
      <c r="CV11" s="308">
        <v>0</v>
      </c>
      <c r="CW11" s="308">
        <v>0</v>
      </c>
      <c r="CX11" s="308">
        <v>0</v>
      </c>
      <c r="CY11" s="308">
        <v>0</v>
      </c>
      <c r="CZ11" s="308">
        <v>0</v>
      </c>
      <c r="DA11" s="308">
        <v>25</v>
      </c>
      <c r="DB11" s="308">
        <v>150</v>
      </c>
      <c r="DC11" s="308">
        <v>2</v>
      </c>
      <c r="DD11" s="308">
        <v>0</v>
      </c>
      <c r="DE11" s="308">
        <v>0</v>
      </c>
      <c r="DF11" s="308">
        <v>0</v>
      </c>
      <c r="DG11" s="308">
        <v>1</v>
      </c>
      <c r="DH11" s="308">
        <v>0</v>
      </c>
      <c r="DI11" s="308">
        <v>0</v>
      </c>
      <c r="DJ11" s="308">
        <v>0</v>
      </c>
      <c r="DK11" s="308">
        <v>79</v>
      </c>
      <c r="DL11" s="308">
        <v>1232</v>
      </c>
      <c r="DM11" s="308">
        <v>4</v>
      </c>
      <c r="DN11" s="308">
        <v>0</v>
      </c>
      <c r="DO11" s="308">
        <v>0</v>
      </c>
      <c r="DP11" s="308">
        <v>0</v>
      </c>
      <c r="DQ11" s="308">
        <v>0</v>
      </c>
      <c r="DR11" s="308">
        <v>0</v>
      </c>
      <c r="DS11" s="308">
        <v>0</v>
      </c>
      <c r="DT11" s="308">
        <v>0</v>
      </c>
      <c r="DU11" s="308">
        <v>0</v>
      </c>
      <c r="DV11" s="308">
        <v>0</v>
      </c>
      <c r="DW11" s="308">
        <v>0</v>
      </c>
      <c r="DX11" s="308">
        <v>1</v>
      </c>
      <c r="DY11" s="308">
        <v>0</v>
      </c>
      <c r="DZ11" s="308">
        <v>0</v>
      </c>
      <c r="EA11" s="308">
        <v>1</v>
      </c>
      <c r="EB11" s="308">
        <v>1</v>
      </c>
      <c r="EC11" s="308">
        <v>1</v>
      </c>
      <c r="ED11" s="308">
        <v>0</v>
      </c>
      <c r="EE11" s="308">
        <v>0</v>
      </c>
      <c r="EF11" s="308">
        <v>0</v>
      </c>
      <c r="EG11" s="308">
        <v>2</v>
      </c>
      <c r="EH11" s="308">
        <v>1</v>
      </c>
      <c r="EI11" s="308">
        <v>0</v>
      </c>
      <c r="EJ11" s="308">
        <v>0</v>
      </c>
      <c r="EK11" s="308">
        <v>0</v>
      </c>
      <c r="EL11" s="308">
        <v>1</v>
      </c>
      <c r="EM11" s="308">
        <v>0</v>
      </c>
      <c r="EN11" s="308">
        <v>0</v>
      </c>
      <c r="EO11" s="308">
        <v>0</v>
      </c>
      <c r="EP11" s="308">
        <v>0</v>
      </c>
      <c r="EQ11" s="308">
        <v>0</v>
      </c>
      <c r="ER11" s="308">
        <v>0</v>
      </c>
      <c r="ES11" s="309" t="e">
        <f>C11-Q11-S11-#REF!-W11-Y11-AA11-#REF!-BF11-BJ11-BL11-BS11-BY11-CB11-CI11-CR11-#REF!-#REF!-#REF!-CY11-DA11-DG11-DI11-DO11-DQ11-DT11-DV11-DX11-EB11-EG11-EL11-EQ11</f>
        <v>#REF!</v>
      </c>
      <c r="ET11" s="309" t="e">
        <f>D11-R11-T11-#REF!-X11-Z11-AB11-#REF!-BG11-BK11-BM11-BT11-BZ11-CC11-CJ11-CS11-#REF!-#REF!-#REF!-CZ11-DB11-DH11-DJ11-DP11-DR11-DU11-DW11-DY11-EC11-EH11-EM11-ER11</f>
        <v>#REF!</v>
      </c>
      <c r="EU11" s="309" t="e">
        <f>E11-#REF!-BU11-CE11-CV11-DC11-DK11</f>
        <v>#REF!</v>
      </c>
      <c r="EV11" s="309" t="e">
        <f>F11-#REF!-BV11-CF11-CW11-DD11-DL11</f>
        <v>#REF!</v>
      </c>
      <c r="EW11" s="309" t="e">
        <f>G11-#REF!-BW11-CG11-CX11-DE11-DM11</f>
        <v>#REF!</v>
      </c>
      <c r="EX11" s="309" t="e">
        <f>H11-#REF!-BX11-CH11-#REF!-DF11-DN11</f>
        <v>#REF!</v>
      </c>
      <c r="EY11" s="309" t="e">
        <f>I11-U11-#REF!-CA11-CD11-CK11-CT11-#REF!-#REF!-#REF!-DZ11</f>
        <v>#REF!</v>
      </c>
      <c r="EZ11" s="309" t="e">
        <f>J11-V11-#REF!-CU11-#REF!-#REF!-#REF!-EA11-ED11-EJ11-EO11</f>
        <v>#REF!</v>
      </c>
      <c r="FA11" s="309">
        <f>K11-DS11</f>
        <v>0</v>
      </c>
      <c r="FB11" s="309">
        <f>L11-CL11</f>
        <v>0</v>
      </c>
      <c r="FC11" s="309" t="e">
        <f>M11-CM11-#REF!-#REF!</f>
        <v>#REF!</v>
      </c>
      <c r="FD11" s="309" t="e">
        <f>N11-#REF!-EE11-#REF!-#REF!</f>
        <v>#REF!</v>
      </c>
      <c r="FE11" s="309" t="e">
        <f>O11-#REF!-EF11-EK11-EP11</f>
        <v>#REF!</v>
      </c>
      <c r="FF11" s="309">
        <f>P11-AC11</f>
        <v>0</v>
      </c>
    </row>
    <row r="12" spans="1:162" s="310" customFormat="1" ht="12" customHeight="1" x14ac:dyDescent="0.2">
      <c r="A12" s="305" t="s">
        <v>110</v>
      </c>
      <c r="B12" s="306" t="s">
        <v>111</v>
      </c>
      <c r="C12" s="307">
        <v>57</v>
      </c>
      <c r="D12" s="308">
        <v>1</v>
      </c>
      <c r="E12" s="308">
        <v>117</v>
      </c>
      <c r="F12" s="308">
        <v>1956</v>
      </c>
      <c r="G12" s="308">
        <v>10</v>
      </c>
      <c r="H12" s="308">
        <v>3</v>
      </c>
      <c r="I12" s="308">
        <v>8</v>
      </c>
      <c r="J12" s="308">
        <v>1</v>
      </c>
      <c r="K12" s="308">
        <v>0</v>
      </c>
      <c r="L12" s="308">
        <v>0</v>
      </c>
      <c r="M12" s="308">
        <v>0</v>
      </c>
      <c r="N12" s="308">
        <v>0</v>
      </c>
      <c r="O12" s="308">
        <v>0</v>
      </c>
      <c r="P12" s="308">
        <v>0</v>
      </c>
      <c r="Q12" s="308">
        <v>0</v>
      </c>
      <c r="R12" s="308">
        <v>0</v>
      </c>
      <c r="S12" s="308">
        <v>0</v>
      </c>
      <c r="T12" s="308">
        <v>0</v>
      </c>
      <c r="U12" s="308">
        <v>0</v>
      </c>
      <c r="V12" s="308">
        <v>0</v>
      </c>
      <c r="W12" s="308">
        <v>0</v>
      </c>
      <c r="X12" s="308">
        <v>0</v>
      </c>
      <c r="Y12" s="308">
        <v>23</v>
      </c>
      <c r="Z12" s="308">
        <v>0</v>
      </c>
      <c r="AA12" s="308">
        <v>2</v>
      </c>
      <c r="AB12" s="308">
        <v>0</v>
      </c>
      <c r="AC12" s="308">
        <v>0</v>
      </c>
      <c r="AD12" s="308">
        <v>0</v>
      </c>
      <c r="AE12" s="308">
        <v>0</v>
      </c>
      <c r="AF12" s="308">
        <v>0</v>
      </c>
      <c r="AG12" s="308">
        <v>0</v>
      </c>
      <c r="AH12" s="308">
        <v>0</v>
      </c>
      <c r="AI12" s="308">
        <v>0</v>
      </c>
      <c r="AJ12" s="308">
        <v>0</v>
      </c>
      <c r="AK12" s="308">
        <v>0</v>
      </c>
      <c r="AL12" s="308">
        <v>0</v>
      </c>
      <c r="AM12" s="308">
        <v>0</v>
      </c>
      <c r="AN12" s="308">
        <v>0</v>
      </c>
      <c r="AO12" s="308">
        <v>0</v>
      </c>
      <c r="AP12" s="308">
        <v>0</v>
      </c>
      <c r="AQ12" s="308">
        <v>4</v>
      </c>
      <c r="AR12" s="308">
        <v>1</v>
      </c>
      <c r="AS12" s="308">
        <v>0</v>
      </c>
      <c r="AT12" s="308">
        <v>0</v>
      </c>
      <c r="AU12" s="308">
        <v>0</v>
      </c>
      <c r="AV12" s="308">
        <v>0</v>
      </c>
      <c r="AW12" s="308">
        <v>0</v>
      </c>
      <c r="AX12" s="308">
        <v>0</v>
      </c>
      <c r="AY12" s="308">
        <v>0</v>
      </c>
      <c r="AZ12" s="308">
        <v>0</v>
      </c>
      <c r="BA12" s="308">
        <v>0</v>
      </c>
      <c r="BB12" s="308">
        <v>0</v>
      </c>
      <c r="BC12" s="308">
        <v>0</v>
      </c>
      <c r="BD12" s="308">
        <v>0</v>
      </c>
      <c r="BE12" s="308">
        <v>0</v>
      </c>
      <c r="BF12" s="308">
        <v>0</v>
      </c>
      <c r="BG12" s="308">
        <v>0</v>
      </c>
      <c r="BH12" s="308">
        <v>0</v>
      </c>
      <c r="BI12" s="308">
        <v>0</v>
      </c>
      <c r="BJ12" s="308">
        <v>0</v>
      </c>
      <c r="BK12" s="308">
        <v>0</v>
      </c>
      <c r="BL12" s="308">
        <v>0</v>
      </c>
      <c r="BM12" s="308">
        <v>0</v>
      </c>
      <c r="BN12" s="308">
        <v>1</v>
      </c>
      <c r="BO12" s="308">
        <v>0</v>
      </c>
      <c r="BP12" s="308">
        <v>0</v>
      </c>
      <c r="BQ12" s="308">
        <v>1</v>
      </c>
      <c r="BR12" s="308">
        <v>0</v>
      </c>
      <c r="BS12" s="308">
        <v>0</v>
      </c>
      <c r="BT12" s="308">
        <v>0</v>
      </c>
      <c r="BU12" s="308">
        <v>0</v>
      </c>
      <c r="BV12" s="308">
        <v>0</v>
      </c>
      <c r="BW12" s="308">
        <v>0</v>
      </c>
      <c r="BX12" s="308">
        <v>0</v>
      </c>
      <c r="BY12" s="308">
        <v>4</v>
      </c>
      <c r="BZ12" s="308">
        <v>0</v>
      </c>
      <c r="CA12" s="308">
        <v>4</v>
      </c>
      <c r="CB12" s="308">
        <v>0</v>
      </c>
      <c r="CC12" s="308">
        <v>0</v>
      </c>
      <c r="CD12" s="308">
        <v>0</v>
      </c>
      <c r="CE12" s="308">
        <v>0</v>
      </c>
      <c r="CF12" s="308">
        <v>0</v>
      </c>
      <c r="CG12" s="308">
        <v>0</v>
      </c>
      <c r="CH12" s="308">
        <v>0</v>
      </c>
      <c r="CI12" s="308">
        <v>0</v>
      </c>
      <c r="CJ12" s="308">
        <v>0</v>
      </c>
      <c r="CK12" s="308">
        <v>0</v>
      </c>
      <c r="CL12" s="308">
        <v>0</v>
      </c>
      <c r="CM12" s="308">
        <v>0</v>
      </c>
      <c r="CN12" s="308">
        <v>5</v>
      </c>
      <c r="CO12" s="308">
        <v>0</v>
      </c>
      <c r="CP12" s="308">
        <v>4</v>
      </c>
      <c r="CQ12" s="308">
        <v>0</v>
      </c>
      <c r="CR12" s="308">
        <v>0</v>
      </c>
      <c r="CS12" s="308">
        <v>0</v>
      </c>
      <c r="CT12" s="308">
        <v>0</v>
      </c>
      <c r="CU12" s="308">
        <v>0</v>
      </c>
      <c r="CV12" s="308">
        <v>0</v>
      </c>
      <c r="CW12" s="308">
        <v>0</v>
      </c>
      <c r="CX12" s="308">
        <v>0</v>
      </c>
      <c r="CY12" s="308">
        <v>0</v>
      </c>
      <c r="CZ12" s="308">
        <v>0</v>
      </c>
      <c r="DA12" s="308">
        <v>13</v>
      </c>
      <c r="DB12" s="308">
        <v>52</v>
      </c>
      <c r="DC12" s="308">
        <v>0</v>
      </c>
      <c r="DD12" s="308">
        <v>0</v>
      </c>
      <c r="DE12" s="308">
        <v>0</v>
      </c>
      <c r="DF12" s="308">
        <v>0</v>
      </c>
      <c r="DG12" s="308">
        <v>5</v>
      </c>
      <c r="DH12" s="308">
        <v>0</v>
      </c>
      <c r="DI12" s="308">
        <v>0</v>
      </c>
      <c r="DJ12" s="308">
        <v>0</v>
      </c>
      <c r="DK12" s="308">
        <v>104</v>
      </c>
      <c r="DL12" s="308">
        <v>1904</v>
      </c>
      <c r="DM12" s="308">
        <v>10</v>
      </c>
      <c r="DN12" s="308">
        <v>3</v>
      </c>
      <c r="DO12" s="308">
        <v>0</v>
      </c>
      <c r="DP12" s="308">
        <v>0</v>
      </c>
      <c r="DQ12" s="308">
        <v>5</v>
      </c>
      <c r="DR12" s="308">
        <v>0</v>
      </c>
      <c r="DS12" s="308">
        <v>0</v>
      </c>
      <c r="DT12" s="308">
        <v>0</v>
      </c>
      <c r="DU12" s="308">
        <v>0</v>
      </c>
      <c r="DV12" s="308">
        <v>0</v>
      </c>
      <c r="DW12" s="308">
        <v>0</v>
      </c>
      <c r="DX12" s="308">
        <v>7</v>
      </c>
      <c r="DY12" s="308">
        <v>0</v>
      </c>
      <c r="DZ12" s="308">
        <v>0</v>
      </c>
      <c r="EA12" s="308">
        <v>0</v>
      </c>
      <c r="EB12" s="308">
        <v>0</v>
      </c>
      <c r="EC12" s="308">
        <v>0</v>
      </c>
      <c r="ED12" s="308">
        <v>0</v>
      </c>
      <c r="EE12" s="308">
        <v>0</v>
      </c>
      <c r="EF12" s="308">
        <v>0</v>
      </c>
      <c r="EG12" s="308">
        <v>0</v>
      </c>
      <c r="EH12" s="308">
        <v>0</v>
      </c>
      <c r="EI12" s="308">
        <v>0</v>
      </c>
      <c r="EJ12" s="308">
        <v>0</v>
      </c>
      <c r="EK12" s="308">
        <v>0</v>
      </c>
      <c r="EL12" s="308">
        <v>1</v>
      </c>
      <c r="EM12" s="308">
        <v>0</v>
      </c>
      <c r="EN12" s="308">
        <v>0</v>
      </c>
      <c r="EO12" s="308">
        <v>0</v>
      </c>
      <c r="EP12" s="308">
        <v>0</v>
      </c>
      <c r="EQ12" s="308">
        <v>0</v>
      </c>
      <c r="ER12" s="308">
        <v>0</v>
      </c>
      <c r="ES12" s="309" t="e">
        <f>C12-Q12-S12-#REF!-W12-Y12-AA12-#REF!-BF12-BJ12-BL12-BS12-BY12-CB12-CI12-CR12-#REF!-#REF!-#REF!-CY12-DA12-DG12-DI12-DO12-DQ12-DT12-DV12-DX12-EB12-EG12-EL12-EQ12</f>
        <v>#REF!</v>
      </c>
      <c r="ET12" s="309" t="e">
        <f>D12-R12-T12-#REF!-X12-Z12-AB12-#REF!-BG12-BK12-BM12-BT12-BZ12-CC12-CJ12-CS12-#REF!-#REF!-#REF!-CZ12-DB12-DH12-DJ12-DP12-DR12-DU12-DW12-DY12-EC12-EH12-EM12-ER12</f>
        <v>#REF!</v>
      </c>
      <c r="EU12" s="309" t="e">
        <f>E12-#REF!-BU12-CE12-CV12-DC12-DK12</f>
        <v>#REF!</v>
      </c>
      <c r="EV12" s="309" t="e">
        <f>F12-#REF!-BV12-CF12-CW12-DD12-DL12</f>
        <v>#REF!</v>
      </c>
      <c r="EW12" s="309" t="e">
        <f>G12-#REF!-BW12-CG12-CX12-DE12-DM12</f>
        <v>#REF!</v>
      </c>
      <c r="EX12" s="309" t="e">
        <f>H12-#REF!-BX12-CH12-#REF!-DF12-DN12</f>
        <v>#REF!</v>
      </c>
      <c r="EY12" s="309" t="e">
        <f>I12-U12-#REF!-CA12-CD12-CK12-CT12-#REF!-#REF!-#REF!-DZ12</f>
        <v>#REF!</v>
      </c>
      <c r="EZ12" s="309" t="e">
        <f>J12-V12-#REF!-CU12-#REF!-#REF!-#REF!-EA12-ED12-EJ12-EO12</f>
        <v>#REF!</v>
      </c>
      <c r="FA12" s="309">
        <f>K12-DS12</f>
        <v>0</v>
      </c>
      <c r="FB12" s="309">
        <f>L12-CL12</f>
        <v>0</v>
      </c>
      <c r="FC12" s="309" t="e">
        <f>M12-CM12-#REF!-#REF!</f>
        <v>#REF!</v>
      </c>
      <c r="FD12" s="309" t="e">
        <f>N12-#REF!-EE12-#REF!-#REF!</f>
        <v>#REF!</v>
      </c>
      <c r="FE12" s="309" t="e">
        <f>O12-#REF!-EF12-EK12-EP12</f>
        <v>#REF!</v>
      </c>
      <c r="FF12" s="309">
        <f>P12-AC12</f>
        <v>0</v>
      </c>
    </row>
    <row r="13" spans="1:162" s="310" customFormat="1" ht="12" customHeight="1" x14ac:dyDescent="0.2">
      <c r="A13" s="305" t="s">
        <v>112</v>
      </c>
      <c r="B13" s="306" t="s">
        <v>113</v>
      </c>
      <c r="C13" s="307">
        <v>52</v>
      </c>
      <c r="D13" s="308">
        <v>9</v>
      </c>
      <c r="E13" s="308">
        <v>393</v>
      </c>
      <c r="F13" s="308">
        <v>5344</v>
      </c>
      <c r="G13" s="308">
        <v>9</v>
      </c>
      <c r="H13" s="308">
        <v>0</v>
      </c>
      <c r="I13" s="308">
        <v>19</v>
      </c>
      <c r="J13" s="308">
        <v>0</v>
      </c>
      <c r="K13" s="308">
        <v>0</v>
      </c>
      <c r="L13" s="308">
        <v>0</v>
      </c>
      <c r="M13" s="308">
        <v>0</v>
      </c>
      <c r="N13" s="308">
        <v>0</v>
      </c>
      <c r="O13" s="308">
        <v>0</v>
      </c>
      <c r="P13" s="308">
        <v>0</v>
      </c>
      <c r="Q13" s="308">
        <v>0</v>
      </c>
      <c r="R13" s="308">
        <v>0</v>
      </c>
      <c r="S13" s="308">
        <v>0</v>
      </c>
      <c r="T13" s="308">
        <v>0</v>
      </c>
      <c r="U13" s="308">
        <v>0</v>
      </c>
      <c r="V13" s="308">
        <v>0</v>
      </c>
      <c r="W13" s="308">
        <v>0</v>
      </c>
      <c r="X13" s="308">
        <v>0</v>
      </c>
      <c r="Y13" s="308">
        <v>16</v>
      </c>
      <c r="Z13" s="308">
        <v>2</v>
      </c>
      <c r="AA13" s="308">
        <v>0</v>
      </c>
      <c r="AB13" s="308">
        <v>0</v>
      </c>
      <c r="AC13" s="308">
        <v>0</v>
      </c>
      <c r="AD13" s="308">
        <v>0</v>
      </c>
      <c r="AE13" s="308">
        <v>0</v>
      </c>
      <c r="AF13" s="308">
        <v>0</v>
      </c>
      <c r="AG13" s="308">
        <v>0</v>
      </c>
      <c r="AH13" s="308">
        <v>0</v>
      </c>
      <c r="AI13" s="308">
        <v>0</v>
      </c>
      <c r="AJ13" s="308">
        <v>0</v>
      </c>
      <c r="AK13" s="308">
        <v>125</v>
      </c>
      <c r="AL13" s="308">
        <v>846</v>
      </c>
      <c r="AM13" s="308">
        <v>0</v>
      </c>
      <c r="AN13" s="308">
        <v>0</v>
      </c>
      <c r="AO13" s="308">
        <v>0</v>
      </c>
      <c r="AP13" s="308">
        <v>0</v>
      </c>
      <c r="AQ13" s="308">
        <v>1</v>
      </c>
      <c r="AR13" s="308">
        <v>1</v>
      </c>
      <c r="AS13" s="308">
        <v>0</v>
      </c>
      <c r="AT13" s="308">
        <v>0</v>
      </c>
      <c r="AU13" s="308">
        <v>0</v>
      </c>
      <c r="AV13" s="308">
        <v>0</v>
      </c>
      <c r="AW13" s="308">
        <v>0</v>
      </c>
      <c r="AX13" s="308">
        <v>0</v>
      </c>
      <c r="AY13" s="308">
        <v>0</v>
      </c>
      <c r="AZ13" s="308">
        <v>0</v>
      </c>
      <c r="BA13" s="308">
        <v>0</v>
      </c>
      <c r="BB13" s="308">
        <v>0</v>
      </c>
      <c r="BC13" s="308">
        <v>0</v>
      </c>
      <c r="BD13" s="308">
        <v>0</v>
      </c>
      <c r="BE13" s="308">
        <v>0</v>
      </c>
      <c r="BF13" s="308">
        <v>0</v>
      </c>
      <c r="BG13" s="308">
        <v>0</v>
      </c>
      <c r="BH13" s="308">
        <v>0</v>
      </c>
      <c r="BI13" s="308">
        <v>0</v>
      </c>
      <c r="BJ13" s="308">
        <v>0</v>
      </c>
      <c r="BK13" s="308">
        <v>0</v>
      </c>
      <c r="BL13" s="308">
        <v>0</v>
      </c>
      <c r="BM13" s="308">
        <v>0</v>
      </c>
      <c r="BN13" s="308">
        <v>0</v>
      </c>
      <c r="BO13" s="308">
        <v>0</v>
      </c>
      <c r="BP13" s="308">
        <v>0</v>
      </c>
      <c r="BQ13" s="308">
        <v>0</v>
      </c>
      <c r="BR13" s="308">
        <v>0</v>
      </c>
      <c r="BS13" s="308">
        <v>0</v>
      </c>
      <c r="BT13" s="308">
        <v>0</v>
      </c>
      <c r="BU13" s="308">
        <v>0</v>
      </c>
      <c r="BV13" s="308">
        <v>0</v>
      </c>
      <c r="BW13" s="308">
        <v>0</v>
      </c>
      <c r="BX13" s="308">
        <v>0</v>
      </c>
      <c r="BY13" s="308">
        <v>0</v>
      </c>
      <c r="BZ13" s="308">
        <v>0</v>
      </c>
      <c r="CA13" s="308">
        <v>0</v>
      </c>
      <c r="CB13" s="308">
        <v>0</v>
      </c>
      <c r="CC13" s="308">
        <v>0</v>
      </c>
      <c r="CD13" s="308">
        <v>0</v>
      </c>
      <c r="CE13" s="308">
        <v>0</v>
      </c>
      <c r="CF13" s="308">
        <v>0</v>
      </c>
      <c r="CG13" s="308">
        <v>0</v>
      </c>
      <c r="CH13" s="308">
        <v>0</v>
      </c>
      <c r="CI13" s="308">
        <v>4</v>
      </c>
      <c r="CJ13" s="308">
        <v>1</v>
      </c>
      <c r="CK13" s="308">
        <v>4</v>
      </c>
      <c r="CL13" s="308">
        <v>0</v>
      </c>
      <c r="CM13" s="308">
        <v>0</v>
      </c>
      <c r="CN13" s="308">
        <v>19</v>
      </c>
      <c r="CO13" s="308">
        <v>5</v>
      </c>
      <c r="CP13" s="308">
        <v>15</v>
      </c>
      <c r="CQ13" s="308">
        <v>0</v>
      </c>
      <c r="CR13" s="308">
        <v>128</v>
      </c>
      <c r="CS13" s="308">
        <v>2084</v>
      </c>
      <c r="CT13" s="308">
        <v>3</v>
      </c>
      <c r="CU13" s="308">
        <v>0</v>
      </c>
      <c r="CV13" s="308">
        <v>0</v>
      </c>
      <c r="CW13" s="308">
        <v>0</v>
      </c>
      <c r="CX13" s="308">
        <v>0</v>
      </c>
      <c r="CY13" s="308">
        <v>0</v>
      </c>
      <c r="CZ13" s="308">
        <v>0</v>
      </c>
      <c r="DA13" s="308">
        <v>10</v>
      </c>
      <c r="DB13" s="308">
        <v>133</v>
      </c>
      <c r="DC13" s="308">
        <v>0</v>
      </c>
      <c r="DD13" s="308">
        <v>0</v>
      </c>
      <c r="DE13" s="308">
        <v>0</v>
      </c>
      <c r="DF13" s="308">
        <v>0</v>
      </c>
      <c r="DG13" s="308">
        <v>8</v>
      </c>
      <c r="DH13" s="308">
        <v>0</v>
      </c>
      <c r="DI13" s="308">
        <v>0</v>
      </c>
      <c r="DJ13" s="308">
        <v>0</v>
      </c>
      <c r="DK13" s="308">
        <v>130</v>
      </c>
      <c r="DL13" s="308">
        <v>2281</v>
      </c>
      <c r="DM13" s="308">
        <v>6</v>
      </c>
      <c r="DN13" s="308">
        <v>0</v>
      </c>
      <c r="DO13" s="308">
        <v>0</v>
      </c>
      <c r="DP13" s="308">
        <v>0</v>
      </c>
      <c r="DQ13" s="308">
        <v>0</v>
      </c>
      <c r="DR13" s="308">
        <v>0</v>
      </c>
      <c r="DS13" s="308">
        <v>0</v>
      </c>
      <c r="DT13" s="308">
        <v>0</v>
      </c>
      <c r="DU13" s="308">
        <v>0</v>
      </c>
      <c r="DV13" s="308">
        <v>0</v>
      </c>
      <c r="DW13" s="308">
        <v>0</v>
      </c>
      <c r="DX13" s="308">
        <v>2</v>
      </c>
      <c r="DY13" s="308">
        <v>0</v>
      </c>
      <c r="DZ13" s="308">
        <v>0</v>
      </c>
      <c r="EA13" s="308">
        <v>0</v>
      </c>
      <c r="EB13" s="308">
        <v>0</v>
      </c>
      <c r="EC13" s="308">
        <v>0</v>
      </c>
      <c r="ED13" s="308">
        <v>0</v>
      </c>
      <c r="EE13" s="308">
        <v>0</v>
      </c>
      <c r="EF13" s="308">
        <v>0</v>
      </c>
      <c r="EG13" s="308">
        <v>1</v>
      </c>
      <c r="EH13" s="308">
        <v>0</v>
      </c>
      <c r="EI13" s="308">
        <v>0</v>
      </c>
      <c r="EJ13" s="308">
        <v>0</v>
      </c>
      <c r="EK13" s="308">
        <v>0</v>
      </c>
      <c r="EL13" s="308">
        <v>1</v>
      </c>
      <c r="EM13" s="308">
        <v>0</v>
      </c>
      <c r="EN13" s="308">
        <v>0</v>
      </c>
      <c r="EO13" s="308">
        <v>0</v>
      </c>
      <c r="EP13" s="308">
        <v>0</v>
      </c>
      <c r="EQ13" s="308">
        <v>0</v>
      </c>
      <c r="ER13" s="308">
        <v>0</v>
      </c>
      <c r="ES13" s="309"/>
      <c r="ET13" s="309"/>
      <c r="EU13" s="309"/>
      <c r="EV13" s="309"/>
      <c r="EW13" s="309"/>
      <c r="EX13" s="309"/>
      <c r="EY13" s="309"/>
      <c r="EZ13" s="309"/>
      <c r="FA13" s="309"/>
      <c r="FB13" s="309"/>
      <c r="FC13" s="309"/>
      <c r="FD13" s="309"/>
      <c r="FE13" s="309"/>
      <c r="FF13" s="309"/>
    </row>
    <row r="14" spans="1:162" s="310" customFormat="1" ht="12" customHeight="1" x14ac:dyDescent="0.2">
      <c r="A14" s="305" t="s">
        <v>114</v>
      </c>
      <c r="B14" s="306" t="s">
        <v>115</v>
      </c>
      <c r="C14" s="307">
        <v>27</v>
      </c>
      <c r="D14" s="308">
        <v>0</v>
      </c>
      <c r="E14" s="308">
        <v>117</v>
      </c>
      <c r="F14" s="308">
        <v>1645</v>
      </c>
      <c r="G14" s="308">
        <v>0</v>
      </c>
      <c r="H14" s="308">
        <v>0</v>
      </c>
      <c r="I14" s="308">
        <v>9</v>
      </c>
      <c r="J14" s="308">
        <v>0</v>
      </c>
      <c r="K14" s="308">
        <v>0</v>
      </c>
      <c r="L14" s="308">
        <v>0</v>
      </c>
      <c r="M14" s="308">
        <v>0</v>
      </c>
      <c r="N14" s="308">
        <v>0</v>
      </c>
      <c r="O14" s="308">
        <v>0</v>
      </c>
      <c r="P14" s="308">
        <v>0</v>
      </c>
      <c r="Q14" s="308">
        <v>0</v>
      </c>
      <c r="R14" s="308">
        <v>0</v>
      </c>
      <c r="S14" s="308">
        <v>0</v>
      </c>
      <c r="T14" s="308">
        <v>0</v>
      </c>
      <c r="U14" s="308">
        <v>0</v>
      </c>
      <c r="V14" s="308">
        <v>0</v>
      </c>
      <c r="W14" s="308">
        <v>0</v>
      </c>
      <c r="X14" s="308">
        <v>0</v>
      </c>
      <c r="Y14" s="308">
        <v>13</v>
      </c>
      <c r="Z14" s="308">
        <v>0</v>
      </c>
      <c r="AA14" s="308">
        <v>1</v>
      </c>
      <c r="AB14" s="308">
        <v>0</v>
      </c>
      <c r="AC14" s="308">
        <v>0</v>
      </c>
      <c r="AD14" s="308">
        <v>0</v>
      </c>
      <c r="AE14" s="308">
        <v>0</v>
      </c>
      <c r="AF14" s="308">
        <v>0</v>
      </c>
      <c r="AG14" s="308">
        <v>0</v>
      </c>
      <c r="AH14" s="308">
        <v>0</v>
      </c>
      <c r="AI14" s="308">
        <v>0</v>
      </c>
      <c r="AJ14" s="308">
        <v>0</v>
      </c>
      <c r="AK14" s="308">
        <v>0</v>
      </c>
      <c r="AL14" s="308">
        <v>0</v>
      </c>
      <c r="AM14" s="308">
        <v>0</v>
      </c>
      <c r="AN14" s="308">
        <v>0</v>
      </c>
      <c r="AO14" s="308">
        <v>0</v>
      </c>
      <c r="AP14" s="308">
        <v>0</v>
      </c>
      <c r="AQ14" s="308">
        <v>1</v>
      </c>
      <c r="AR14" s="308">
        <v>0</v>
      </c>
      <c r="AS14" s="308">
        <v>0</v>
      </c>
      <c r="AT14" s="308">
        <v>0</v>
      </c>
      <c r="AU14" s="308">
        <v>0</v>
      </c>
      <c r="AV14" s="308">
        <v>0</v>
      </c>
      <c r="AW14" s="308">
        <v>0</v>
      </c>
      <c r="AX14" s="308">
        <v>0</v>
      </c>
      <c r="AY14" s="308">
        <v>0</v>
      </c>
      <c r="AZ14" s="308">
        <v>0</v>
      </c>
      <c r="BA14" s="308">
        <v>0</v>
      </c>
      <c r="BB14" s="308">
        <v>0</v>
      </c>
      <c r="BC14" s="308">
        <v>0</v>
      </c>
      <c r="BD14" s="308">
        <v>0</v>
      </c>
      <c r="BE14" s="308">
        <v>0</v>
      </c>
      <c r="BF14" s="308">
        <v>0</v>
      </c>
      <c r="BG14" s="308">
        <v>0</v>
      </c>
      <c r="BH14" s="308">
        <v>0</v>
      </c>
      <c r="BI14" s="308">
        <v>0</v>
      </c>
      <c r="BJ14" s="308">
        <v>0</v>
      </c>
      <c r="BK14" s="308">
        <v>0</v>
      </c>
      <c r="BL14" s="308">
        <v>0</v>
      </c>
      <c r="BM14" s="308">
        <v>0</v>
      </c>
      <c r="BN14" s="308">
        <v>0</v>
      </c>
      <c r="BO14" s="308">
        <v>0</v>
      </c>
      <c r="BP14" s="308">
        <v>0</v>
      </c>
      <c r="BQ14" s="308">
        <v>0</v>
      </c>
      <c r="BR14" s="308">
        <v>0</v>
      </c>
      <c r="BS14" s="308">
        <v>0</v>
      </c>
      <c r="BT14" s="308">
        <v>0</v>
      </c>
      <c r="BU14" s="308">
        <v>0</v>
      </c>
      <c r="BV14" s="308">
        <v>0</v>
      </c>
      <c r="BW14" s="308">
        <v>0</v>
      </c>
      <c r="BX14" s="308">
        <v>0</v>
      </c>
      <c r="BY14" s="308">
        <v>1</v>
      </c>
      <c r="BZ14" s="308">
        <v>0</v>
      </c>
      <c r="CA14" s="308">
        <v>0</v>
      </c>
      <c r="CB14" s="308">
        <v>0</v>
      </c>
      <c r="CC14" s="308">
        <v>0</v>
      </c>
      <c r="CD14" s="308">
        <v>0</v>
      </c>
      <c r="CE14" s="308">
        <v>0</v>
      </c>
      <c r="CF14" s="308">
        <v>0</v>
      </c>
      <c r="CG14" s="308">
        <v>0</v>
      </c>
      <c r="CH14" s="308">
        <v>0</v>
      </c>
      <c r="CI14" s="308">
        <v>4</v>
      </c>
      <c r="CJ14" s="308">
        <v>0</v>
      </c>
      <c r="CK14" s="308">
        <v>4</v>
      </c>
      <c r="CL14" s="308">
        <v>0</v>
      </c>
      <c r="CM14" s="308">
        <v>0</v>
      </c>
      <c r="CN14" s="308">
        <v>1</v>
      </c>
      <c r="CO14" s="308">
        <v>0</v>
      </c>
      <c r="CP14" s="308">
        <v>1</v>
      </c>
      <c r="CQ14" s="308">
        <v>0</v>
      </c>
      <c r="CR14" s="308">
        <v>64</v>
      </c>
      <c r="CS14" s="308">
        <v>887</v>
      </c>
      <c r="CT14" s="308">
        <v>0</v>
      </c>
      <c r="CU14" s="308">
        <v>0</v>
      </c>
      <c r="CV14" s="308">
        <v>0</v>
      </c>
      <c r="CW14" s="308">
        <v>0</v>
      </c>
      <c r="CX14" s="308">
        <v>0</v>
      </c>
      <c r="CY14" s="308">
        <v>0</v>
      </c>
      <c r="CZ14" s="308">
        <v>0</v>
      </c>
      <c r="DA14" s="308">
        <v>13</v>
      </c>
      <c r="DB14" s="308">
        <v>158</v>
      </c>
      <c r="DC14" s="308">
        <v>0</v>
      </c>
      <c r="DD14" s="308">
        <v>0</v>
      </c>
      <c r="DE14" s="308">
        <v>0</v>
      </c>
      <c r="DF14" s="308">
        <v>0</v>
      </c>
      <c r="DG14" s="308">
        <v>0</v>
      </c>
      <c r="DH14" s="308">
        <v>0</v>
      </c>
      <c r="DI14" s="308">
        <v>0</v>
      </c>
      <c r="DJ14" s="308">
        <v>0</v>
      </c>
      <c r="DK14" s="308">
        <v>40</v>
      </c>
      <c r="DL14" s="308">
        <v>600</v>
      </c>
      <c r="DM14" s="308">
        <v>0</v>
      </c>
      <c r="DN14" s="308">
        <v>0</v>
      </c>
      <c r="DO14" s="308">
        <v>0</v>
      </c>
      <c r="DP14" s="308">
        <v>0</v>
      </c>
      <c r="DQ14" s="308">
        <v>0</v>
      </c>
      <c r="DR14" s="308">
        <v>0</v>
      </c>
      <c r="DS14" s="308">
        <v>0</v>
      </c>
      <c r="DT14" s="308">
        <v>0</v>
      </c>
      <c r="DU14" s="308">
        <v>0</v>
      </c>
      <c r="DV14" s="308">
        <v>0</v>
      </c>
      <c r="DW14" s="308">
        <v>0</v>
      </c>
      <c r="DX14" s="308">
        <v>4</v>
      </c>
      <c r="DY14" s="308">
        <v>0</v>
      </c>
      <c r="DZ14" s="308">
        <v>4</v>
      </c>
      <c r="EA14" s="308">
        <v>0</v>
      </c>
      <c r="EB14" s="308">
        <v>0</v>
      </c>
      <c r="EC14" s="308">
        <v>0</v>
      </c>
      <c r="ED14" s="308">
        <v>0</v>
      </c>
      <c r="EE14" s="308">
        <v>0</v>
      </c>
      <c r="EF14" s="308">
        <v>0</v>
      </c>
      <c r="EG14" s="311">
        <v>0</v>
      </c>
      <c r="EH14" s="308">
        <v>0</v>
      </c>
      <c r="EI14" s="308">
        <v>0</v>
      </c>
      <c r="EJ14" s="308">
        <v>0</v>
      </c>
      <c r="EK14" s="308">
        <v>0</v>
      </c>
      <c r="EL14" s="308">
        <v>2</v>
      </c>
      <c r="EM14" s="308">
        <v>0</v>
      </c>
      <c r="EN14" s="308">
        <v>0</v>
      </c>
      <c r="EO14" s="308">
        <v>0</v>
      </c>
      <c r="EP14" s="308">
        <v>0</v>
      </c>
      <c r="EQ14" s="308">
        <v>0</v>
      </c>
      <c r="ER14" s="308">
        <v>0</v>
      </c>
      <c r="ES14" s="309" t="e">
        <f>C14-Q14-S14-#REF!-W14-Y14-AA14-#REF!-BF14-BJ14-BL14-BS14-BY14-CB14-CI14-CR14-#REF!-#REF!-#REF!-CY14-DA14-DG14-DI14-DO14-DQ14-DT14-DV14-DX14-EB14-EG14-EL14-EQ14</f>
        <v>#REF!</v>
      </c>
      <c r="ET14" s="309" t="e">
        <f>D14-R14-T14-#REF!-X14-Z14-AB14-#REF!-BG14-BK14-BM14-BT14-BZ14-CC14-CJ14-CS14-#REF!-#REF!-#REF!-CZ14-DB14-DH14-DJ14-DP14-DR14-DU14-DW14-DY14-EC14-EH14-EM14-ER14</f>
        <v>#REF!</v>
      </c>
      <c r="EU14" s="309" t="e">
        <f>E14-#REF!-BU14-CE14-CV14-DC14-DK14</f>
        <v>#REF!</v>
      </c>
      <c r="EV14" s="309" t="e">
        <f>F14-#REF!-BV14-CF14-CW14-DD14-DL14</f>
        <v>#REF!</v>
      </c>
      <c r="EW14" s="309" t="e">
        <f>G14-#REF!-BW14-CG14-CX14-DE14-DM14</f>
        <v>#REF!</v>
      </c>
      <c r="EX14" s="309" t="e">
        <f>H14-#REF!-BX14-CH14-#REF!-DF14-DN14</f>
        <v>#REF!</v>
      </c>
      <c r="EY14" s="309" t="e">
        <f>I14-U14-#REF!-CA14-CD14-CK14-CT14-#REF!-#REF!-#REF!-DZ14</f>
        <v>#REF!</v>
      </c>
      <c r="EZ14" s="309" t="e">
        <f>J14-V14-#REF!-CU14-#REF!-#REF!-#REF!-EA14-ED14-EJ14-EO14</f>
        <v>#REF!</v>
      </c>
      <c r="FA14" s="309">
        <f t="shared" ref="FA14:FA32" si="0">K14-DS14</f>
        <v>0</v>
      </c>
      <c r="FB14" s="309">
        <f t="shared" ref="FB14:FB32" si="1">L14-CL14</f>
        <v>0</v>
      </c>
      <c r="FC14" s="309" t="e">
        <f>M14-CM14-#REF!-#REF!</f>
        <v>#REF!</v>
      </c>
      <c r="FD14" s="309" t="e">
        <f>N14-#REF!-EE14-#REF!-#REF!</f>
        <v>#REF!</v>
      </c>
      <c r="FE14" s="309" t="e">
        <f>O14-#REF!-EF14-EK14-EP14</f>
        <v>#REF!</v>
      </c>
      <c r="FF14" s="309">
        <f t="shared" ref="FF14:FF32" si="2">P14-AC14</f>
        <v>0</v>
      </c>
    </row>
    <row r="15" spans="1:162" s="310" customFormat="1" ht="12" customHeight="1" x14ac:dyDescent="0.2">
      <c r="A15" s="305" t="s">
        <v>116</v>
      </c>
      <c r="B15" s="306" t="s">
        <v>117</v>
      </c>
      <c r="C15" s="307">
        <v>36</v>
      </c>
      <c r="D15" s="308">
        <v>2</v>
      </c>
      <c r="E15" s="308">
        <v>177</v>
      </c>
      <c r="F15" s="308">
        <v>1712</v>
      </c>
      <c r="G15" s="308">
        <v>0</v>
      </c>
      <c r="H15" s="308">
        <v>0</v>
      </c>
      <c r="I15" s="308">
        <v>15</v>
      </c>
      <c r="J15" s="308">
        <v>0</v>
      </c>
      <c r="K15" s="308">
        <v>0</v>
      </c>
      <c r="L15" s="308">
        <v>0</v>
      </c>
      <c r="M15" s="308">
        <v>0</v>
      </c>
      <c r="N15" s="308">
        <v>0</v>
      </c>
      <c r="O15" s="308">
        <v>0</v>
      </c>
      <c r="P15" s="308">
        <v>0</v>
      </c>
      <c r="Q15" s="308">
        <v>0</v>
      </c>
      <c r="R15" s="308">
        <v>0</v>
      </c>
      <c r="S15" s="308">
        <v>0</v>
      </c>
      <c r="T15" s="308">
        <v>0</v>
      </c>
      <c r="U15" s="308">
        <v>0</v>
      </c>
      <c r="V15" s="308">
        <v>0</v>
      </c>
      <c r="W15" s="308">
        <v>0</v>
      </c>
      <c r="X15" s="308">
        <v>0</v>
      </c>
      <c r="Y15" s="308">
        <v>9</v>
      </c>
      <c r="Z15" s="308">
        <v>1</v>
      </c>
      <c r="AA15" s="308">
        <v>1</v>
      </c>
      <c r="AB15" s="308">
        <v>1</v>
      </c>
      <c r="AC15" s="308">
        <v>0</v>
      </c>
      <c r="AD15" s="308">
        <v>0</v>
      </c>
      <c r="AE15" s="308">
        <v>0</v>
      </c>
      <c r="AF15" s="308">
        <v>0</v>
      </c>
      <c r="AG15" s="308">
        <v>0</v>
      </c>
      <c r="AH15" s="308">
        <v>0</v>
      </c>
      <c r="AI15" s="308">
        <v>0</v>
      </c>
      <c r="AJ15" s="308">
        <v>0</v>
      </c>
      <c r="AK15" s="308">
        <v>102</v>
      </c>
      <c r="AL15" s="308">
        <v>408</v>
      </c>
      <c r="AM15" s="308">
        <v>0</v>
      </c>
      <c r="AN15" s="308">
        <v>0</v>
      </c>
      <c r="AO15" s="308">
        <v>0</v>
      </c>
      <c r="AP15" s="308">
        <v>0</v>
      </c>
      <c r="AQ15" s="308">
        <v>0</v>
      </c>
      <c r="AR15" s="308">
        <v>0</v>
      </c>
      <c r="AS15" s="308">
        <v>0</v>
      </c>
      <c r="AT15" s="308">
        <v>0</v>
      </c>
      <c r="AU15" s="308">
        <v>0</v>
      </c>
      <c r="AV15" s="308">
        <v>0</v>
      </c>
      <c r="AW15" s="308">
        <v>1</v>
      </c>
      <c r="AX15" s="308">
        <v>0</v>
      </c>
      <c r="AY15" s="308">
        <v>0</v>
      </c>
      <c r="AZ15" s="308">
        <v>0</v>
      </c>
      <c r="BA15" s="308">
        <v>0</v>
      </c>
      <c r="BB15" s="308">
        <v>0</v>
      </c>
      <c r="BC15" s="308">
        <v>0</v>
      </c>
      <c r="BD15" s="308">
        <v>0</v>
      </c>
      <c r="BE15" s="308">
        <v>0</v>
      </c>
      <c r="BF15" s="308">
        <v>0</v>
      </c>
      <c r="BG15" s="308">
        <v>0</v>
      </c>
      <c r="BH15" s="308">
        <v>0</v>
      </c>
      <c r="BI15" s="308">
        <v>0</v>
      </c>
      <c r="BJ15" s="308">
        <v>0</v>
      </c>
      <c r="BK15" s="308">
        <v>0</v>
      </c>
      <c r="BL15" s="308">
        <v>0</v>
      </c>
      <c r="BM15" s="308">
        <v>0</v>
      </c>
      <c r="BN15" s="308">
        <v>0</v>
      </c>
      <c r="BO15" s="308">
        <v>0</v>
      </c>
      <c r="BP15" s="308">
        <v>0</v>
      </c>
      <c r="BQ15" s="308">
        <v>0</v>
      </c>
      <c r="BR15" s="308">
        <v>0</v>
      </c>
      <c r="BS15" s="308">
        <v>8</v>
      </c>
      <c r="BT15" s="308">
        <v>32</v>
      </c>
      <c r="BU15" s="308">
        <v>0</v>
      </c>
      <c r="BV15" s="308">
        <v>0</v>
      </c>
      <c r="BW15" s="308">
        <v>1</v>
      </c>
      <c r="BX15" s="308">
        <v>0</v>
      </c>
      <c r="BY15" s="308">
        <v>8</v>
      </c>
      <c r="BZ15" s="308">
        <v>0</v>
      </c>
      <c r="CA15" s="308">
        <v>8</v>
      </c>
      <c r="CB15" s="308">
        <v>10</v>
      </c>
      <c r="CC15" s="308">
        <v>40</v>
      </c>
      <c r="CD15" s="308">
        <v>0</v>
      </c>
      <c r="CE15" s="308">
        <v>0</v>
      </c>
      <c r="CF15" s="308">
        <v>0</v>
      </c>
      <c r="CG15" s="308">
        <v>0</v>
      </c>
      <c r="CH15" s="308">
        <v>0</v>
      </c>
      <c r="CI15" s="308">
        <v>9</v>
      </c>
      <c r="CJ15" s="308">
        <v>0</v>
      </c>
      <c r="CK15" s="308">
        <v>4</v>
      </c>
      <c r="CL15" s="308">
        <v>0</v>
      </c>
      <c r="CM15" s="308">
        <v>0</v>
      </c>
      <c r="CN15" s="308">
        <v>3</v>
      </c>
      <c r="CO15" s="308">
        <v>0</v>
      </c>
      <c r="CP15" s="308">
        <v>0</v>
      </c>
      <c r="CQ15" s="308">
        <v>0</v>
      </c>
      <c r="CR15" s="308">
        <v>46</v>
      </c>
      <c r="CS15" s="308">
        <v>1032</v>
      </c>
      <c r="CT15" s="308">
        <v>0</v>
      </c>
      <c r="CU15" s="308">
        <v>0</v>
      </c>
      <c r="CV15" s="308">
        <v>0</v>
      </c>
      <c r="CW15" s="308">
        <v>0</v>
      </c>
      <c r="CX15" s="308">
        <v>0</v>
      </c>
      <c r="CY15" s="308">
        <v>0</v>
      </c>
      <c r="CZ15" s="308">
        <v>0</v>
      </c>
      <c r="DA15" s="308">
        <v>2</v>
      </c>
      <c r="DB15" s="308">
        <v>24</v>
      </c>
      <c r="DC15" s="308">
        <v>0</v>
      </c>
      <c r="DD15" s="308">
        <v>0</v>
      </c>
      <c r="DE15" s="308">
        <v>0</v>
      </c>
      <c r="DF15" s="308">
        <v>0</v>
      </c>
      <c r="DG15" s="308">
        <v>0</v>
      </c>
      <c r="DH15" s="308">
        <v>0</v>
      </c>
      <c r="DI15" s="308">
        <v>0</v>
      </c>
      <c r="DJ15" s="308">
        <v>0</v>
      </c>
      <c r="DK15" s="308">
        <v>9</v>
      </c>
      <c r="DL15" s="308">
        <v>176</v>
      </c>
      <c r="DM15" s="308">
        <v>0</v>
      </c>
      <c r="DN15" s="308">
        <v>0</v>
      </c>
      <c r="DO15" s="308">
        <v>0</v>
      </c>
      <c r="DP15" s="308">
        <v>0</v>
      </c>
      <c r="DQ15" s="308">
        <v>0</v>
      </c>
      <c r="DR15" s="308">
        <v>0</v>
      </c>
      <c r="DS15" s="308">
        <v>0</v>
      </c>
      <c r="DT15" s="308">
        <v>0</v>
      </c>
      <c r="DU15" s="308">
        <v>0</v>
      </c>
      <c r="DV15" s="308">
        <v>0</v>
      </c>
      <c r="DW15" s="308">
        <v>0</v>
      </c>
      <c r="DX15" s="308">
        <v>3</v>
      </c>
      <c r="DY15" s="308">
        <v>0</v>
      </c>
      <c r="DZ15" s="308">
        <v>3</v>
      </c>
      <c r="EA15" s="308">
        <v>0</v>
      </c>
      <c r="EB15" s="308">
        <v>0</v>
      </c>
      <c r="EC15" s="308">
        <v>0</v>
      </c>
      <c r="ED15" s="308">
        <v>0</v>
      </c>
      <c r="EE15" s="308">
        <v>0</v>
      </c>
      <c r="EF15" s="308">
        <v>0</v>
      </c>
      <c r="EG15" s="308">
        <v>1</v>
      </c>
      <c r="EH15" s="308">
        <v>0</v>
      </c>
      <c r="EI15" s="308">
        <v>0</v>
      </c>
      <c r="EJ15" s="308">
        <v>0</v>
      </c>
      <c r="EK15" s="308">
        <v>0</v>
      </c>
      <c r="EL15" s="308">
        <v>0</v>
      </c>
      <c r="EM15" s="308">
        <v>0</v>
      </c>
      <c r="EN15" s="308">
        <v>0</v>
      </c>
      <c r="EO15" s="308">
        <v>0</v>
      </c>
      <c r="EP15" s="308">
        <v>0</v>
      </c>
      <c r="EQ15" s="308">
        <v>0</v>
      </c>
      <c r="ER15" s="308">
        <v>0</v>
      </c>
      <c r="ES15" s="309" t="e">
        <f>C15-Q15-S15-#REF!-W15-Y15-AA15-#REF!-BF15-BJ15-BL15-BS15-BY15-CB15-CI15-CR15-#REF!-#REF!-#REF!-CY15-DA15-DG15-DI15-DO15-DQ15-DT15-DV15-DX15-EB15-EG15-EL15-EQ15</f>
        <v>#REF!</v>
      </c>
      <c r="ET15" s="309" t="e">
        <f>D15-R15-T15-#REF!-X15-Z15-AB15-#REF!-BG15-BK15-BM15-BT15-BZ15-CC15-CJ15-CS15-#REF!-#REF!-#REF!-CZ15-DB15-DH15-DJ15-DP15-DR15-DU15-DW15-DY15-EC15-EH15-EM15-ER15</f>
        <v>#REF!</v>
      </c>
      <c r="EU15" s="309" t="e">
        <f>E15-#REF!-BU15-CE15-CV15-DC15-DK15</f>
        <v>#REF!</v>
      </c>
      <c r="EV15" s="309" t="e">
        <f>F15-#REF!-BV15-CF15-CW15-DD15-DL15</f>
        <v>#REF!</v>
      </c>
      <c r="EW15" s="309" t="e">
        <f>G15-#REF!-BW15-CG15-CX15-DE15-DM15</f>
        <v>#REF!</v>
      </c>
      <c r="EX15" s="309" t="e">
        <f>H15-#REF!-BX15-CH15-#REF!-DF15-DN15</f>
        <v>#REF!</v>
      </c>
      <c r="EY15" s="309" t="e">
        <f>I15-U15-#REF!-CA15-CD15-CK15-CT15-#REF!-#REF!-#REF!-DZ15</f>
        <v>#REF!</v>
      </c>
      <c r="EZ15" s="309" t="e">
        <f>J15-V15-#REF!-CU15-#REF!-#REF!-#REF!-EA15-ED15-EJ15-EO15</f>
        <v>#REF!</v>
      </c>
      <c r="FA15" s="309">
        <f t="shared" si="0"/>
        <v>0</v>
      </c>
      <c r="FB15" s="309">
        <f t="shared" si="1"/>
        <v>0</v>
      </c>
      <c r="FC15" s="309" t="e">
        <f>M15-CM15-#REF!-#REF!</f>
        <v>#REF!</v>
      </c>
      <c r="FD15" s="309" t="e">
        <f>N15-#REF!-EE15-#REF!-#REF!</f>
        <v>#REF!</v>
      </c>
      <c r="FE15" s="309" t="e">
        <f>O15-#REF!-EF15-EK15-EP15</f>
        <v>#REF!</v>
      </c>
      <c r="FF15" s="309">
        <f t="shared" si="2"/>
        <v>0</v>
      </c>
    </row>
    <row r="16" spans="1:162" s="310" customFormat="1" ht="12" customHeight="1" x14ac:dyDescent="0.2">
      <c r="A16" s="305" t="s">
        <v>118</v>
      </c>
      <c r="B16" s="306" t="s">
        <v>119</v>
      </c>
      <c r="C16" s="307">
        <v>20</v>
      </c>
      <c r="D16" s="308">
        <v>29</v>
      </c>
      <c r="E16" s="308">
        <v>307</v>
      </c>
      <c r="F16" s="308">
        <v>2410</v>
      </c>
      <c r="G16" s="308">
        <v>0</v>
      </c>
      <c r="H16" s="308">
        <v>5</v>
      </c>
      <c r="I16" s="308">
        <v>7</v>
      </c>
      <c r="J16" s="308">
        <v>0</v>
      </c>
      <c r="K16" s="308">
        <v>0</v>
      </c>
      <c r="L16" s="308">
        <v>0</v>
      </c>
      <c r="M16" s="308">
        <v>0</v>
      </c>
      <c r="N16" s="308">
        <v>0</v>
      </c>
      <c r="O16" s="308">
        <v>0</v>
      </c>
      <c r="P16" s="308">
        <v>0</v>
      </c>
      <c r="Q16" s="308">
        <v>4</v>
      </c>
      <c r="R16" s="308">
        <v>0</v>
      </c>
      <c r="S16" s="308">
        <v>0</v>
      </c>
      <c r="T16" s="308">
        <v>0</v>
      </c>
      <c r="U16" s="308">
        <v>0</v>
      </c>
      <c r="V16" s="308">
        <v>0</v>
      </c>
      <c r="W16" s="308">
        <v>0</v>
      </c>
      <c r="X16" s="308">
        <v>0</v>
      </c>
      <c r="Y16" s="308">
        <v>6</v>
      </c>
      <c r="Z16" s="308">
        <v>1</v>
      </c>
      <c r="AA16" s="308">
        <v>0</v>
      </c>
      <c r="AB16" s="308">
        <v>0</v>
      </c>
      <c r="AC16" s="308">
        <v>0</v>
      </c>
      <c r="AD16" s="308">
        <v>0</v>
      </c>
      <c r="AE16" s="308">
        <v>1</v>
      </c>
      <c r="AF16" s="308">
        <v>0</v>
      </c>
      <c r="AG16" s="308">
        <v>1</v>
      </c>
      <c r="AH16" s="308">
        <v>0</v>
      </c>
      <c r="AI16" s="308">
        <v>0</v>
      </c>
      <c r="AJ16" s="308">
        <v>0</v>
      </c>
      <c r="AK16" s="308">
        <v>190</v>
      </c>
      <c r="AL16" s="308">
        <v>828</v>
      </c>
      <c r="AM16" s="308">
        <v>0</v>
      </c>
      <c r="AN16" s="308">
        <v>0</v>
      </c>
      <c r="AO16" s="308">
        <v>0</v>
      </c>
      <c r="AP16" s="308">
        <v>0</v>
      </c>
      <c r="AQ16" s="308">
        <v>1</v>
      </c>
      <c r="AR16" s="308">
        <v>3</v>
      </c>
      <c r="AS16" s="308">
        <v>0</v>
      </c>
      <c r="AT16" s="308">
        <v>0</v>
      </c>
      <c r="AU16" s="308">
        <v>0</v>
      </c>
      <c r="AV16" s="308">
        <v>0</v>
      </c>
      <c r="AW16" s="308">
        <v>0</v>
      </c>
      <c r="AX16" s="308">
        <v>0</v>
      </c>
      <c r="AY16" s="308">
        <v>0</v>
      </c>
      <c r="AZ16" s="308">
        <v>0</v>
      </c>
      <c r="BA16" s="308">
        <v>0</v>
      </c>
      <c r="BB16" s="308">
        <v>0</v>
      </c>
      <c r="BC16" s="308">
        <v>0</v>
      </c>
      <c r="BD16" s="308">
        <v>0</v>
      </c>
      <c r="BE16" s="308">
        <v>0</v>
      </c>
      <c r="BF16" s="308">
        <v>0</v>
      </c>
      <c r="BG16" s="308">
        <v>0</v>
      </c>
      <c r="BH16" s="308">
        <v>0</v>
      </c>
      <c r="BI16" s="308">
        <v>0</v>
      </c>
      <c r="BJ16" s="308">
        <v>0</v>
      </c>
      <c r="BK16" s="308">
        <v>0</v>
      </c>
      <c r="BL16" s="308">
        <v>0</v>
      </c>
      <c r="BM16" s="308">
        <v>0</v>
      </c>
      <c r="BN16" s="308">
        <v>0</v>
      </c>
      <c r="BO16" s="308">
        <v>0</v>
      </c>
      <c r="BP16" s="308">
        <v>0</v>
      </c>
      <c r="BQ16" s="308">
        <v>0</v>
      </c>
      <c r="BR16" s="308">
        <v>0</v>
      </c>
      <c r="BS16" s="308">
        <v>0</v>
      </c>
      <c r="BT16" s="308">
        <v>0</v>
      </c>
      <c r="BU16" s="308">
        <v>0</v>
      </c>
      <c r="BV16" s="308">
        <v>4</v>
      </c>
      <c r="BW16" s="308">
        <v>0</v>
      </c>
      <c r="BX16" s="308">
        <v>0</v>
      </c>
      <c r="BY16" s="308">
        <v>1</v>
      </c>
      <c r="BZ16" s="308">
        <v>9</v>
      </c>
      <c r="CA16" s="308">
        <v>1</v>
      </c>
      <c r="CB16" s="308">
        <v>0</v>
      </c>
      <c r="CC16" s="308">
        <v>0</v>
      </c>
      <c r="CD16" s="308">
        <v>0</v>
      </c>
      <c r="CE16" s="308">
        <v>0</v>
      </c>
      <c r="CF16" s="308">
        <v>0</v>
      </c>
      <c r="CG16" s="308">
        <v>0</v>
      </c>
      <c r="CH16" s="308">
        <v>0</v>
      </c>
      <c r="CI16" s="308">
        <v>3</v>
      </c>
      <c r="CJ16" s="308">
        <v>12</v>
      </c>
      <c r="CK16" s="308">
        <v>4</v>
      </c>
      <c r="CL16" s="308">
        <v>0</v>
      </c>
      <c r="CM16" s="308">
        <v>0</v>
      </c>
      <c r="CN16" s="308">
        <v>0</v>
      </c>
      <c r="CO16" s="308">
        <v>0</v>
      </c>
      <c r="CP16" s="308">
        <v>0</v>
      </c>
      <c r="CQ16" s="308">
        <v>0</v>
      </c>
      <c r="CR16" s="308">
        <v>7</v>
      </c>
      <c r="CS16" s="308">
        <v>60</v>
      </c>
      <c r="CT16" s="308">
        <v>0</v>
      </c>
      <c r="CU16" s="308">
        <v>1</v>
      </c>
      <c r="CV16" s="308">
        <v>0</v>
      </c>
      <c r="CW16" s="308">
        <v>1</v>
      </c>
      <c r="CX16" s="308">
        <v>0</v>
      </c>
      <c r="CY16" s="308">
        <v>0</v>
      </c>
      <c r="CZ16" s="308">
        <v>0</v>
      </c>
      <c r="DA16" s="308">
        <v>20</v>
      </c>
      <c r="DB16" s="308">
        <v>168</v>
      </c>
      <c r="DC16" s="308">
        <v>0</v>
      </c>
      <c r="DD16" s="308">
        <v>0</v>
      </c>
      <c r="DE16" s="308">
        <v>0</v>
      </c>
      <c r="DF16" s="308">
        <v>0</v>
      </c>
      <c r="DG16" s="308">
        <v>1</v>
      </c>
      <c r="DH16" s="308">
        <v>0</v>
      </c>
      <c r="DI16" s="308">
        <v>0</v>
      </c>
      <c r="DJ16" s="308">
        <v>0</v>
      </c>
      <c r="DK16" s="308">
        <v>90</v>
      </c>
      <c r="DL16" s="308">
        <v>1354</v>
      </c>
      <c r="DM16" s="308">
        <v>0</v>
      </c>
      <c r="DN16" s="308">
        <v>0</v>
      </c>
      <c r="DO16" s="308">
        <v>0</v>
      </c>
      <c r="DP16" s="308">
        <v>0</v>
      </c>
      <c r="DQ16" s="308">
        <v>0</v>
      </c>
      <c r="DR16" s="308">
        <v>0</v>
      </c>
      <c r="DS16" s="308">
        <v>0</v>
      </c>
      <c r="DT16" s="308">
        <v>0</v>
      </c>
      <c r="DU16" s="308">
        <v>0</v>
      </c>
      <c r="DV16" s="308">
        <v>0</v>
      </c>
      <c r="DW16" s="308">
        <v>0</v>
      </c>
      <c r="DX16" s="308">
        <v>3</v>
      </c>
      <c r="DY16" s="308">
        <v>2</v>
      </c>
      <c r="DZ16" s="308">
        <v>2</v>
      </c>
      <c r="EA16" s="308">
        <v>0</v>
      </c>
      <c r="EB16" s="308">
        <v>0</v>
      </c>
      <c r="EC16" s="308">
        <v>0</v>
      </c>
      <c r="ED16" s="308">
        <v>0</v>
      </c>
      <c r="EE16" s="308">
        <v>0</v>
      </c>
      <c r="EF16" s="308">
        <v>0</v>
      </c>
      <c r="EG16" s="308">
        <v>0</v>
      </c>
      <c r="EH16" s="308">
        <v>0</v>
      </c>
      <c r="EI16" s="308">
        <v>0</v>
      </c>
      <c r="EJ16" s="308">
        <v>0</v>
      </c>
      <c r="EK16" s="308">
        <v>0</v>
      </c>
      <c r="EL16" s="308">
        <v>0</v>
      </c>
      <c r="EM16" s="308">
        <v>0</v>
      </c>
      <c r="EN16" s="308">
        <v>0</v>
      </c>
      <c r="EO16" s="308">
        <v>0</v>
      </c>
      <c r="EP16" s="308">
        <v>0</v>
      </c>
      <c r="EQ16" s="308">
        <v>0</v>
      </c>
      <c r="ER16" s="308">
        <v>0</v>
      </c>
      <c r="ES16" s="309" t="e">
        <f>C16-Q16-S16-#REF!-W16-Y16-AA16-#REF!-BF16-BJ16-BL16-BS16-BY16-CB16-CI16-CR16-#REF!-#REF!-#REF!-CY16-DA16-DG16-DI16-DO16-DQ16-DT16-DV16-DX16-EB16-EG16-EL16-EQ16</f>
        <v>#REF!</v>
      </c>
      <c r="ET16" s="309" t="e">
        <f>D16-R16-T16-#REF!-X16-Z16-AB16-#REF!-BG16-BK16-BM16-BT16-BZ16-CC16-CJ16-CS16-#REF!-#REF!-#REF!-CZ16-DB16-DH16-DJ16-DP16-DR16-DU16-DW16-DY16-EC16-EH16-EM16-ER16</f>
        <v>#REF!</v>
      </c>
      <c r="EU16" s="309" t="e">
        <f>E16-#REF!-BU16-CE16-CV16-DC16-DK16</f>
        <v>#REF!</v>
      </c>
      <c r="EV16" s="309" t="e">
        <f>F16-#REF!-BV16-CF16-CW16-DD16-DL16</f>
        <v>#REF!</v>
      </c>
      <c r="EW16" s="309" t="e">
        <f>G16-#REF!-BW16-CG16-CX16-DE16-DM16</f>
        <v>#REF!</v>
      </c>
      <c r="EX16" s="309" t="e">
        <f>H16-#REF!-BX16-CH16-#REF!-DF16-DN16</f>
        <v>#REF!</v>
      </c>
      <c r="EY16" s="309" t="e">
        <f>I16-U16-#REF!-CA16-CD16-CK16-CT16-#REF!-#REF!-#REF!-DZ16</f>
        <v>#REF!</v>
      </c>
      <c r="EZ16" s="309" t="e">
        <f>J16-V16-#REF!-CU16-#REF!-#REF!-#REF!-EA16-ED16-EJ16-EO16</f>
        <v>#REF!</v>
      </c>
      <c r="FA16" s="309">
        <f t="shared" si="0"/>
        <v>0</v>
      </c>
      <c r="FB16" s="309">
        <f t="shared" si="1"/>
        <v>0</v>
      </c>
      <c r="FC16" s="309" t="e">
        <f>M16-CM16-#REF!-#REF!</f>
        <v>#REF!</v>
      </c>
      <c r="FD16" s="309" t="e">
        <f>N16-#REF!-EE16-#REF!-#REF!</f>
        <v>#REF!</v>
      </c>
      <c r="FE16" s="309" t="e">
        <f>O16-#REF!-EF16-EK16-EP16</f>
        <v>#REF!</v>
      </c>
      <c r="FF16" s="309">
        <f t="shared" si="2"/>
        <v>0</v>
      </c>
    </row>
    <row r="17" spans="1:162" s="304" customFormat="1" ht="12" customHeight="1" x14ac:dyDescent="0.2">
      <c r="A17" s="312" t="s">
        <v>120</v>
      </c>
      <c r="B17" s="306" t="s">
        <v>121</v>
      </c>
      <c r="C17" s="307">
        <v>6</v>
      </c>
      <c r="D17" s="308">
        <v>11</v>
      </c>
      <c r="E17" s="308">
        <v>26</v>
      </c>
      <c r="F17" s="308">
        <v>529</v>
      </c>
      <c r="G17" s="308">
        <v>7</v>
      </c>
      <c r="H17" s="308">
        <v>3</v>
      </c>
      <c r="I17" s="308">
        <v>0</v>
      </c>
      <c r="J17" s="308">
        <v>0</v>
      </c>
      <c r="K17" s="308">
        <v>0</v>
      </c>
      <c r="L17" s="308">
        <v>0</v>
      </c>
      <c r="M17" s="308">
        <v>0</v>
      </c>
      <c r="N17" s="308">
        <v>0</v>
      </c>
      <c r="O17" s="308">
        <v>0</v>
      </c>
      <c r="P17" s="308">
        <v>0</v>
      </c>
      <c r="Q17" s="308">
        <v>0</v>
      </c>
      <c r="R17" s="308">
        <v>0</v>
      </c>
      <c r="S17" s="308">
        <v>0</v>
      </c>
      <c r="T17" s="308">
        <v>0</v>
      </c>
      <c r="U17" s="308">
        <v>0</v>
      </c>
      <c r="V17" s="308">
        <v>0</v>
      </c>
      <c r="W17" s="308">
        <v>0</v>
      </c>
      <c r="X17" s="308">
        <v>0</v>
      </c>
      <c r="Y17" s="308">
        <v>1</v>
      </c>
      <c r="Z17" s="308">
        <v>0</v>
      </c>
      <c r="AA17" s="308">
        <v>0</v>
      </c>
      <c r="AB17" s="308">
        <v>0</v>
      </c>
      <c r="AC17" s="308">
        <v>0</v>
      </c>
      <c r="AD17" s="308">
        <v>0</v>
      </c>
      <c r="AE17" s="308">
        <v>0</v>
      </c>
      <c r="AF17" s="308">
        <v>0</v>
      </c>
      <c r="AG17" s="308">
        <v>0</v>
      </c>
      <c r="AH17" s="308">
        <v>0</v>
      </c>
      <c r="AI17" s="308">
        <v>0</v>
      </c>
      <c r="AJ17" s="308">
        <v>0</v>
      </c>
      <c r="AK17" s="308">
        <v>0</v>
      </c>
      <c r="AL17" s="308">
        <v>0</v>
      </c>
      <c r="AM17" s="308">
        <v>0</v>
      </c>
      <c r="AN17" s="308">
        <v>0</v>
      </c>
      <c r="AO17" s="308">
        <v>0</v>
      </c>
      <c r="AP17" s="308">
        <v>0</v>
      </c>
      <c r="AQ17" s="308">
        <v>2</v>
      </c>
      <c r="AR17" s="308">
        <v>4</v>
      </c>
      <c r="AS17" s="308">
        <v>0</v>
      </c>
      <c r="AT17" s="308">
        <v>0</v>
      </c>
      <c r="AU17" s="308">
        <v>0</v>
      </c>
      <c r="AV17" s="308">
        <v>0</v>
      </c>
      <c r="AW17" s="308">
        <v>0</v>
      </c>
      <c r="AX17" s="308">
        <v>0</v>
      </c>
      <c r="AY17" s="308">
        <v>0</v>
      </c>
      <c r="AZ17" s="308">
        <v>0</v>
      </c>
      <c r="BA17" s="308">
        <v>0</v>
      </c>
      <c r="BB17" s="308">
        <v>0</v>
      </c>
      <c r="BC17" s="308">
        <v>0</v>
      </c>
      <c r="BD17" s="308">
        <v>0</v>
      </c>
      <c r="BE17" s="308">
        <v>0</v>
      </c>
      <c r="BF17" s="308">
        <v>0</v>
      </c>
      <c r="BG17" s="308">
        <v>0</v>
      </c>
      <c r="BH17" s="308">
        <v>0</v>
      </c>
      <c r="BI17" s="308">
        <v>0</v>
      </c>
      <c r="BJ17" s="308">
        <v>0</v>
      </c>
      <c r="BK17" s="308">
        <v>0</v>
      </c>
      <c r="BL17" s="308">
        <v>0</v>
      </c>
      <c r="BM17" s="308">
        <v>0</v>
      </c>
      <c r="BN17" s="308">
        <v>0</v>
      </c>
      <c r="BO17" s="308">
        <v>0</v>
      </c>
      <c r="BP17" s="308">
        <v>0</v>
      </c>
      <c r="BQ17" s="308">
        <v>0</v>
      </c>
      <c r="BR17" s="308">
        <v>0</v>
      </c>
      <c r="BS17" s="308">
        <v>0</v>
      </c>
      <c r="BT17" s="308">
        <v>0</v>
      </c>
      <c r="BU17" s="308">
        <v>0</v>
      </c>
      <c r="BV17" s="308">
        <v>0</v>
      </c>
      <c r="BW17" s="308">
        <v>0</v>
      </c>
      <c r="BX17" s="308">
        <v>0</v>
      </c>
      <c r="BY17" s="308">
        <v>0</v>
      </c>
      <c r="BZ17" s="308">
        <v>0</v>
      </c>
      <c r="CA17" s="308">
        <v>0</v>
      </c>
      <c r="CB17" s="308">
        <v>0</v>
      </c>
      <c r="CC17" s="308">
        <v>0</v>
      </c>
      <c r="CD17" s="308">
        <v>0</v>
      </c>
      <c r="CE17" s="308">
        <v>0</v>
      </c>
      <c r="CF17" s="308">
        <v>0</v>
      </c>
      <c r="CG17" s="308">
        <v>0</v>
      </c>
      <c r="CH17" s="308">
        <v>0</v>
      </c>
      <c r="CI17" s="308">
        <v>0</v>
      </c>
      <c r="CJ17" s="308">
        <v>0</v>
      </c>
      <c r="CK17" s="308">
        <v>0</v>
      </c>
      <c r="CL17" s="308">
        <v>0</v>
      </c>
      <c r="CM17" s="308">
        <v>0</v>
      </c>
      <c r="CN17" s="308">
        <v>0</v>
      </c>
      <c r="CO17" s="308">
        <v>0</v>
      </c>
      <c r="CP17" s="308">
        <v>0</v>
      </c>
      <c r="CQ17" s="308">
        <v>0</v>
      </c>
      <c r="CR17" s="308">
        <v>13</v>
      </c>
      <c r="CS17" s="308">
        <v>275</v>
      </c>
      <c r="CT17" s="308">
        <v>0</v>
      </c>
      <c r="CU17" s="308">
        <v>0</v>
      </c>
      <c r="CV17" s="308">
        <v>1</v>
      </c>
      <c r="CW17" s="308">
        <v>0</v>
      </c>
      <c r="CX17" s="308">
        <v>0</v>
      </c>
      <c r="CY17" s="308">
        <v>0</v>
      </c>
      <c r="CZ17" s="308">
        <v>0</v>
      </c>
      <c r="DA17" s="308">
        <v>0</v>
      </c>
      <c r="DB17" s="308">
        <v>0</v>
      </c>
      <c r="DC17" s="308">
        <v>0</v>
      </c>
      <c r="DD17" s="308">
        <v>0</v>
      </c>
      <c r="DE17" s="308">
        <v>0</v>
      </c>
      <c r="DF17" s="308">
        <v>0</v>
      </c>
      <c r="DG17" s="308">
        <v>0</v>
      </c>
      <c r="DH17" s="308">
        <v>0</v>
      </c>
      <c r="DI17" s="308">
        <v>0</v>
      </c>
      <c r="DJ17" s="308">
        <v>0</v>
      </c>
      <c r="DK17" s="308">
        <v>13</v>
      </c>
      <c r="DL17" s="308">
        <v>254</v>
      </c>
      <c r="DM17" s="308">
        <v>7</v>
      </c>
      <c r="DN17" s="308">
        <v>3</v>
      </c>
      <c r="DO17" s="308">
        <v>0</v>
      </c>
      <c r="DP17" s="308">
        <v>0</v>
      </c>
      <c r="DQ17" s="308">
        <v>0</v>
      </c>
      <c r="DR17" s="308">
        <v>0</v>
      </c>
      <c r="DS17" s="308">
        <v>0</v>
      </c>
      <c r="DT17" s="308">
        <v>0</v>
      </c>
      <c r="DU17" s="308">
        <v>0</v>
      </c>
      <c r="DV17" s="308">
        <v>2</v>
      </c>
      <c r="DW17" s="308">
        <v>7</v>
      </c>
      <c r="DX17" s="308">
        <v>0</v>
      </c>
      <c r="DY17" s="308">
        <v>0</v>
      </c>
      <c r="DZ17" s="308">
        <v>0</v>
      </c>
      <c r="EA17" s="308">
        <v>0</v>
      </c>
      <c r="EB17" s="308">
        <v>0</v>
      </c>
      <c r="EC17" s="308">
        <v>0</v>
      </c>
      <c r="ED17" s="308">
        <v>0</v>
      </c>
      <c r="EE17" s="308">
        <v>0</v>
      </c>
      <c r="EF17" s="308">
        <v>0</v>
      </c>
      <c r="EG17" s="308">
        <v>0</v>
      </c>
      <c r="EH17" s="308">
        <v>0</v>
      </c>
      <c r="EI17" s="308">
        <v>0</v>
      </c>
      <c r="EJ17" s="308">
        <v>0</v>
      </c>
      <c r="EK17" s="308">
        <v>0</v>
      </c>
      <c r="EL17" s="308">
        <v>0</v>
      </c>
      <c r="EM17" s="308">
        <v>0</v>
      </c>
      <c r="EN17" s="308">
        <v>0</v>
      </c>
      <c r="EO17" s="308">
        <v>0</v>
      </c>
      <c r="EP17" s="308">
        <v>0</v>
      </c>
      <c r="EQ17" s="308">
        <v>0</v>
      </c>
      <c r="ER17" s="308">
        <v>0</v>
      </c>
      <c r="ES17" s="309" t="e">
        <f>C17-Q17-S17-#REF!-W17-Y17-AA17-#REF!-BF17-BJ17-BL17-BS17-BY17-CB17-CI17-CR17-#REF!-#REF!-#REF!-CY17-DA17-DG17-DI17-DO17-DQ17-DT17-DV17-DX17-EB17-EG17-EL17-EQ17</f>
        <v>#REF!</v>
      </c>
      <c r="ET17" s="309" t="e">
        <f>D17-R17-T17-#REF!-X17-Z17-AB17-#REF!-BG17-BK17-BM17-BT17-BZ17-CC17-CJ17-CS17-#REF!-#REF!-#REF!-CZ17-DB17-DH17-DJ17-DP17-DR17-DU17-DW17-DY17-EC17-EH17-EM17-ER17</f>
        <v>#REF!</v>
      </c>
      <c r="EU17" s="309" t="e">
        <f>E17-#REF!-BU17-CE17-CV17-DC17-DK17</f>
        <v>#REF!</v>
      </c>
      <c r="EV17" s="309" t="e">
        <f>F17-#REF!-BV17-CF17-CW17-DD17-DL17</f>
        <v>#REF!</v>
      </c>
      <c r="EW17" s="309" t="e">
        <f>G17-#REF!-BW17-CG17-CX17-DE17-DM17</f>
        <v>#REF!</v>
      </c>
      <c r="EX17" s="309" t="e">
        <f>H17-#REF!-BX17-CH17-#REF!-DF17-DN17</f>
        <v>#REF!</v>
      </c>
      <c r="EY17" s="309" t="e">
        <f>I17-U17-#REF!-CA17-CD17-CK17-CT17-#REF!-#REF!-#REF!-DZ17</f>
        <v>#REF!</v>
      </c>
      <c r="EZ17" s="309" t="e">
        <f>J17-V17-#REF!-CU17-#REF!-#REF!-#REF!-EA17-ED17-EJ17-EO17</f>
        <v>#REF!</v>
      </c>
      <c r="FA17" s="309">
        <f t="shared" si="0"/>
        <v>0</v>
      </c>
      <c r="FB17" s="309">
        <f t="shared" si="1"/>
        <v>0</v>
      </c>
      <c r="FC17" s="309" t="e">
        <f>M17-CM17-#REF!-#REF!</f>
        <v>#REF!</v>
      </c>
      <c r="FD17" s="309" t="e">
        <f>N17-#REF!-EE17-#REF!-#REF!</f>
        <v>#REF!</v>
      </c>
      <c r="FE17" s="309" t="e">
        <f>O17-#REF!-EF17-EK17-EP17</f>
        <v>#REF!</v>
      </c>
      <c r="FF17" s="309">
        <f t="shared" si="2"/>
        <v>0</v>
      </c>
    </row>
    <row r="18" spans="1:162" s="304" customFormat="1" ht="12" customHeight="1" x14ac:dyDescent="0.2">
      <c r="A18" s="312" t="s">
        <v>122</v>
      </c>
      <c r="B18" s="306" t="s">
        <v>123</v>
      </c>
      <c r="C18" s="307">
        <v>16</v>
      </c>
      <c r="D18" s="308">
        <v>0</v>
      </c>
      <c r="E18" s="308">
        <v>0</v>
      </c>
      <c r="F18" s="308">
        <v>0</v>
      </c>
      <c r="G18" s="308">
        <v>0</v>
      </c>
      <c r="H18" s="308">
        <v>0</v>
      </c>
      <c r="I18" s="308">
        <v>10</v>
      </c>
      <c r="J18" s="308">
        <v>9</v>
      </c>
      <c r="K18" s="308">
        <v>0</v>
      </c>
      <c r="L18" s="308">
        <v>0</v>
      </c>
      <c r="M18" s="308">
        <v>0</v>
      </c>
      <c r="N18" s="308">
        <v>0</v>
      </c>
      <c r="O18" s="308">
        <v>0</v>
      </c>
      <c r="P18" s="308">
        <v>0</v>
      </c>
      <c r="Q18" s="308">
        <v>0</v>
      </c>
      <c r="R18" s="308">
        <v>0</v>
      </c>
      <c r="S18" s="308">
        <v>0</v>
      </c>
      <c r="T18" s="308">
        <v>0</v>
      </c>
      <c r="U18" s="308">
        <v>0</v>
      </c>
      <c r="V18" s="308">
        <v>0</v>
      </c>
      <c r="W18" s="308">
        <v>0</v>
      </c>
      <c r="X18" s="308">
        <v>0</v>
      </c>
      <c r="Y18" s="308">
        <v>3</v>
      </c>
      <c r="Z18" s="308">
        <v>0</v>
      </c>
      <c r="AA18" s="308">
        <v>0</v>
      </c>
      <c r="AB18" s="308">
        <v>0</v>
      </c>
      <c r="AC18" s="308">
        <v>0</v>
      </c>
      <c r="AD18" s="308">
        <v>0</v>
      </c>
      <c r="AE18" s="308">
        <v>0</v>
      </c>
      <c r="AF18" s="308">
        <v>0</v>
      </c>
      <c r="AG18" s="308">
        <v>0</v>
      </c>
      <c r="AH18" s="308">
        <v>0</v>
      </c>
      <c r="AI18" s="308">
        <v>0</v>
      </c>
      <c r="AJ18" s="308">
        <v>0</v>
      </c>
      <c r="AK18" s="308">
        <v>0</v>
      </c>
      <c r="AL18" s="308">
        <v>0</v>
      </c>
      <c r="AM18" s="308">
        <v>0</v>
      </c>
      <c r="AN18" s="308">
        <v>0</v>
      </c>
      <c r="AO18" s="308">
        <v>0</v>
      </c>
      <c r="AP18" s="308">
        <v>0</v>
      </c>
      <c r="AQ18" s="308">
        <v>2</v>
      </c>
      <c r="AR18" s="308">
        <v>0</v>
      </c>
      <c r="AS18" s="308">
        <v>0</v>
      </c>
      <c r="AT18" s="308">
        <v>0</v>
      </c>
      <c r="AU18" s="308">
        <v>0</v>
      </c>
      <c r="AV18" s="308">
        <v>0</v>
      </c>
      <c r="AW18" s="308">
        <v>0</v>
      </c>
      <c r="AX18" s="308">
        <v>0</v>
      </c>
      <c r="AY18" s="308">
        <v>0</v>
      </c>
      <c r="AZ18" s="308">
        <v>0</v>
      </c>
      <c r="BA18" s="308">
        <v>0</v>
      </c>
      <c r="BB18" s="308">
        <v>0</v>
      </c>
      <c r="BC18" s="308">
        <v>0</v>
      </c>
      <c r="BD18" s="308">
        <v>0</v>
      </c>
      <c r="BE18" s="308">
        <v>0</v>
      </c>
      <c r="BF18" s="308">
        <v>0</v>
      </c>
      <c r="BG18" s="308">
        <v>0</v>
      </c>
      <c r="BH18" s="308">
        <v>0</v>
      </c>
      <c r="BI18" s="308">
        <v>0</v>
      </c>
      <c r="BJ18" s="308">
        <v>0</v>
      </c>
      <c r="BK18" s="308">
        <v>0</v>
      </c>
      <c r="BL18" s="308">
        <v>0</v>
      </c>
      <c r="BM18" s="308">
        <v>0</v>
      </c>
      <c r="BN18" s="308">
        <v>0</v>
      </c>
      <c r="BO18" s="308">
        <v>0</v>
      </c>
      <c r="BP18" s="308">
        <v>0</v>
      </c>
      <c r="BQ18" s="308">
        <v>0</v>
      </c>
      <c r="BR18" s="308">
        <v>0</v>
      </c>
      <c r="BS18" s="308">
        <v>0</v>
      </c>
      <c r="BT18" s="308">
        <v>0</v>
      </c>
      <c r="BU18" s="308">
        <v>0</v>
      </c>
      <c r="BV18" s="308">
        <v>0</v>
      </c>
      <c r="BW18" s="308">
        <v>0</v>
      </c>
      <c r="BX18" s="308">
        <v>0</v>
      </c>
      <c r="BY18" s="308">
        <v>2</v>
      </c>
      <c r="BZ18" s="308">
        <v>0</v>
      </c>
      <c r="CA18" s="308">
        <v>1</v>
      </c>
      <c r="CB18" s="308">
        <v>0</v>
      </c>
      <c r="CC18" s="308">
        <v>0</v>
      </c>
      <c r="CD18" s="308">
        <v>0</v>
      </c>
      <c r="CE18" s="308">
        <v>0</v>
      </c>
      <c r="CF18" s="308">
        <v>0</v>
      </c>
      <c r="CG18" s="308">
        <v>0</v>
      </c>
      <c r="CH18" s="308">
        <v>0</v>
      </c>
      <c r="CI18" s="308">
        <v>0</v>
      </c>
      <c r="CJ18" s="308">
        <v>0</v>
      </c>
      <c r="CK18" s="308">
        <v>0</v>
      </c>
      <c r="CL18" s="308">
        <v>0</v>
      </c>
      <c r="CM18" s="308">
        <v>0</v>
      </c>
      <c r="CN18" s="308">
        <v>0</v>
      </c>
      <c r="CO18" s="308">
        <v>0</v>
      </c>
      <c r="CP18" s="308">
        <v>0</v>
      </c>
      <c r="CQ18" s="308">
        <v>0</v>
      </c>
      <c r="CR18" s="308">
        <v>0</v>
      </c>
      <c r="CS18" s="308">
        <v>0</v>
      </c>
      <c r="CT18" s="308">
        <v>0</v>
      </c>
      <c r="CU18" s="308">
        <v>0</v>
      </c>
      <c r="CV18" s="308">
        <v>0</v>
      </c>
      <c r="CW18" s="308">
        <v>0</v>
      </c>
      <c r="CX18" s="308">
        <v>0</v>
      </c>
      <c r="CY18" s="308">
        <v>0</v>
      </c>
      <c r="CZ18" s="308">
        <v>0</v>
      </c>
      <c r="DA18" s="308">
        <v>0</v>
      </c>
      <c r="DB18" s="308">
        <v>0</v>
      </c>
      <c r="DC18" s="308">
        <v>0</v>
      </c>
      <c r="DD18" s="308">
        <v>0</v>
      </c>
      <c r="DE18" s="308">
        <v>0</v>
      </c>
      <c r="DF18" s="308">
        <v>0</v>
      </c>
      <c r="DG18" s="308">
        <v>0</v>
      </c>
      <c r="DH18" s="308">
        <v>0</v>
      </c>
      <c r="DI18" s="308">
        <v>0</v>
      </c>
      <c r="DJ18" s="308">
        <v>0</v>
      </c>
      <c r="DK18" s="308">
        <v>0</v>
      </c>
      <c r="DL18" s="308">
        <v>0</v>
      </c>
      <c r="DM18" s="308">
        <v>0</v>
      </c>
      <c r="DN18" s="308">
        <v>0</v>
      </c>
      <c r="DO18" s="308">
        <v>0</v>
      </c>
      <c r="DP18" s="308">
        <v>0</v>
      </c>
      <c r="DQ18" s="308">
        <v>0</v>
      </c>
      <c r="DR18" s="308">
        <v>0</v>
      </c>
      <c r="DS18" s="308">
        <v>0</v>
      </c>
      <c r="DT18" s="308">
        <v>0</v>
      </c>
      <c r="DU18" s="308">
        <v>0</v>
      </c>
      <c r="DV18" s="308">
        <v>0</v>
      </c>
      <c r="DW18" s="308">
        <v>0</v>
      </c>
      <c r="DX18" s="308">
        <v>9</v>
      </c>
      <c r="DY18" s="308">
        <v>0</v>
      </c>
      <c r="DZ18" s="308">
        <v>9</v>
      </c>
      <c r="EA18" s="308">
        <v>9</v>
      </c>
      <c r="EB18" s="308">
        <v>0</v>
      </c>
      <c r="EC18" s="308">
        <v>0</v>
      </c>
      <c r="ED18" s="308">
        <v>0</v>
      </c>
      <c r="EE18" s="308">
        <v>0</v>
      </c>
      <c r="EF18" s="308">
        <v>0</v>
      </c>
      <c r="EG18" s="308">
        <v>0</v>
      </c>
      <c r="EH18" s="308">
        <v>0</v>
      </c>
      <c r="EI18" s="308">
        <v>0</v>
      </c>
      <c r="EJ18" s="308">
        <v>0</v>
      </c>
      <c r="EK18" s="308">
        <v>0</v>
      </c>
      <c r="EL18" s="308">
        <v>0</v>
      </c>
      <c r="EM18" s="308">
        <v>0</v>
      </c>
      <c r="EN18" s="308">
        <v>0</v>
      </c>
      <c r="EO18" s="308">
        <v>0</v>
      </c>
      <c r="EP18" s="308">
        <v>0</v>
      </c>
      <c r="EQ18" s="308">
        <v>0</v>
      </c>
      <c r="ER18" s="308">
        <v>0</v>
      </c>
      <c r="ES18" s="309" t="e">
        <f>C18-Q18-S18-#REF!-W18-Y18-AA18-#REF!-BF18-BJ18-BL18-BS18-BY18-CB18-CI18-CR18-#REF!-#REF!-#REF!-CY18-DA18-DG18-DI18-DO18-DQ18-DT18-DV18-DX18-EB18-EG18-EL18-EQ18</f>
        <v>#REF!</v>
      </c>
      <c r="ET18" s="309" t="e">
        <f>D18-R18-T18-#REF!-X18-Z18-AB18-#REF!-BG18-BK18-BM18-BT18-BZ18-CC18-CJ18-CS18-#REF!-#REF!-#REF!-CZ18-DB18-DH18-DJ18-DP18-DR18-DU18-DW18-DY18-EC18-EH18-EM18-ER18</f>
        <v>#REF!</v>
      </c>
      <c r="EU18" s="309" t="e">
        <f>E18-#REF!-BU18-CE18-CV18-DC18-DK18</f>
        <v>#REF!</v>
      </c>
      <c r="EV18" s="309" t="e">
        <f>F18-#REF!-BV18-CF18-CW18-DD18-DL18</f>
        <v>#REF!</v>
      </c>
      <c r="EW18" s="309" t="e">
        <f>G18-#REF!-BW18-CG18-CX18-DE18-DM18</f>
        <v>#REF!</v>
      </c>
      <c r="EX18" s="309" t="e">
        <f>H18-#REF!-BX18-CH18-#REF!-DF18-DN18</f>
        <v>#REF!</v>
      </c>
      <c r="EY18" s="309" t="e">
        <f>I18-U18-#REF!-CA18-CD18-CK18-CT18-#REF!-#REF!-#REF!-DZ18</f>
        <v>#REF!</v>
      </c>
      <c r="EZ18" s="309" t="e">
        <f>J18-V18-#REF!-CU18-#REF!-#REF!-#REF!-EA18-ED18-EJ18-EO18</f>
        <v>#REF!</v>
      </c>
      <c r="FA18" s="309">
        <f t="shared" si="0"/>
        <v>0</v>
      </c>
      <c r="FB18" s="309">
        <f t="shared" si="1"/>
        <v>0</v>
      </c>
      <c r="FC18" s="309" t="e">
        <f>M18-CM18-#REF!-#REF!</f>
        <v>#REF!</v>
      </c>
      <c r="FD18" s="309" t="e">
        <f>N18-#REF!-EE18-#REF!-#REF!</f>
        <v>#REF!</v>
      </c>
      <c r="FE18" s="309" t="e">
        <f>O18-#REF!-EF18-EK18-EP18</f>
        <v>#REF!</v>
      </c>
      <c r="FF18" s="309">
        <f t="shared" si="2"/>
        <v>0</v>
      </c>
    </row>
    <row r="19" spans="1:162" s="304" customFormat="1" ht="12" customHeight="1" x14ac:dyDescent="0.2">
      <c r="A19" s="312" t="s">
        <v>124</v>
      </c>
      <c r="B19" s="306" t="s">
        <v>125</v>
      </c>
      <c r="C19" s="307">
        <v>2</v>
      </c>
      <c r="D19" s="308">
        <v>0</v>
      </c>
      <c r="E19" s="308">
        <v>74</v>
      </c>
      <c r="F19" s="308">
        <v>1020</v>
      </c>
      <c r="G19" s="308">
        <v>9</v>
      </c>
      <c r="H19" s="308">
        <v>9</v>
      </c>
      <c r="I19" s="308">
        <v>0</v>
      </c>
      <c r="J19" s="308">
        <v>1</v>
      </c>
      <c r="K19" s="308">
        <v>0</v>
      </c>
      <c r="L19" s="308">
        <v>0</v>
      </c>
      <c r="M19" s="308">
        <v>0</v>
      </c>
      <c r="N19" s="308">
        <v>1</v>
      </c>
      <c r="O19" s="308">
        <v>0</v>
      </c>
      <c r="P19" s="308">
        <v>0</v>
      </c>
      <c r="Q19" s="308">
        <v>0</v>
      </c>
      <c r="R19" s="308">
        <v>0</v>
      </c>
      <c r="S19" s="308">
        <v>0</v>
      </c>
      <c r="T19" s="308">
        <v>0</v>
      </c>
      <c r="U19" s="308">
        <v>0</v>
      </c>
      <c r="V19" s="308">
        <v>0</v>
      </c>
      <c r="W19" s="308">
        <v>0</v>
      </c>
      <c r="X19" s="308">
        <v>0</v>
      </c>
      <c r="Y19" s="308">
        <v>0</v>
      </c>
      <c r="Z19" s="308">
        <v>0</v>
      </c>
      <c r="AA19" s="308">
        <v>0</v>
      </c>
      <c r="AB19" s="308">
        <v>0</v>
      </c>
      <c r="AC19" s="308">
        <v>0</v>
      </c>
      <c r="AD19" s="308">
        <v>0</v>
      </c>
      <c r="AE19" s="308">
        <v>0</v>
      </c>
      <c r="AF19" s="308">
        <v>0</v>
      </c>
      <c r="AG19" s="308">
        <v>0</v>
      </c>
      <c r="AH19" s="308">
        <v>0</v>
      </c>
      <c r="AI19" s="308">
        <v>0</v>
      </c>
      <c r="AJ19" s="308">
        <v>0</v>
      </c>
      <c r="AK19" s="308">
        <v>12</v>
      </c>
      <c r="AL19" s="308">
        <v>48</v>
      </c>
      <c r="AM19" s="308">
        <v>0</v>
      </c>
      <c r="AN19" s="308">
        <v>0</v>
      </c>
      <c r="AO19" s="308">
        <v>0</v>
      </c>
      <c r="AP19" s="308">
        <v>0</v>
      </c>
      <c r="AQ19" s="308">
        <v>0</v>
      </c>
      <c r="AR19" s="308">
        <v>0</v>
      </c>
      <c r="AS19" s="308">
        <v>0</v>
      </c>
      <c r="AT19" s="308">
        <v>0</v>
      </c>
      <c r="AU19" s="308">
        <v>0</v>
      </c>
      <c r="AV19" s="308">
        <v>0</v>
      </c>
      <c r="AW19" s="308">
        <v>0</v>
      </c>
      <c r="AX19" s="308">
        <v>0</v>
      </c>
      <c r="AY19" s="308">
        <v>0</v>
      </c>
      <c r="AZ19" s="308">
        <v>0</v>
      </c>
      <c r="BA19" s="308">
        <v>0</v>
      </c>
      <c r="BB19" s="308">
        <v>0</v>
      </c>
      <c r="BC19" s="308">
        <v>0</v>
      </c>
      <c r="BD19" s="308">
        <v>0</v>
      </c>
      <c r="BE19" s="308">
        <v>0</v>
      </c>
      <c r="BF19" s="308">
        <v>0</v>
      </c>
      <c r="BG19" s="308">
        <v>0</v>
      </c>
      <c r="BH19" s="308">
        <v>0</v>
      </c>
      <c r="BI19" s="308">
        <v>0</v>
      </c>
      <c r="BJ19" s="308">
        <v>0</v>
      </c>
      <c r="BK19" s="308">
        <v>0</v>
      </c>
      <c r="BL19" s="308">
        <v>0</v>
      </c>
      <c r="BM19" s="308">
        <v>0</v>
      </c>
      <c r="BN19" s="308">
        <v>0</v>
      </c>
      <c r="BO19" s="308">
        <v>0</v>
      </c>
      <c r="BP19" s="308">
        <v>0</v>
      </c>
      <c r="BQ19" s="308">
        <v>0</v>
      </c>
      <c r="BR19" s="308">
        <v>0</v>
      </c>
      <c r="BS19" s="308">
        <v>0</v>
      </c>
      <c r="BT19" s="308">
        <v>0</v>
      </c>
      <c r="BU19" s="308">
        <v>0</v>
      </c>
      <c r="BV19" s="308">
        <v>0</v>
      </c>
      <c r="BW19" s="308">
        <v>0</v>
      </c>
      <c r="BX19" s="308">
        <v>0</v>
      </c>
      <c r="BY19" s="308">
        <v>0</v>
      </c>
      <c r="BZ19" s="308">
        <v>0</v>
      </c>
      <c r="CA19" s="308">
        <v>0</v>
      </c>
      <c r="CB19" s="308">
        <v>0</v>
      </c>
      <c r="CC19" s="308">
        <v>0</v>
      </c>
      <c r="CD19" s="308">
        <v>0</v>
      </c>
      <c r="CE19" s="308">
        <v>0</v>
      </c>
      <c r="CF19" s="308">
        <v>0</v>
      </c>
      <c r="CG19" s="308">
        <v>0</v>
      </c>
      <c r="CH19" s="308">
        <v>0</v>
      </c>
      <c r="CI19" s="308">
        <v>0</v>
      </c>
      <c r="CJ19" s="308">
        <v>0</v>
      </c>
      <c r="CK19" s="308">
        <v>0</v>
      </c>
      <c r="CL19" s="308">
        <v>0</v>
      </c>
      <c r="CM19" s="308">
        <v>0</v>
      </c>
      <c r="CN19" s="308">
        <v>1</v>
      </c>
      <c r="CO19" s="308">
        <v>0</v>
      </c>
      <c r="CP19" s="308">
        <v>0</v>
      </c>
      <c r="CQ19" s="308">
        <v>0</v>
      </c>
      <c r="CR19" s="308">
        <v>6</v>
      </c>
      <c r="CS19" s="308">
        <v>154</v>
      </c>
      <c r="CT19" s="308">
        <v>0</v>
      </c>
      <c r="CU19" s="308">
        <v>0</v>
      </c>
      <c r="CV19" s="308">
        <v>0</v>
      </c>
      <c r="CW19" s="308">
        <v>0</v>
      </c>
      <c r="CX19" s="308">
        <v>0</v>
      </c>
      <c r="CY19" s="308">
        <v>0</v>
      </c>
      <c r="CZ19" s="308">
        <v>0</v>
      </c>
      <c r="DA19" s="308">
        <v>4</v>
      </c>
      <c r="DB19" s="308">
        <v>20</v>
      </c>
      <c r="DC19" s="308">
        <v>1</v>
      </c>
      <c r="DD19" s="308">
        <v>1</v>
      </c>
      <c r="DE19" s="308">
        <v>0</v>
      </c>
      <c r="DF19" s="308">
        <v>0</v>
      </c>
      <c r="DG19" s="308">
        <v>0</v>
      </c>
      <c r="DH19" s="308">
        <v>0</v>
      </c>
      <c r="DI19" s="308">
        <v>0</v>
      </c>
      <c r="DJ19" s="308">
        <v>0</v>
      </c>
      <c r="DK19" s="308">
        <v>52</v>
      </c>
      <c r="DL19" s="308">
        <v>798</v>
      </c>
      <c r="DM19" s="308">
        <v>8</v>
      </c>
      <c r="DN19" s="308">
        <v>8</v>
      </c>
      <c r="DO19" s="308">
        <v>0</v>
      </c>
      <c r="DP19" s="308">
        <v>0</v>
      </c>
      <c r="DQ19" s="308">
        <v>0</v>
      </c>
      <c r="DR19" s="308">
        <v>0</v>
      </c>
      <c r="DS19" s="308">
        <v>0</v>
      </c>
      <c r="DT19" s="308">
        <v>0</v>
      </c>
      <c r="DU19" s="308">
        <v>0</v>
      </c>
      <c r="DV19" s="308">
        <v>0</v>
      </c>
      <c r="DW19" s="308">
        <v>0</v>
      </c>
      <c r="DX19" s="308">
        <v>0</v>
      </c>
      <c r="DY19" s="308">
        <v>0</v>
      </c>
      <c r="DZ19" s="308">
        <v>0</v>
      </c>
      <c r="EA19" s="308">
        <v>0</v>
      </c>
      <c r="EB19" s="308">
        <v>0</v>
      </c>
      <c r="EC19" s="308">
        <v>0</v>
      </c>
      <c r="ED19" s="308">
        <v>0</v>
      </c>
      <c r="EE19" s="308">
        <v>0</v>
      </c>
      <c r="EF19" s="308">
        <v>0</v>
      </c>
      <c r="EG19" s="308">
        <v>1</v>
      </c>
      <c r="EH19" s="308">
        <v>0</v>
      </c>
      <c r="EI19" s="308">
        <v>1</v>
      </c>
      <c r="EJ19" s="308">
        <v>1</v>
      </c>
      <c r="EK19" s="308">
        <v>0</v>
      </c>
      <c r="EL19" s="308">
        <v>0</v>
      </c>
      <c r="EM19" s="308">
        <v>0</v>
      </c>
      <c r="EN19" s="308">
        <v>0</v>
      </c>
      <c r="EO19" s="308">
        <v>0</v>
      </c>
      <c r="EP19" s="308">
        <v>0</v>
      </c>
      <c r="EQ19" s="308">
        <v>0</v>
      </c>
      <c r="ER19" s="308">
        <v>0</v>
      </c>
      <c r="ES19" s="309" t="e">
        <f>C19-Q19-S19-#REF!-W19-Y19-AA19-#REF!-BF19-BJ19-BL19-BS19-BY19-CB19-CI19-CR19-#REF!-#REF!-#REF!-CY19-DA19-DG19-DI19-DO19-DQ19-DT19-DV19-DX19-EB19-EG19-EL19-EQ19</f>
        <v>#REF!</v>
      </c>
      <c r="ET19" s="309" t="e">
        <f>D19-R19-T19-#REF!-X19-Z19-AB19-#REF!-BG19-BK19-BM19-BT19-BZ19-CC19-CJ19-CS19-#REF!-#REF!-#REF!-CZ19-DB19-DH19-DJ19-DP19-DR19-DU19-DW19-DY19-EC19-EH19-EM19-ER19</f>
        <v>#REF!</v>
      </c>
      <c r="EU19" s="309" t="e">
        <f>E19-#REF!-BU19-CE19-CV19-DC19-DK19</f>
        <v>#REF!</v>
      </c>
      <c r="EV19" s="309" t="e">
        <f>F19-#REF!-BV19-CF19-CW19-DD19-DL19</f>
        <v>#REF!</v>
      </c>
      <c r="EW19" s="309" t="e">
        <f>G19-#REF!-BW19-CG19-CX19-DE19-DM19</f>
        <v>#REF!</v>
      </c>
      <c r="EX19" s="309" t="e">
        <f>H19-#REF!-BX19-CH19-#REF!-DF19-DN19</f>
        <v>#REF!</v>
      </c>
      <c r="EY19" s="309" t="e">
        <f>I19-U19-#REF!-CA19-CD19-CK19-CT19-#REF!-#REF!-#REF!-DZ19</f>
        <v>#REF!</v>
      </c>
      <c r="EZ19" s="309" t="e">
        <f>J19-V19-#REF!-CU19-#REF!-#REF!-#REF!-EA19-ED19-EJ19-EO19</f>
        <v>#REF!</v>
      </c>
      <c r="FA19" s="309">
        <f t="shared" si="0"/>
        <v>0</v>
      </c>
      <c r="FB19" s="309">
        <f t="shared" si="1"/>
        <v>0</v>
      </c>
      <c r="FC19" s="309" t="e">
        <f>M19-CM19-#REF!-#REF!</f>
        <v>#REF!</v>
      </c>
      <c r="FD19" s="309" t="e">
        <f>N19-#REF!-EE19-#REF!-#REF!</f>
        <v>#REF!</v>
      </c>
      <c r="FE19" s="309" t="e">
        <f>O19-#REF!-EF19-EK19-EP19</f>
        <v>#REF!</v>
      </c>
      <c r="FF19" s="309">
        <f t="shared" si="2"/>
        <v>0</v>
      </c>
    </row>
    <row r="20" spans="1:162" s="304" customFormat="1" ht="12" customHeight="1" x14ac:dyDescent="0.2">
      <c r="A20" s="312" t="s">
        <v>126</v>
      </c>
      <c r="B20" s="306" t="s">
        <v>127</v>
      </c>
      <c r="C20" s="307">
        <v>10</v>
      </c>
      <c r="D20" s="308">
        <v>1</v>
      </c>
      <c r="E20" s="308">
        <v>90</v>
      </c>
      <c r="F20" s="308">
        <v>1654</v>
      </c>
      <c r="G20" s="308">
        <v>0</v>
      </c>
      <c r="H20" s="308">
        <v>0</v>
      </c>
      <c r="I20" s="308">
        <v>2</v>
      </c>
      <c r="J20" s="308">
        <v>2</v>
      </c>
      <c r="K20" s="308">
        <v>0</v>
      </c>
      <c r="L20" s="308">
        <v>0</v>
      </c>
      <c r="M20" s="308">
        <v>0</v>
      </c>
      <c r="N20" s="308">
        <v>0</v>
      </c>
      <c r="O20" s="308">
        <v>0</v>
      </c>
      <c r="P20" s="308">
        <v>0</v>
      </c>
      <c r="Q20" s="308">
        <v>0</v>
      </c>
      <c r="R20" s="308">
        <v>0</v>
      </c>
      <c r="S20" s="308">
        <v>0</v>
      </c>
      <c r="T20" s="308">
        <v>0</v>
      </c>
      <c r="U20" s="308">
        <v>0</v>
      </c>
      <c r="V20" s="308">
        <v>0</v>
      </c>
      <c r="W20" s="308">
        <v>0</v>
      </c>
      <c r="X20" s="308">
        <v>0</v>
      </c>
      <c r="Y20" s="308">
        <v>1</v>
      </c>
      <c r="Z20" s="308">
        <v>0</v>
      </c>
      <c r="AA20" s="308">
        <v>1</v>
      </c>
      <c r="AB20" s="308">
        <v>0</v>
      </c>
      <c r="AC20" s="308">
        <v>0</v>
      </c>
      <c r="AD20" s="308">
        <v>0</v>
      </c>
      <c r="AE20" s="308">
        <v>0</v>
      </c>
      <c r="AF20" s="308">
        <v>0</v>
      </c>
      <c r="AG20" s="308">
        <v>0</v>
      </c>
      <c r="AH20" s="308">
        <v>0</v>
      </c>
      <c r="AI20" s="308">
        <v>0</v>
      </c>
      <c r="AJ20" s="308">
        <v>0</v>
      </c>
      <c r="AK20" s="308">
        <v>0</v>
      </c>
      <c r="AL20" s="308">
        <v>0</v>
      </c>
      <c r="AM20" s="308">
        <v>0</v>
      </c>
      <c r="AN20" s="308">
        <v>0</v>
      </c>
      <c r="AO20" s="308">
        <v>0</v>
      </c>
      <c r="AP20" s="308">
        <v>0</v>
      </c>
      <c r="AQ20" s="308">
        <v>0</v>
      </c>
      <c r="AR20" s="308">
        <v>0</v>
      </c>
      <c r="AS20" s="308">
        <v>0</v>
      </c>
      <c r="AT20" s="308">
        <v>0</v>
      </c>
      <c r="AU20" s="308">
        <v>0</v>
      </c>
      <c r="AV20" s="308">
        <v>0</v>
      </c>
      <c r="AW20" s="308">
        <v>0</v>
      </c>
      <c r="AX20" s="308">
        <v>0</v>
      </c>
      <c r="AY20" s="308">
        <v>0</v>
      </c>
      <c r="AZ20" s="308">
        <v>0</v>
      </c>
      <c r="BA20" s="308">
        <v>0</v>
      </c>
      <c r="BB20" s="308">
        <v>0</v>
      </c>
      <c r="BC20" s="308">
        <v>0</v>
      </c>
      <c r="BD20" s="308">
        <v>0</v>
      </c>
      <c r="BE20" s="308">
        <v>0</v>
      </c>
      <c r="BF20" s="308">
        <v>0</v>
      </c>
      <c r="BG20" s="308">
        <v>0</v>
      </c>
      <c r="BH20" s="308">
        <v>0</v>
      </c>
      <c r="BI20" s="308">
        <v>0</v>
      </c>
      <c r="BJ20" s="308">
        <v>0</v>
      </c>
      <c r="BK20" s="308">
        <v>0</v>
      </c>
      <c r="BL20" s="308">
        <v>0</v>
      </c>
      <c r="BM20" s="308">
        <v>0</v>
      </c>
      <c r="BN20" s="308">
        <v>0</v>
      </c>
      <c r="BO20" s="308">
        <v>0</v>
      </c>
      <c r="BP20" s="308">
        <v>0</v>
      </c>
      <c r="BQ20" s="308">
        <v>0</v>
      </c>
      <c r="BR20" s="308">
        <v>0</v>
      </c>
      <c r="BS20" s="308">
        <v>0</v>
      </c>
      <c r="BT20" s="308">
        <v>0</v>
      </c>
      <c r="BU20" s="308">
        <v>0</v>
      </c>
      <c r="BV20" s="308">
        <v>0</v>
      </c>
      <c r="BW20" s="308">
        <v>1</v>
      </c>
      <c r="BX20" s="308">
        <v>1</v>
      </c>
      <c r="BY20" s="308">
        <v>0</v>
      </c>
      <c r="BZ20" s="308">
        <v>0</v>
      </c>
      <c r="CA20" s="308">
        <v>0</v>
      </c>
      <c r="CB20" s="308">
        <v>0</v>
      </c>
      <c r="CC20" s="308">
        <v>0</v>
      </c>
      <c r="CD20" s="308">
        <v>0</v>
      </c>
      <c r="CE20" s="308">
        <v>0</v>
      </c>
      <c r="CF20" s="308">
        <v>0</v>
      </c>
      <c r="CG20" s="308">
        <v>0</v>
      </c>
      <c r="CH20" s="308">
        <v>0</v>
      </c>
      <c r="CI20" s="308">
        <v>0</v>
      </c>
      <c r="CJ20" s="308">
        <v>0</v>
      </c>
      <c r="CK20" s="308">
        <v>0</v>
      </c>
      <c r="CL20" s="308">
        <v>0</v>
      </c>
      <c r="CM20" s="308">
        <v>0</v>
      </c>
      <c r="CN20" s="308">
        <v>4</v>
      </c>
      <c r="CO20" s="308">
        <v>0</v>
      </c>
      <c r="CP20" s="308">
        <v>1</v>
      </c>
      <c r="CQ20" s="308">
        <v>0</v>
      </c>
      <c r="CR20" s="308">
        <v>57</v>
      </c>
      <c r="CS20" s="308">
        <v>1042</v>
      </c>
      <c r="CT20" s="308">
        <v>0</v>
      </c>
      <c r="CU20" s="308">
        <v>0</v>
      </c>
      <c r="CV20" s="308">
        <v>0</v>
      </c>
      <c r="CW20" s="308">
        <v>0</v>
      </c>
      <c r="CX20" s="308">
        <v>0</v>
      </c>
      <c r="CY20" s="308">
        <v>0</v>
      </c>
      <c r="CZ20" s="308">
        <v>0</v>
      </c>
      <c r="DA20" s="308">
        <v>8</v>
      </c>
      <c r="DB20" s="308">
        <v>112</v>
      </c>
      <c r="DC20" s="308">
        <v>0</v>
      </c>
      <c r="DD20" s="308">
        <v>0</v>
      </c>
      <c r="DE20" s="308">
        <v>1</v>
      </c>
      <c r="DF20" s="308">
        <v>0</v>
      </c>
      <c r="DG20" s="308">
        <v>0</v>
      </c>
      <c r="DH20" s="308">
        <v>0</v>
      </c>
      <c r="DI20" s="308">
        <v>0</v>
      </c>
      <c r="DJ20" s="308">
        <v>0</v>
      </c>
      <c r="DK20" s="308">
        <v>25</v>
      </c>
      <c r="DL20" s="308">
        <v>500</v>
      </c>
      <c r="DM20" s="308">
        <v>0</v>
      </c>
      <c r="DN20" s="308">
        <v>0</v>
      </c>
      <c r="DO20" s="308">
        <v>0</v>
      </c>
      <c r="DP20" s="308">
        <v>0</v>
      </c>
      <c r="DQ20" s="308">
        <v>0</v>
      </c>
      <c r="DR20" s="308">
        <v>0</v>
      </c>
      <c r="DS20" s="308">
        <v>0</v>
      </c>
      <c r="DT20" s="308">
        <v>0</v>
      </c>
      <c r="DU20" s="308">
        <v>0</v>
      </c>
      <c r="DV20" s="308">
        <v>0</v>
      </c>
      <c r="DW20" s="308">
        <v>0</v>
      </c>
      <c r="DX20" s="308">
        <v>1</v>
      </c>
      <c r="DY20" s="308">
        <v>0</v>
      </c>
      <c r="DZ20" s="308">
        <v>1</v>
      </c>
      <c r="EA20" s="308">
        <v>1</v>
      </c>
      <c r="EB20" s="308">
        <v>0</v>
      </c>
      <c r="EC20" s="308">
        <v>0</v>
      </c>
      <c r="ED20" s="308">
        <v>0</v>
      </c>
      <c r="EE20" s="308">
        <v>0</v>
      </c>
      <c r="EF20" s="308">
        <v>0</v>
      </c>
      <c r="EG20" s="308">
        <v>1</v>
      </c>
      <c r="EH20" s="308">
        <v>0</v>
      </c>
      <c r="EI20" s="308">
        <v>0</v>
      </c>
      <c r="EJ20" s="308">
        <v>1</v>
      </c>
      <c r="EK20" s="308">
        <v>0</v>
      </c>
      <c r="EL20" s="308">
        <v>0</v>
      </c>
      <c r="EM20" s="308">
        <v>0</v>
      </c>
      <c r="EN20" s="308">
        <v>0</v>
      </c>
      <c r="EO20" s="308">
        <v>0</v>
      </c>
      <c r="EP20" s="308">
        <v>0</v>
      </c>
      <c r="EQ20" s="308">
        <v>0</v>
      </c>
      <c r="ER20" s="308">
        <v>0</v>
      </c>
      <c r="ES20" s="309" t="e">
        <f>C20-Q20-S20-#REF!-W20-Y20-AA20-#REF!-BF20-BJ20-BL20-BS20-BY20-CB20-CI20-CR20-#REF!-#REF!-#REF!-CY20-DA20-DG20-DI20-DO20-DQ20-DT20-DV20-DX20-EB20-EG20-EL20-EQ20</f>
        <v>#REF!</v>
      </c>
      <c r="ET20" s="309" t="e">
        <f>D20-R20-T20-#REF!-X20-Z20-AB20-#REF!-BG20-BK20-BM20-BT20-BZ20-CC20-CJ20-CS20-#REF!-#REF!-#REF!-CZ20-DB20-DH20-DJ20-DP20-DR20-DU20-DW20-DY20-EC20-EH20-EM20-ER20</f>
        <v>#REF!</v>
      </c>
      <c r="EU20" s="309" t="e">
        <f>E20-#REF!-BU20-CE20-CV20-DC20-DK20</f>
        <v>#REF!</v>
      </c>
      <c r="EV20" s="309" t="e">
        <f>F20-#REF!-BV20-CF20-CW20-DD20-DL20</f>
        <v>#REF!</v>
      </c>
      <c r="EW20" s="309" t="e">
        <f>G20-#REF!-BW20-CG20-CX20-DE20-DM20</f>
        <v>#REF!</v>
      </c>
      <c r="EX20" s="309" t="e">
        <f>H20-#REF!-BX20-CH20-#REF!-DF20-DN20</f>
        <v>#REF!</v>
      </c>
      <c r="EY20" s="309" t="e">
        <f>I20-U20-#REF!-CA20-CD20-CK20-CT20-#REF!-#REF!-#REF!-DZ20</f>
        <v>#REF!</v>
      </c>
      <c r="EZ20" s="309" t="e">
        <f>J20-V20-#REF!-CU20-#REF!-#REF!-#REF!-EA20-ED20-EJ20-EO20</f>
        <v>#REF!</v>
      </c>
      <c r="FA20" s="309">
        <f t="shared" si="0"/>
        <v>0</v>
      </c>
      <c r="FB20" s="309">
        <f t="shared" si="1"/>
        <v>0</v>
      </c>
      <c r="FC20" s="309" t="e">
        <f>M20-CM20-#REF!-#REF!</f>
        <v>#REF!</v>
      </c>
      <c r="FD20" s="309" t="e">
        <f>N20-#REF!-EE20-#REF!-#REF!</f>
        <v>#REF!</v>
      </c>
      <c r="FE20" s="309" t="e">
        <f>O20-#REF!-EF20-EK20-EP20</f>
        <v>#REF!</v>
      </c>
      <c r="FF20" s="309">
        <f t="shared" si="2"/>
        <v>0</v>
      </c>
    </row>
    <row r="21" spans="1:162" s="304" customFormat="1" ht="12" customHeight="1" x14ac:dyDescent="0.2">
      <c r="A21" s="312" t="s">
        <v>128</v>
      </c>
      <c r="B21" s="306" t="s">
        <v>129</v>
      </c>
      <c r="C21" s="307">
        <v>0</v>
      </c>
      <c r="D21" s="308">
        <v>0</v>
      </c>
      <c r="E21" s="308">
        <v>8</v>
      </c>
      <c r="F21" s="308">
        <v>217</v>
      </c>
      <c r="G21" s="308">
        <v>0</v>
      </c>
      <c r="H21" s="308">
        <v>0</v>
      </c>
      <c r="I21" s="308">
        <v>0</v>
      </c>
      <c r="J21" s="308">
        <v>0</v>
      </c>
      <c r="K21" s="308">
        <v>0</v>
      </c>
      <c r="L21" s="308">
        <v>0</v>
      </c>
      <c r="M21" s="308">
        <v>0</v>
      </c>
      <c r="N21" s="308">
        <v>0</v>
      </c>
      <c r="O21" s="308">
        <v>0</v>
      </c>
      <c r="P21" s="308">
        <v>0</v>
      </c>
      <c r="Q21" s="308">
        <v>0</v>
      </c>
      <c r="R21" s="308">
        <v>0</v>
      </c>
      <c r="S21" s="308">
        <v>0</v>
      </c>
      <c r="T21" s="308">
        <v>0</v>
      </c>
      <c r="U21" s="308">
        <v>0</v>
      </c>
      <c r="V21" s="308">
        <v>0</v>
      </c>
      <c r="W21" s="308">
        <v>0</v>
      </c>
      <c r="X21" s="308">
        <v>0</v>
      </c>
      <c r="Y21" s="308">
        <v>0</v>
      </c>
      <c r="Z21" s="308">
        <v>0</v>
      </c>
      <c r="AA21" s="308">
        <v>0</v>
      </c>
      <c r="AB21" s="308">
        <v>0</v>
      </c>
      <c r="AC21" s="308">
        <v>0</v>
      </c>
      <c r="AD21" s="308">
        <v>0</v>
      </c>
      <c r="AE21" s="308">
        <v>0</v>
      </c>
      <c r="AF21" s="308">
        <v>0</v>
      </c>
      <c r="AG21" s="308">
        <v>0</v>
      </c>
      <c r="AH21" s="308">
        <v>0</v>
      </c>
      <c r="AI21" s="308">
        <v>0</v>
      </c>
      <c r="AJ21" s="308">
        <v>0</v>
      </c>
      <c r="AK21" s="308">
        <v>1</v>
      </c>
      <c r="AL21" s="308">
        <v>8</v>
      </c>
      <c r="AM21" s="308">
        <v>0</v>
      </c>
      <c r="AN21" s="308">
        <v>0</v>
      </c>
      <c r="AO21" s="308">
        <v>0</v>
      </c>
      <c r="AP21" s="308">
        <v>0</v>
      </c>
      <c r="AQ21" s="308">
        <v>0</v>
      </c>
      <c r="AR21" s="308">
        <v>0</v>
      </c>
      <c r="AS21" s="308">
        <v>0</v>
      </c>
      <c r="AT21" s="308">
        <v>0</v>
      </c>
      <c r="AU21" s="308">
        <v>0</v>
      </c>
      <c r="AV21" s="308">
        <v>0</v>
      </c>
      <c r="AW21" s="308">
        <v>0</v>
      </c>
      <c r="AX21" s="308">
        <v>0</v>
      </c>
      <c r="AY21" s="308">
        <v>0</v>
      </c>
      <c r="AZ21" s="308">
        <v>0</v>
      </c>
      <c r="BA21" s="308">
        <v>0</v>
      </c>
      <c r="BB21" s="308">
        <v>0</v>
      </c>
      <c r="BC21" s="308">
        <v>0</v>
      </c>
      <c r="BD21" s="308">
        <v>0</v>
      </c>
      <c r="BE21" s="308">
        <v>0</v>
      </c>
      <c r="BF21" s="308">
        <v>0</v>
      </c>
      <c r="BG21" s="308">
        <v>0</v>
      </c>
      <c r="BH21" s="308">
        <v>0</v>
      </c>
      <c r="BI21" s="308">
        <v>0</v>
      </c>
      <c r="BJ21" s="308">
        <v>0</v>
      </c>
      <c r="BK21" s="308">
        <v>0</v>
      </c>
      <c r="BL21" s="308">
        <v>0</v>
      </c>
      <c r="BM21" s="308">
        <v>0</v>
      </c>
      <c r="BN21" s="308">
        <v>0</v>
      </c>
      <c r="BO21" s="308">
        <v>0</v>
      </c>
      <c r="BP21" s="308">
        <v>0</v>
      </c>
      <c r="BQ21" s="308">
        <v>0</v>
      </c>
      <c r="BR21" s="308">
        <v>0</v>
      </c>
      <c r="BS21" s="308">
        <v>0</v>
      </c>
      <c r="BT21" s="308">
        <v>0</v>
      </c>
      <c r="BU21" s="308">
        <v>0</v>
      </c>
      <c r="BV21" s="308">
        <v>0</v>
      </c>
      <c r="BW21" s="308">
        <v>0</v>
      </c>
      <c r="BX21" s="308">
        <v>0</v>
      </c>
      <c r="BY21" s="308">
        <v>0</v>
      </c>
      <c r="BZ21" s="308">
        <v>0</v>
      </c>
      <c r="CA21" s="308">
        <v>0</v>
      </c>
      <c r="CB21" s="308">
        <v>0</v>
      </c>
      <c r="CC21" s="308">
        <v>0</v>
      </c>
      <c r="CD21" s="308">
        <v>0</v>
      </c>
      <c r="CE21" s="308">
        <v>0</v>
      </c>
      <c r="CF21" s="308">
        <v>0</v>
      </c>
      <c r="CG21" s="308">
        <v>0</v>
      </c>
      <c r="CH21" s="308">
        <v>0</v>
      </c>
      <c r="CI21" s="308">
        <v>0</v>
      </c>
      <c r="CJ21" s="308">
        <v>0</v>
      </c>
      <c r="CK21" s="308">
        <v>0</v>
      </c>
      <c r="CL21" s="308">
        <v>0</v>
      </c>
      <c r="CM21" s="308">
        <v>0</v>
      </c>
      <c r="CN21" s="308">
        <v>0</v>
      </c>
      <c r="CO21" s="308">
        <v>0</v>
      </c>
      <c r="CP21" s="308">
        <v>0</v>
      </c>
      <c r="CQ21" s="308">
        <v>0</v>
      </c>
      <c r="CR21" s="308">
        <v>1</v>
      </c>
      <c r="CS21" s="308">
        <v>12</v>
      </c>
      <c r="CT21" s="308">
        <v>0</v>
      </c>
      <c r="CU21" s="308">
        <v>0</v>
      </c>
      <c r="CV21" s="308">
        <v>0</v>
      </c>
      <c r="CW21" s="308">
        <v>0</v>
      </c>
      <c r="CX21" s="308">
        <v>0</v>
      </c>
      <c r="CY21" s="308">
        <v>0</v>
      </c>
      <c r="CZ21" s="308">
        <v>0</v>
      </c>
      <c r="DA21" s="308">
        <v>0</v>
      </c>
      <c r="DB21" s="308">
        <v>0</v>
      </c>
      <c r="DC21" s="308">
        <v>0</v>
      </c>
      <c r="DD21" s="308">
        <v>0</v>
      </c>
      <c r="DE21" s="308">
        <v>0</v>
      </c>
      <c r="DF21" s="308">
        <v>0</v>
      </c>
      <c r="DG21" s="308">
        <v>0</v>
      </c>
      <c r="DH21" s="308">
        <v>0</v>
      </c>
      <c r="DI21" s="308">
        <v>0</v>
      </c>
      <c r="DJ21" s="308">
        <v>0</v>
      </c>
      <c r="DK21" s="308">
        <v>6</v>
      </c>
      <c r="DL21" s="308">
        <v>197</v>
      </c>
      <c r="DM21" s="308">
        <v>0</v>
      </c>
      <c r="DN21" s="308">
        <v>0</v>
      </c>
      <c r="DO21" s="308">
        <v>0</v>
      </c>
      <c r="DP21" s="308">
        <v>0</v>
      </c>
      <c r="DQ21" s="308">
        <v>0</v>
      </c>
      <c r="DR21" s="308">
        <v>0</v>
      </c>
      <c r="DS21" s="308">
        <v>0</v>
      </c>
      <c r="DT21" s="308">
        <v>0</v>
      </c>
      <c r="DU21" s="308">
        <v>0</v>
      </c>
      <c r="DV21" s="308">
        <v>0</v>
      </c>
      <c r="DW21" s="308">
        <v>0</v>
      </c>
      <c r="DX21" s="308">
        <v>0</v>
      </c>
      <c r="DY21" s="308">
        <v>0</v>
      </c>
      <c r="DZ21" s="308">
        <v>0</v>
      </c>
      <c r="EA21" s="308">
        <v>0</v>
      </c>
      <c r="EB21" s="308">
        <v>0</v>
      </c>
      <c r="EC21" s="308">
        <v>0</v>
      </c>
      <c r="ED21" s="308">
        <v>0</v>
      </c>
      <c r="EE21" s="308">
        <v>0</v>
      </c>
      <c r="EF21" s="308">
        <v>0</v>
      </c>
      <c r="EG21" s="308">
        <v>0</v>
      </c>
      <c r="EH21" s="308">
        <v>0</v>
      </c>
      <c r="EI21" s="308">
        <v>0</v>
      </c>
      <c r="EJ21" s="308">
        <v>0</v>
      </c>
      <c r="EK21" s="308">
        <v>0</v>
      </c>
      <c r="EL21" s="308">
        <v>0</v>
      </c>
      <c r="EM21" s="308">
        <v>0</v>
      </c>
      <c r="EN21" s="308">
        <v>0</v>
      </c>
      <c r="EO21" s="308">
        <v>0</v>
      </c>
      <c r="EP21" s="308">
        <v>0</v>
      </c>
      <c r="EQ21" s="308">
        <v>0</v>
      </c>
      <c r="ER21" s="308">
        <v>0</v>
      </c>
      <c r="ES21" s="309" t="e">
        <f>C21-Q21-S21-#REF!-W21-Y21-AA21-#REF!-BF21-BJ21-BL21-BS21-BY21-CB21-CI21-CR21-#REF!-#REF!-#REF!-CY21-DA21-DG21-DI21-DO21-DQ21-DT21-DV21-DX21-EB21-EG21-EL21-EQ21</f>
        <v>#REF!</v>
      </c>
      <c r="ET21" s="309" t="e">
        <f>D21-R21-T21-#REF!-X21-Z21-AB21-#REF!-BG21-BK21-BM21-BT21-BZ21-CC21-CJ21-CS21-#REF!-#REF!-#REF!-CZ21-DB21-DH21-DJ21-DP21-DR21-DU21-DW21-DY21-EC21-EH21-EM21-ER21</f>
        <v>#REF!</v>
      </c>
      <c r="EU21" s="309" t="e">
        <f>E21-#REF!-BU21-CE21-CV21-DC21-DK21</f>
        <v>#REF!</v>
      </c>
      <c r="EV21" s="309" t="e">
        <f>F21-#REF!-BV21-CF21-CW21-DD21-DL21</f>
        <v>#REF!</v>
      </c>
      <c r="EW21" s="309" t="e">
        <f>G21-#REF!-BW21-CG21-CX21-DE21-DM21</f>
        <v>#REF!</v>
      </c>
      <c r="EX21" s="309" t="e">
        <f>H21-#REF!-BX21-CH21-#REF!-DF21-DN21</f>
        <v>#REF!</v>
      </c>
      <c r="EY21" s="309" t="e">
        <f>I21-U21-#REF!-CA21-CD21-CK21-CT21-#REF!-#REF!-#REF!-DZ21</f>
        <v>#REF!</v>
      </c>
      <c r="EZ21" s="309" t="e">
        <f>J21-V21-#REF!-CU21-#REF!-#REF!-#REF!-EA21-ED21-EJ21-EO21</f>
        <v>#REF!</v>
      </c>
      <c r="FA21" s="309">
        <f t="shared" si="0"/>
        <v>0</v>
      </c>
      <c r="FB21" s="309">
        <f t="shared" si="1"/>
        <v>0</v>
      </c>
      <c r="FC21" s="309" t="e">
        <f>M21-CM21-#REF!-#REF!</f>
        <v>#REF!</v>
      </c>
      <c r="FD21" s="309" t="e">
        <f>N21-#REF!-EE21-#REF!-#REF!</f>
        <v>#REF!</v>
      </c>
      <c r="FE21" s="309" t="e">
        <f>O21-#REF!-EF21-EK21-EP21</f>
        <v>#REF!</v>
      </c>
      <c r="FF21" s="309">
        <f t="shared" si="2"/>
        <v>0</v>
      </c>
    </row>
    <row r="22" spans="1:162" s="304" customFormat="1" ht="12" customHeight="1" x14ac:dyDescent="0.2">
      <c r="A22" s="312" t="s">
        <v>130</v>
      </c>
      <c r="B22" s="306" t="s">
        <v>131</v>
      </c>
      <c r="C22" s="307">
        <v>4</v>
      </c>
      <c r="D22" s="308">
        <v>0</v>
      </c>
      <c r="E22" s="308">
        <v>27</v>
      </c>
      <c r="F22" s="308">
        <v>604</v>
      </c>
      <c r="G22" s="308">
        <v>0</v>
      </c>
      <c r="H22" s="308">
        <v>0</v>
      </c>
      <c r="I22" s="308">
        <v>2</v>
      </c>
      <c r="J22" s="308">
        <v>1</v>
      </c>
      <c r="K22" s="308">
        <v>0</v>
      </c>
      <c r="L22" s="308">
        <v>0</v>
      </c>
      <c r="M22" s="308">
        <v>0</v>
      </c>
      <c r="N22" s="308">
        <v>0</v>
      </c>
      <c r="O22" s="308">
        <v>0</v>
      </c>
      <c r="P22" s="308">
        <v>0</v>
      </c>
      <c r="Q22" s="308">
        <v>0</v>
      </c>
      <c r="R22" s="308">
        <v>0</v>
      </c>
      <c r="S22" s="308">
        <v>0</v>
      </c>
      <c r="T22" s="308">
        <v>0</v>
      </c>
      <c r="U22" s="308">
        <v>0</v>
      </c>
      <c r="V22" s="308">
        <v>0</v>
      </c>
      <c r="W22" s="308">
        <v>0</v>
      </c>
      <c r="X22" s="308">
        <v>0</v>
      </c>
      <c r="Y22" s="308">
        <v>0</v>
      </c>
      <c r="Z22" s="308">
        <v>0</v>
      </c>
      <c r="AA22" s="308">
        <v>1</v>
      </c>
      <c r="AB22" s="308">
        <v>0</v>
      </c>
      <c r="AC22" s="308">
        <v>0</v>
      </c>
      <c r="AD22" s="308">
        <v>0</v>
      </c>
      <c r="AE22" s="308">
        <v>0</v>
      </c>
      <c r="AF22" s="308">
        <v>0</v>
      </c>
      <c r="AG22" s="308">
        <v>0</v>
      </c>
      <c r="AH22" s="308">
        <v>0</v>
      </c>
      <c r="AI22" s="308">
        <v>0</v>
      </c>
      <c r="AJ22" s="308">
        <v>0</v>
      </c>
      <c r="AK22" s="308">
        <v>4</v>
      </c>
      <c r="AL22" s="308">
        <v>28</v>
      </c>
      <c r="AM22" s="308">
        <v>0</v>
      </c>
      <c r="AN22" s="308">
        <v>0</v>
      </c>
      <c r="AO22" s="308">
        <v>0</v>
      </c>
      <c r="AP22" s="308">
        <v>0</v>
      </c>
      <c r="AQ22" s="308">
        <v>0</v>
      </c>
      <c r="AR22" s="308">
        <v>0</v>
      </c>
      <c r="AS22" s="308">
        <v>0</v>
      </c>
      <c r="AT22" s="308">
        <v>0</v>
      </c>
      <c r="AU22" s="308">
        <v>0</v>
      </c>
      <c r="AV22" s="308">
        <v>0</v>
      </c>
      <c r="AW22" s="308">
        <v>0</v>
      </c>
      <c r="AX22" s="308">
        <v>0</v>
      </c>
      <c r="AY22" s="308">
        <v>0</v>
      </c>
      <c r="AZ22" s="308">
        <v>0</v>
      </c>
      <c r="BA22" s="308">
        <v>0</v>
      </c>
      <c r="BB22" s="308">
        <v>0</v>
      </c>
      <c r="BC22" s="308">
        <v>0</v>
      </c>
      <c r="BD22" s="308">
        <v>0</v>
      </c>
      <c r="BE22" s="308">
        <v>0</v>
      </c>
      <c r="BF22" s="308">
        <v>0</v>
      </c>
      <c r="BG22" s="308">
        <v>0</v>
      </c>
      <c r="BH22" s="308">
        <v>0</v>
      </c>
      <c r="BI22" s="308">
        <v>0</v>
      </c>
      <c r="BJ22" s="308">
        <v>0</v>
      </c>
      <c r="BK22" s="308">
        <v>0</v>
      </c>
      <c r="BL22" s="308">
        <v>0</v>
      </c>
      <c r="BM22" s="308">
        <v>0</v>
      </c>
      <c r="BN22" s="308">
        <v>0</v>
      </c>
      <c r="BO22" s="308">
        <v>0</v>
      </c>
      <c r="BP22" s="308">
        <v>0</v>
      </c>
      <c r="BQ22" s="308">
        <v>0</v>
      </c>
      <c r="BR22" s="308">
        <v>0</v>
      </c>
      <c r="BS22" s="308">
        <v>0</v>
      </c>
      <c r="BT22" s="308">
        <v>0</v>
      </c>
      <c r="BU22" s="308">
        <v>0</v>
      </c>
      <c r="BV22" s="308">
        <v>0</v>
      </c>
      <c r="BW22" s="308">
        <v>0</v>
      </c>
      <c r="BX22" s="308">
        <v>0</v>
      </c>
      <c r="BY22" s="308">
        <v>1</v>
      </c>
      <c r="BZ22" s="308">
        <v>0</v>
      </c>
      <c r="CA22" s="308">
        <v>1</v>
      </c>
      <c r="CB22" s="308">
        <v>0</v>
      </c>
      <c r="CC22" s="308">
        <v>0</v>
      </c>
      <c r="CD22" s="308">
        <v>0</v>
      </c>
      <c r="CE22" s="308">
        <v>0</v>
      </c>
      <c r="CF22" s="308">
        <v>0</v>
      </c>
      <c r="CG22" s="308">
        <v>0</v>
      </c>
      <c r="CH22" s="308">
        <v>0</v>
      </c>
      <c r="CI22" s="308">
        <v>0</v>
      </c>
      <c r="CJ22" s="308">
        <v>0</v>
      </c>
      <c r="CK22" s="308">
        <v>0</v>
      </c>
      <c r="CL22" s="308">
        <v>0</v>
      </c>
      <c r="CM22" s="308">
        <v>0</v>
      </c>
      <c r="CN22" s="308">
        <v>0</v>
      </c>
      <c r="CO22" s="308">
        <v>0</v>
      </c>
      <c r="CP22" s="308">
        <v>0</v>
      </c>
      <c r="CQ22" s="308">
        <v>0</v>
      </c>
      <c r="CR22" s="308">
        <v>9</v>
      </c>
      <c r="CS22" s="308">
        <v>213</v>
      </c>
      <c r="CT22" s="308">
        <v>0</v>
      </c>
      <c r="CU22" s="308">
        <v>0</v>
      </c>
      <c r="CV22" s="308">
        <v>0</v>
      </c>
      <c r="CW22" s="308">
        <v>0</v>
      </c>
      <c r="CX22" s="308">
        <v>0</v>
      </c>
      <c r="CY22" s="308">
        <v>0</v>
      </c>
      <c r="CZ22" s="308">
        <v>0</v>
      </c>
      <c r="DA22" s="308">
        <v>2</v>
      </c>
      <c r="DB22" s="308">
        <v>25</v>
      </c>
      <c r="DC22" s="308">
        <v>0</v>
      </c>
      <c r="DD22" s="308">
        <v>0</v>
      </c>
      <c r="DE22" s="308">
        <v>0</v>
      </c>
      <c r="DF22" s="308">
        <v>0</v>
      </c>
      <c r="DG22" s="308">
        <v>0</v>
      </c>
      <c r="DH22" s="308">
        <v>0</v>
      </c>
      <c r="DI22" s="308">
        <v>0</v>
      </c>
      <c r="DJ22" s="308">
        <v>0</v>
      </c>
      <c r="DK22" s="308">
        <v>12</v>
      </c>
      <c r="DL22" s="308">
        <v>338</v>
      </c>
      <c r="DM22" s="308">
        <v>0</v>
      </c>
      <c r="DN22" s="308">
        <v>0</v>
      </c>
      <c r="DO22" s="308">
        <v>0</v>
      </c>
      <c r="DP22" s="308">
        <v>0</v>
      </c>
      <c r="DQ22" s="308">
        <v>0</v>
      </c>
      <c r="DR22" s="308">
        <v>0</v>
      </c>
      <c r="DS22" s="308">
        <v>0</v>
      </c>
      <c r="DT22" s="308">
        <v>0</v>
      </c>
      <c r="DU22" s="308">
        <v>0</v>
      </c>
      <c r="DV22" s="308">
        <v>0</v>
      </c>
      <c r="DW22" s="308">
        <v>0</v>
      </c>
      <c r="DX22" s="308">
        <v>1</v>
      </c>
      <c r="DY22" s="308">
        <v>0</v>
      </c>
      <c r="DZ22" s="308">
        <v>1</v>
      </c>
      <c r="EA22" s="308">
        <v>0</v>
      </c>
      <c r="EB22" s="308">
        <v>1</v>
      </c>
      <c r="EC22" s="308">
        <v>0</v>
      </c>
      <c r="ED22" s="308">
        <v>1</v>
      </c>
      <c r="EE22" s="308">
        <v>0</v>
      </c>
      <c r="EF22" s="308">
        <v>0</v>
      </c>
      <c r="EG22" s="308">
        <v>0</v>
      </c>
      <c r="EH22" s="308">
        <v>0</v>
      </c>
      <c r="EI22" s="308">
        <v>0</v>
      </c>
      <c r="EJ22" s="308">
        <v>0</v>
      </c>
      <c r="EK22" s="308">
        <v>0</v>
      </c>
      <c r="EL22" s="308">
        <v>0</v>
      </c>
      <c r="EM22" s="308">
        <v>0</v>
      </c>
      <c r="EN22" s="308">
        <v>0</v>
      </c>
      <c r="EO22" s="308">
        <v>0</v>
      </c>
      <c r="EP22" s="308">
        <v>0</v>
      </c>
      <c r="EQ22" s="308">
        <v>0</v>
      </c>
      <c r="ER22" s="308">
        <v>0</v>
      </c>
      <c r="ES22" s="309" t="e">
        <f>C22-Q22-S22-#REF!-W22-Y22-AA22-#REF!-BF22-BJ22-BL22-BS22-BY22-CB22-CI22-CR22-#REF!-#REF!-#REF!-CY22-DA22-DG22-DI22-DO22-DQ22-DT22-DV22-DX22-EB22-EG22-EL22-EQ22</f>
        <v>#REF!</v>
      </c>
      <c r="ET22" s="309" t="e">
        <f>D22-R22-T22-#REF!-X22-Z22-AB22-#REF!-BG22-BK22-BM22-BT22-BZ22-CC22-CJ22-CS22-#REF!-#REF!-#REF!-CZ22-DB22-DH22-DJ22-DP22-DR22-DU22-DW22-DY22-EC22-EH22-EM22-ER22</f>
        <v>#REF!</v>
      </c>
      <c r="EU22" s="309" t="e">
        <f>E22-#REF!-BU22-CE22-CV22-DC22-DK22</f>
        <v>#REF!</v>
      </c>
      <c r="EV22" s="309" t="e">
        <f>F22-#REF!-BV22-CF22-CW22-DD22-DL22</f>
        <v>#REF!</v>
      </c>
      <c r="EW22" s="309" t="e">
        <f>G22-#REF!-BW22-CG22-CX22-DE22-DM22</f>
        <v>#REF!</v>
      </c>
      <c r="EX22" s="309" t="e">
        <f>H22-#REF!-BX22-CH22-#REF!-DF22-DN22</f>
        <v>#REF!</v>
      </c>
      <c r="EY22" s="309" t="e">
        <f>I22-U22-#REF!-CA22-CD22-CK22-CT22-#REF!-#REF!-#REF!-DZ22</f>
        <v>#REF!</v>
      </c>
      <c r="EZ22" s="309" t="e">
        <f>J22-V22-#REF!-CU22-#REF!-#REF!-#REF!-EA22-ED22-EJ22-EO22</f>
        <v>#REF!</v>
      </c>
      <c r="FA22" s="309">
        <f t="shared" si="0"/>
        <v>0</v>
      </c>
      <c r="FB22" s="309">
        <f t="shared" si="1"/>
        <v>0</v>
      </c>
      <c r="FC22" s="309" t="e">
        <f>M22-CM22-#REF!-#REF!</f>
        <v>#REF!</v>
      </c>
      <c r="FD22" s="309" t="e">
        <f>N22-#REF!-EE22-#REF!-#REF!</f>
        <v>#REF!</v>
      </c>
      <c r="FE22" s="309" t="e">
        <f>O22-#REF!-EF22-EK22-EP22</f>
        <v>#REF!</v>
      </c>
      <c r="FF22" s="309">
        <f t="shared" si="2"/>
        <v>0</v>
      </c>
    </row>
    <row r="23" spans="1:162" s="304" customFormat="1" ht="12" customHeight="1" x14ac:dyDescent="0.2">
      <c r="A23" s="312" t="s">
        <v>132</v>
      </c>
      <c r="B23" s="306" t="s">
        <v>133</v>
      </c>
      <c r="C23" s="307">
        <v>8</v>
      </c>
      <c r="D23" s="308">
        <v>2</v>
      </c>
      <c r="E23" s="308">
        <v>12</v>
      </c>
      <c r="F23" s="308">
        <v>167</v>
      </c>
      <c r="G23" s="308">
        <v>2</v>
      </c>
      <c r="H23" s="308">
        <v>2</v>
      </c>
      <c r="I23" s="308">
        <v>1</v>
      </c>
      <c r="J23" s="308">
        <v>0</v>
      </c>
      <c r="K23" s="308">
        <v>0</v>
      </c>
      <c r="L23" s="308">
        <v>0</v>
      </c>
      <c r="M23" s="308">
        <v>0</v>
      </c>
      <c r="N23" s="308">
        <v>0</v>
      </c>
      <c r="O23" s="308">
        <v>0</v>
      </c>
      <c r="P23" s="308">
        <v>0</v>
      </c>
      <c r="Q23" s="308">
        <v>0</v>
      </c>
      <c r="R23" s="308">
        <v>0</v>
      </c>
      <c r="S23" s="308">
        <v>0</v>
      </c>
      <c r="T23" s="308">
        <v>0</v>
      </c>
      <c r="U23" s="308">
        <v>0</v>
      </c>
      <c r="V23" s="308">
        <v>0</v>
      </c>
      <c r="W23" s="308">
        <v>0</v>
      </c>
      <c r="X23" s="308">
        <v>0</v>
      </c>
      <c r="Y23" s="308">
        <v>2</v>
      </c>
      <c r="Z23" s="308">
        <v>0</v>
      </c>
      <c r="AA23" s="308">
        <v>0</v>
      </c>
      <c r="AB23" s="308">
        <v>0</v>
      </c>
      <c r="AC23" s="308">
        <v>0</v>
      </c>
      <c r="AD23" s="308">
        <v>0</v>
      </c>
      <c r="AE23" s="308">
        <v>0</v>
      </c>
      <c r="AF23" s="308">
        <v>0</v>
      </c>
      <c r="AG23" s="308">
        <v>0</v>
      </c>
      <c r="AH23" s="308">
        <v>0</v>
      </c>
      <c r="AI23" s="308">
        <v>0</v>
      </c>
      <c r="AJ23" s="308">
        <v>0</v>
      </c>
      <c r="AK23" s="308">
        <v>0</v>
      </c>
      <c r="AL23" s="308">
        <v>0</v>
      </c>
      <c r="AM23" s="308">
        <v>0</v>
      </c>
      <c r="AN23" s="308">
        <v>0</v>
      </c>
      <c r="AO23" s="308">
        <v>0</v>
      </c>
      <c r="AP23" s="308">
        <v>0</v>
      </c>
      <c r="AQ23" s="308">
        <v>2</v>
      </c>
      <c r="AR23" s="308">
        <v>1</v>
      </c>
      <c r="AS23" s="308">
        <v>0</v>
      </c>
      <c r="AT23" s="308">
        <v>0</v>
      </c>
      <c r="AU23" s="308">
        <v>0</v>
      </c>
      <c r="AV23" s="308">
        <v>0</v>
      </c>
      <c r="AW23" s="308">
        <v>0</v>
      </c>
      <c r="AX23" s="308">
        <v>0</v>
      </c>
      <c r="AY23" s="308">
        <v>0</v>
      </c>
      <c r="AZ23" s="308">
        <v>0</v>
      </c>
      <c r="BA23" s="308">
        <v>0</v>
      </c>
      <c r="BB23" s="308">
        <v>0</v>
      </c>
      <c r="BC23" s="308">
        <v>0</v>
      </c>
      <c r="BD23" s="308">
        <v>0</v>
      </c>
      <c r="BE23" s="308">
        <v>0</v>
      </c>
      <c r="BF23" s="308">
        <v>0</v>
      </c>
      <c r="BG23" s="308">
        <v>0</v>
      </c>
      <c r="BH23" s="308">
        <v>0</v>
      </c>
      <c r="BI23" s="308">
        <v>0</v>
      </c>
      <c r="BJ23" s="308">
        <v>0</v>
      </c>
      <c r="BK23" s="308">
        <v>0</v>
      </c>
      <c r="BL23" s="308">
        <v>0</v>
      </c>
      <c r="BM23" s="308">
        <v>0</v>
      </c>
      <c r="BN23" s="308">
        <v>0</v>
      </c>
      <c r="BO23" s="308">
        <v>0</v>
      </c>
      <c r="BP23" s="308">
        <v>0</v>
      </c>
      <c r="BQ23" s="308">
        <v>0</v>
      </c>
      <c r="BR23" s="308">
        <v>0</v>
      </c>
      <c r="BS23" s="308">
        <v>0</v>
      </c>
      <c r="BT23" s="308">
        <v>0</v>
      </c>
      <c r="BU23" s="308">
        <v>0</v>
      </c>
      <c r="BV23" s="308">
        <v>0</v>
      </c>
      <c r="BW23" s="308">
        <v>0</v>
      </c>
      <c r="BX23" s="308">
        <v>0</v>
      </c>
      <c r="BY23" s="308">
        <v>1</v>
      </c>
      <c r="BZ23" s="308">
        <v>1</v>
      </c>
      <c r="CA23" s="308">
        <v>1</v>
      </c>
      <c r="CB23" s="308">
        <v>0</v>
      </c>
      <c r="CC23" s="308">
        <v>0</v>
      </c>
      <c r="CD23" s="308">
        <v>0</v>
      </c>
      <c r="CE23" s="308">
        <v>0</v>
      </c>
      <c r="CF23" s="308">
        <v>0</v>
      </c>
      <c r="CG23" s="308">
        <v>0</v>
      </c>
      <c r="CH23" s="308">
        <v>0</v>
      </c>
      <c r="CI23" s="308">
        <v>0</v>
      </c>
      <c r="CJ23" s="308">
        <v>0</v>
      </c>
      <c r="CK23" s="308">
        <v>0</v>
      </c>
      <c r="CL23" s="308">
        <v>0</v>
      </c>
      <c r="CM23" s="308">
        <v>0</v>
      </c>
      <c r="CN23" s="308">
        <v>0</v>
      </c>
      <c r="CO23" s="308">
        <v>0</v>
      </c>
      <c r="CP23" s="308">
        <v>0</v>
      </c>
      <c r="CQ23" s="308">
        <v>0</v>
      </c>
      <c r="CR23" s="308">
        <v>0</v>
      </c>
      <c r="CS23" s="308">
        <v>0</v>
      </c>
      <c r="CT23" s="308">
        <v>0</v>
      </c>
      <c r="CU23" s="308">
        <v>0</v>
      </c>
      <c r="CV23" s="308">
        <v>0</v>
      </c>
      <c r="CW23" s="308">
        <v>0</v>
      </c>
      <c r="CX23" s="308">
        <v>0</v>
      </c>
      <c r="CY23" s="308">
        <v>0</v>
      </c>
      <c r="CZ23" s="308">
        <v>0</v>
      </c>
      <c r="DA23" s="308">
        <v>2</v>
      </c>
      <c r="DB23" s="308">
        <v>10</v>
      </c>
      <c r="DC23" s="308">
        <v>2</v>
      </c>
      <c r="DD23" s="308">
        <v>2</v>
      </c>
      <c r="DE23" s="308">
        <v>3</v>
      </c>
      <c r="DF23" s="308">
        <v>0</v>
      </c>
      <c r="DG23" s="308">
        <v>0</v>
      </c>
      <c r="DH23" s="308">
        <v>0</v>
      </c>
      <c r="DI23" s="308">
        <v>0</v>
      </c>
      <c r="DJ23" s="308">
        <v>0</v>
      </c>
      <c r="DK23" s="308">
        <v>10</v>
      </c>
      <c r="DL23" s="308">
        <v>157</v>
      </c>
      <c r="DM23" s="308">
        <v>0</v>
      </c>
      <c r="DN23" s="308">
        <v>0</v>
      </c>
      <c r="DO23" s="308">
        <v>0</v>
      </c>
      <c r="DP23" s="308">
        <v>0</v>
      </c>
      <c r="DQ23" s="308">
        <v>0</v>
      </c>
      <c r="DR23" s="308">
        <v>0</v>
      </c>
      <c r="DS23" s="308">
        <v>0</v>
      </c>
      <c r="DT23" s="308">
        <v>0</v>
      </c>
      <c r="DU23" s="308">
        <v>0</v>
      </c>
      <c r="DV23" s="308">
        <v>0</v>
      </c>
      <c r="DW23" s="308">
        <v>0</v>
      </c>
      <c r="DX23" s="308">
        <v>0</v>
      </c>
      <c r="DY23" s="308">
        <v>0</v>
      </c>
      <c r="DZ23" s="308">
        <v>0</v>
      </c>
      <c r="EA23" s="308">
        <v>0</v>
      </c>
      <c r="EB23" s="308">
        <v>0</v>
      </c>
      <c r="EC23" s="308">
        <v>0</v>
      </c>
      <c r="ED23" s="308">
        <v>0</v>
      </c>
      <c r="EE23" s="308">
        <v>0</v>
      </c>
      <c r="EF23" s="308">
        <v>0</v>
      </c>
      <c r="EG23" s="308">
        <v>0</v>
      </c>
      <c r="EH23" s="308">
        <v>0</v>
      </c>
      <c r="EI23" s="308">
        <v>0</v>
      </c>
      <c r="EJ23" s="308">
        <v>0</v>
      </c>
      <c r="EK23" s="308">
        <v>0</v>
      </c>
      <c r="EL23" s="308">
        <v>0</v>
      </c>
      <c r="EM23" s="308">
        <v>0</v>
      </c>
      <c r="EN23" s="308">
        <v>0</v>
      </c>
      <c r="EO23" s="308">
        <v>0</v>
      </c>
      <c r="EP23" s="308">
        <v>0</v>
      </c>
      <c r="EQ23" s="308">
        <v>0</v>
      </c>
      <c r="ER23" s="308">
        <v>0</v>
      </c>
      <c r="ES23" s="309" t="e">
        <f>C23-Q23-S23-#REF!-W23-Y23-AA23-#REF!-BF23-BJ23-BL23-BS23-BY23-CB23-CI23-CR23-#REF!-#REF!-#REF!-CY23-DA23-DG23-DI23-DO23-DQ23-DT23-DV23-DX23-EB23-EG23-EL23-EQ23</f>
        <v>#REF!</v>
      </c>
      <c r="ET23" s="309" t="e">
        <f>D23-R23-T23-#REF!-X23-Z23-AB23-#REF!-BG23-BK23-BM23-BT23-BZ23-CC23-CJ23-CS23-#REF!-#REF!-#REF!-CZ23-DB23-DH23-DJ23-DP23-DR23-DU23-DW23-DY23-EC23-EH23-EM23-ER23</f>
        <v>#REF!</v>
      </c>
      <c r="EU23" s="309" t="e">
        <f>E23-#REF!-BU23-CE23-CV23-DC23-DK23</f>
        <v>#REF!</v>
      </c>
      <c r="EV23" s="309" t="e">
        <f>F23-#REF!-BV23-CF23-CW23-DD23-DL23</f>
        <v>#REF!</v>
      </c>
      <c r="EW23" s="309" t="e">
        <f>G23-#REF!-BW23-CG23-CX23-DE23-DM23</f>
        <v>#REF!</v>
      </c>
      <c r="EX23" s="309" t="e">
        <f>H23-#REF!-BX23-CH23-#REF!-DF23-DN23</f>
        <v>#REF!</v>
      </c>
      <c r="EY23" s="309" t="e">
        <f>I23-U23-#REF!-CA23-CD23-CK23-CT23-#REF!-#REF!-#REF!-DZ23</f>
        <v>#REF!</v>
      </c>
      <c r="EZ23" s="309" t="e">
        <f>J23-V23-#REF!-CU23-#REF!-#REF!-#REF!-EA23-ED23-EJ23-EO23</f>
        <v>#REF!</v>
      </c>
      <c r="FA23" s="309">
        <f t="shared" si="0"/>
        <v>0</v>
      </c>
      <c r="FB23" s="309">
        <f t="shared" si="1"/>
        <v>0</v>
      </c>
      <c r="FC23" s="309" t="e">
        <f>M23-CM23-#REF!-#REF!</f>
        <v>#REF!</v>
      </c>
      <c r="FD23" s="309" t="e">
        <f>N23-#REF!-EE23-#REF!-#REF!</f>
        <v>#REF!</v>
      </c>
      <c r="FE23" s="309" t="e">
        <f>O23-#REF!-EF23-EK23-EP23</f>
        <v>#REF!</v>
      </c>
      <c r="FF23" s="309">
        <f t="shared" si="2"/>
        <v>0</v>
      </c>
    </row>
    <row r="24" spans="1:162" s="304" customFormat="1" ht="12" customHeight="1" x14ac:dyDescent="0.2">
      <c r="A24" s="312" t="s">
        <v>134</v>
      </c>
      <c r="B24" s="306" t="s">
        <v>135</v>
      </c>
      <c r="C24" s="307">
        <v>6</v>
      </c>
      <c r="D24" s="308">
        <v>0</v>
      </c>
      <c r="E24" s="308">
        <v>12</v>
      </c>
      <c r="F24" s="308">
        <v>248</v>
      </c>
      <c r="G24" s="308">
        <v>0</v>
      </c>
      <c r="H24" s="308">
        <v>0</v>
      </c>
      <c r="I24" s="308">
        <v>0</v>
      </c>
      <c r="J24" s="308">
        <v>0</v>
      </c>
      <c r="K24" s="308">
        <v>0</v>
      </c>
      <c r="L24" s="308">
        <v>0</v>
      </c>
      <c r="M24" s="308">
        <v>0</v>
      </c>
      <c r="N24" s="308">
        <v>0</v>
      </c>
      <c r="O24" s="308">
        <v>0</v>
      </c>
      <c r="P24" s="308">
        <v>0</v>
      </c>
      <c r="Q24" s="308">
        <v>0</v>
      </c>
      <c r="R24" s="308">
        <v>0</v>
      </c>
      <c r="S24" s="308">
        <v>0</v>
      </c>
      <c r="T24" s="308">
        <v>0</v>
      </c>
      <c r="U24" s="308">
        <v>0</v>
      </c>
      <c r="V24" s="308">
        <v>0</v>
      </c>
      <c r="W24" s="308">
        <v>0</v>
      </c>
      <c r="X24" s="308">
        <v>0</v>
      </c>
      <c r="Y24" s="308">
        <v>4</v>
      </c>
      <c r="Z24" s="308">
        <v>0</v>
      </c>
      <c r="AA24" s="308">
        <v>0</v>
      </c>
      <c r="AB24" s="308">
        <v>0</v>
      </c>
      <c r="AC24" s="308">
        <v>0</v>
      </c>
      <c r="AD24" s="308">
        <v>0</v>
      </c>
      <c r="AE24" s="308">
        <v>0</v>
      </c>
      <c r="AF24" s="308">
        <v>0</v>
      </c>
      <c r="AG24" s="308">
        <v>0</v>
      </c>
      <c r="AH24" s="308">
        <v>0</v>
      </c>
      <c r="AI24" s="308">
        <v>0</v>
      </c>
      <c r="AJ24" s="308">
        <v>0</v>
      </c>
      <c r="AK24" s="308">
        <v>1</v>
      </c>
      <c r="AL24" s="308">
        <v>12</v>
      </c>
      <c r="AM24" s="308">
        <v>0</v>
      </c>
      <c r="AN24" s="308">
        <v>0</v>
      </c>
      <c r="AO24" s="308">
        <v>0</v>
      </c>
      <c r="AP24" s="308">
        <v>0</v>
      </c>
      <c r="AQ24" s="308">
        <v>0</v>
      </c>
      <c r="AR24" s="308">
        <v>0</v>
      </c>
      <c r="AS24" s="308">
        <v>0</v>
      </c>
      <c r="AT24" s="308">
        <v>0</v>
      </c>
      <c r="AU24" s="308">
        <v>0</v>
      </c>
      <c r="AV24" s="308">
        <v>0</v>
      </c>
      <c r="AW24" s="308">
        <v>0</v>
      </c>
      <c r="AX24" s="308">
        <v>0</v>
      </c>
      <c r="AY24" s="308">
        <v>0</v>
      </c>
      <c r="AZ24" s="308">
        <v>0</v>
      </c>
      <c r="BA24" s="308">
        <v>0</v>
      </c>
      <c r="BB24" s="308">
        <v>0</v>
      </c>
      <c r="BC24" s="308">
        <v>0</v>
      </c>
      <c r="BD24" s="308">
        <v>0</v>
      </c>
      <c r="BE24" s="308">
        <v>0</v>
      </c>
      <c r="BF24" s="308">
        <v>0</v>
      </c>
      <c r="BG24" s="308">
        <v>0</v>
      </c>
      <c r="BH24" s="308">
        <v>0</v>
      </c>
      <c r="BI24" s="308">
        <v>0</v>
      </c>
      <c r="BJ24" s="308">
        <v>0</v>
      </c>
      <c r="BK24" s="308">
        <v>0</v>
      </c>
      <c r="BL24" s="308">
        <v>0</v>
      </c>
      <c r="BM24" s="308">
        <v>0</v>
      </c>
      <c r="BN24" s="308">
        <v>0</v>
      </c>
      <c r="BO24" s="308">
        <v>0</v>
      </c>
      <c r="BP24" s="308">
        <v>0</v>
      </c>
      <c r="BQ24" s="308">
        <v>0</v>
      </c>
      <c r="BR24" s="308">
        <v>0</v>
      </c>
      <c r="BS24" s="308">
        <v>0</v>
      </c>
      <c r="BT24" s="308">
        <v>0</v>
      </c>
      <c r="BU24" s="308">
        <v>0</v>
      </c>
      <c r="BV24" s="308">
        <v>0</v>
      </c>
      <c r="BW24" s="308">
        <v>0</v>
      </c>
      <c r="BX24" s="308">
        <v>0</v>
      </c>
      <c r="BY24" s="308">
        <v>0</v>
      </c>
      <c r="BZ24" s="308">
        <v>0</v>
      </c>
      <c r="CA24" s="308">
        <v>0</v>
      </c>
      <c r="CB24" s="308">
        <v>0</v>
      </c>
      <c r="CC24" s="308">
        <v>0</v>
      </c>
      <c r="CD24" s="308">
        <v>0</v>
      </c>
      <c r="CE24" s="308">
        <v>0</v>
      </c>
      <c r="CF24" s="308">
        <v>0</v>
      </c>
      <c r="CG24" s="308">
        <v>0</v>
      </c>
      <c r="CH24" s="308">
        <v>0</v>
      </c>
      <c r="CI24" s="308">
        <v>0</v>
      </c>
      <c r="CJ24" s="308">
        <v>0</v>
      </c>
      <c r="CK24" s="308">
        <v>0</v>
      </c>
      <c r="CL24" s="308">
        <v>0</v>
      </c>
      <c r="CM24" s="308">
        <v>0</v>
      </c>
      <c r="CN24" s="308">
        <v>1</v>
      </c>
      <c r="CO24" s="308">
        <v>0</v>
      </c>
      <c r="CP24" s="308">
        <v>0</v>
      </c>
      <c r="CQ24" s="308">
        <v>0</v>
      </c>
      <c r="CR24" s="308">
        <v>7</v>
      </c>
      <c r="CS24" s="308">
        <v>150</v>
      </c>
      <c r="CT24" s="308">
        <v>0</v>
      </c>
      <c r="CU24" s="308">
        <v>0</v>
      </c>
      <c r="CV24" s="308">
        <v>0</v>
      </c>
      <c r="CW24" s="308">
        <v>0</v>
      </c>
      <c r="CX24" s="308">
        <v>0</v>
      </c>
      <c r="CY24" s="308">
        <v>0</v>
      </c>
      <c r="CZ24" s="308">
        <v>0</v>
      </c>
      <c r="DA24" s="308">
        <v>2</v>
      </c>
      <c r="DB24" s="308">
        <v>44</v>
      </c>
      <c r="DC24" s="308">
        <v>0</v>
      </c>
      <c r="DD24" s="308">
        <v>0</v>
      </c>
      <c r="DE24" s="308">
        <v>0</v>
      </c>
      <c r="DF24" s="308">
        <v>0</v>
      </c>
      <c r="DG24" s="308">
        <v>1</v>
      </c>
      <c r="DH24" s="308">
        <v>0</v>
      </c>
      <c r="DI24" s="308">
        <v>0</v>
      </c>
      <c r="DJ24" s="308">
        <v>0</v>
      </c>
      <c r="DK24" s="308">
        <v>2</v>
      </c>
      <c r="DL24" s="308">
        <v>42</v>
      </c>
      <c r="DM24" s="308">
        <v>0</v>
      </c>
      <c r="DN24" s="308">
        <v>0</v>
      </c>
      <c r="DO24" s="308">
        <v>0</v>
      </c>
      <c r="DP24" s="308">
        <v>0</v>
      </c>
      <c r="DQ24" s="308">
        <v>0</v>
      </c>
      <c r="DR24" s="308">
        <v>0</v>
      </c>
      <c r="DS24" s="308">
        <v>0</v>
      </c>
      <c r="DT24" s="308">
        <v>0</v>
      </c>
      <c r="DU24" s="308">
        <v>0</v>
      </c>
      <c r="DV24" s="308">
        <v>0</v>
      </c>
      <c r="DW24" s="308">
        <v>0</v>
      </c>
      <c r="DX24" s="308">
        <v>0</v>
      </c>
      <c r="DY24" s="308">
        <v>0</v>
      </c>
      <c r="DZ24" s="308">
        <v>0</v>
      </c>
      <c r="EA24" s="308">
        <v>0</v>
      </c>
      <c r="EB24" s="308">
        <v>0</v>
      </c>
      <c r="EC24" s="308">
        <v>0</v>
      </c>
      <c r="ED24" s="308">
        <v>0</v>
      </c>
      <c r="EE24" s="308">
        <v>0</v>
      </c>
      <c r="EF24" s="308">
        <v>0</v>
      </c>
      <c r="EG24" s="308">
        <v>0</v>
      </c>
      <c r="EH24" s="308">
        <v>0</v>
      </c>
      <c r="EI24" s="308">
        <v>0</v>
      </c>
      <c r="EJ24" s="308">
        <v>0</v>
      </c>
      <c r="EK24" s="308">
        <v>0</v>
      </c>
      <c r="EL24" s="308">
        <v>0</v>
      </c>
      <c r="EM24" s="308">
        <v>0</v>
      </c>
      <c r="EN24" s="308">
        <v>0</v>
      </c>
      <c r="EO24" s="308">
        <v>0</v>
      </c>
      <c r="EP24" s="308">
        <v>0</v>
      </c>
      <c r="EQ24" s="308">
        <v>0</v>
      </c>
      <c r="ER24" s="308">
        <v>0</v>
      </c>
      <c r="ES24" s="309" t="e">
        <f>C24-Q24-S24-#REF!-W24-Y24-AA24-#REF!-BF24-BJ24-BL24-BS24-BY24-CB24-CI24-CR24-#REF!-#REF!-#REF!-CY24-DA24-DG24-DI24-DO24-DQ24-DT24-DV24-DX24-EB24-EG24-EL24-EQ24</f>
        <v>#REF!</v>
      </c>
      <c r="ET24" s="309" t="e">
        <f>D24-R24-T24-#REF!-X24-Z24-AB24-#REF!-BG24-BK24-BM24-BT24-BZ24-CC24-CJ24-CS24-#REF!-#REF!-#REF!-CZ24-DB24-DH24-DJ24-DP24-DR24-DU24-DW24-DY24-EC24-EH24-EM24-ER24</f>
        <v>#REF!</v>
      </c>
      <c r="EU24" s="309" t="e">
        <f>E24-#REF!-BU24-CE24-CV24-DC24-DK24</f>
        <v>#REF!</v>
      </c>
      <c r="EV24" s="309" t="e">
        <f>F24-#REF!-BV24-CF24-CW24-DD24-DL24</f>
        <v>#REF!</v>
      </c>
      <c r="EW24" s="309" t="e">
        <f>G24-#REF!-BW24-CG24-CX24-DE24-DM24</f>
        <v>#REF!</v>
      </c>
      <c r="EX24" s="309" t="e">
        <f>H24-#REF!-BX24-CH24-#REF!-DF24-DN24</f>
        <v>#REF!</v>
      </c>
      <c r="EY24" s="309" t="e">
        <f>I24-U24-#REF!-CA24-CD24-CK24-CT24-#REF!-#REF!-#REF!-DZ24</f>
        <v>#REF!</v>
      </c>
      <c r="EZ24" s="309" t="e">
        <f>J24-V24-#REF!-CU24-#REF!-#REF!-#REF!-EA24-ED24-EJ24-EO24</f>
        <v>#REF!</v>
      </c>
      <c r="FA24" s="309">
        <f t="shared" si="0"/>
        <v>0</v>
      </c>
      <c r="FB24" s="309">
        <f t="shared" si="1"/>
        <v>0</v>
      </c>
      <c r="FC24" s="309" t="e">
        <f>M24-CM24-#REF!-#REF!</f>
        <v>#REF!</v>
      </c>
      <c r="FD24" s="309" t="e">
        <f>N24-#REF!-EE24-#REF!-#REF!</f>
        <v>#REF!</v>
      </c>
      <c r="FE24" s="309" t="e">
        <f>O24-#REF!-EF24-EK24-EP24</f>
        <v>#REF!</v>
      </c>
      <c r="FF24" s="309">
        <f t="shared" si="2"/>
        <v>0</v>
      </c>
    </row>
    <row r="25" spans="1:162" s="304" customFormat="1" ht="12" customHeight="1" x14ac:dyDescent="0.2">
      <c r="A25" s="312" t="s">
        <v>136</v>
      </c>
      <c r="B25" s="306" t="s">
        <v>137</v>
      </c>
      <c r="C25" s="307">
        <v>10</v>
      </c>
      <c r="D25" s="308">
        <v>1</v>
      </c>
      <c r="E25" s="308">
        <v>0</v>
      </c>
      <c r="F25" s="308">
        <v>0</v>
      </c>
      <c r="G25" s="308">
        <v>0</v>
      </c>
      <c r="H25" s="308">
        <v>0</v>
      </c>
      <c r="I25" s="308">
        <v>0</v>
      </c>
      <c r="J25" s="308">
        <v>0</v>
      </c>
      <c r="K25" s="308">
        <v>0</v>
      </c>
      <c r="L25" s="308">
        <v>0</v>
      </c>
      <c r="M25" s="308">
        <v>0</v>
      </c>
      <c r="N25" s="308">
        <v>0</v>
      </c>
      <c r="O25" s="308">
        <v>0</v>
      </c>
      <c r="P25" s="308">
        <v>0</v>
      </c>
      <c r="Q25" s="308">
        <v>0</v>
      </c>
      <c r="R25" s="308">
        <v>0</v>
      </c>
      <c r="S25" s="308">
        <v>0</v>
      </c>
      <c r="T25" s="308">
        <v>0</v>
      </c>
      <c r="U25" s="308">
        <v>0</v>
      </c>
      <c r="V25" s="308">
        <v>0</v>
      </c>
      <c r="W25" s="308">
        <v>0</v>
      </c>
      <c r="X25" s="308">
        <v>0</v>
      </c>
      <c r="Y25" s="308">
        <v>0</v>
      </c>
      <c r="Z25" s="308">
        <v>0</v>
      </c>
      <c r="AA25" s="308">
        <v>0</v>
      </c>
      <c r="AB25" s="308">
        <v>0</v>
      </c>
      <c r="AC25" s="308">
        <v>0</v>
      </c>
      <c r="AD25" s="308">
        <v>0</v>
      </c>
      <c r="AE25" s="308">
        <v>0</v>
      </c>
      <c r="AF25" s="308">
        <v>0</v>
      </c>
      <c r="AG25" s="308">
        <v>0</v>
      </c>
      <c r="AH25" s="308">
        <v>0</v>
      </c>
      <c r="AI25" s="308">
        <v>0</v>
      </c>
      <c r="AJ25" s="308">
        <v>0</v>
      </c>
      <c r="AK25" s="308">
        <v>0</v>
      </c>
      <c r="AL25" s="308">
        <v>0</v>
      </c>
      <c r="AM25" s="308">
        <v>0</v>
      </c>
      <c r="AN25" s="308">
        <v>0</v>
      </c>
      <c r="AO25" s="308">
        <v>0</v>
      </c>
      <c r="AP25" s="308">
        <v>0</v>
      </c>
      <c r="AQ25" s="308">
        <v>10</v>
      </c>
      <c r="AR25" s="308">
        <v>1</v>
      </c>
      <c r="AS25" s="308">
        <v>0</v>
      </c>
      <c r="AT25" s="308">
        <v>0</v>
      </c>
      <c r="AU25" s="308">
        <v>0</v>
      </c>
      <c r="AV25" s="308">
        <v>0</v>
      </c>
      <c r="AW25" s="308">
        <v>0</v>
      </c>
      <c r="AX25" s="308">
        <v>0</v>
      </c>
      <c r="AY25" s="308">
        <v>0</v>
      </c>
      <c r="AZ25" s="308">
        <v>0</v>
      </c>
      <c r="BA25" s="308">
        <v>0</v>
      </c>
      <c r="BB25" s="308">
        <v>0</v>
      </c>
      <c r="BC25" s="308">
        <v>0</v>
      </c>
      <c r="BD25" s="308">
        <v>0</v>
      </c>
      <c r="BE25" s="308">
        <v>0</v>
      </c>
      <c r="BF25" s="308">
        <v>0</v>
      </c>
      <c r="BG25" s="308">
        <v>0</v>
      </c>
      <c r="BH25" s="308">
        <v>0</v>
      </c>
      <c r="BI25" s="308">
        <v>0</v>
      </c>
      <c r="BJ25" s="308">
        <v>0</v>
      </c>
      <c r="BK25" s="308">
        <v>0</v>
      </c>
      <c r="BL25" s="308">
        <v>0</v>
      </c>
      <c r="BM25" s="308">
        <v>0</v>
      </c>
      <c r="BN25" s="308">
        <v>0</v>
      </c>
      <c r="BO25" s="308">
        <v>0</v>
      </c>
      <c r="BP25" s="308">
        <v>0</v>
      </c>
      <c r="BQ25" s="308">
        <v>0</v>
      </c>
      <c r="BR25" s="308">
        <v>0</v>
      </c>
      <c r="BS25" s="308">
        <v>0</v>
      </c>
      <c r="BT25" s="308">
        <v>0</v>
      </c>
      <c r="BU25" s="308">
        <v>0</v>
      </c>
      <c r="BV25" s="308">
        <v>0</v>
      </c>
      <c r="BW25" s="308">
        <v>0</v>
      </c>
      <c r="BX25" s="308">
        <v>0</v>
      </c>
      <c r="BY25" s="308">
        <v>0</v>
      </c>
      <c r="BZ25" s="308">
        <v>0</v>
      </c>
      <c r="CA25" s="308">
        <v>0</v>
      </c>
      <c r="CB25" s="308">
        <v>0</v>
      </c>
      <c r="CC25" s="308">
        <v>0</v>
      </c>
      <c r="CD25" s="308">
        <v>0</v>
      </c>
      <c r="CE25" s="308">
        <v>0</v>
      </c>
      <c r="CF25" s="308">
        <v>0</v>
      </c>
      <c r="CG25" s="308">
        <v>0</v>
      </c>
      <c r="CH25" s="308">
        <v>0</v>
      </c>
      <c r="CI25" s="308">
        <v>0</v>
      </c>
      <c r="CJ25" s="308">
        <v>0</v>
      </c>
      <c r="CK25" s="308">
        <v>0</v>
      </c>
      <c r="CL25" s="308">
        <v>0</v>
      </c>
      <c r="CM25" s="308">
        <v>0</v>
      </c>
      <c r="CN25" s="308">
        <v>0</v>
      </c>
      <c r="CO25" s="308">
        <v>0</v>
      </c>
      <c r="CP25" s="308">
        <v>0</v>
      </c>
      <c r="CQ25" s="308">
        <v>0</v>
      </c>
      <c r="CR25" s="308">
        <v>0</v>
      </c>
      <c r="CS25" s="308">
        <v>0</v>
      </c>
      <c r="CT25" s="308">
        <v>0</v>
      </c>
      <c r="CU25" s="308">
        <v>0</v>
      </c>
      <c r="CV25" s="308">
        <v>0</v>
      </c>
      <c r="CW25" s="308">
        <v>0</v>
      </c>
      <c r="CX25" s="308">
        <v>0</v>
      </c>
      <c r="CY25" s="308">
        <v>0</v>
      </c>
      <c r="CZ25" s="308">
        <v>0</v>
      </c>
      <c r="DA25" s="308">
        <v>0</v>
      </c>
      <c r="DB25" s="308">
        <v>0</v>
      </c>
      <c r="DC25" s="308">
        <v>0</v>
      </c>
      <c r="DD25" s="308">
        <v>0</v>
      </c>
      <c r="DE25" s="308">
        <v>0</v>
      </c>
      <c r="DF25" s="308">
        <v>0</v>
      </c>
      <c r="DG25" s="308">
        <v>0</v>
      </c>
      <c r="DH25" s="308">
        <v>0</v>
      </c>
      <c r="DI25" s="308">
        <v>0</v>
      </c>
      <c r="DJ25" s="308">
        <v>0</v>
      </c>
      <c r="DK25" s="308">
        <v>0</v>
      </c>
      <c r="DL25" s="308">
        <v>0</v>
      </c>
      <c r="DM25" s="308">
        <v>0</v>
      </c>
      <c r="DN25" s="308">
        <v>0</v>
      </c>
      <c r="DO25" s="308">
        <v>0</v>
      </c>
      <c r="DP25" s="308">
        <v>0</v>
      </c>
      <c r="DQ25" s="308">
        <v>0</v>
      </c>
      <c r="DR25" s="308">
        <v>0</v>
      </c>
      <c r="DS25" s="308">
        <v>0</v>
      </c>
      <c r="DT25" s="308">
        <v>0</v>
      </c>
      <c r="DU25" s="308">
        <v>0</v>
      </c>
      <c r="DV25" s="308">
        <v>0</v>
      </c>
      <c r="DW25" s="308">
        <v>0</v>
      </c>
      <c r="DX25" s="308">
        <v>0</v>
      </c>
      <c r="DY25" s="308">
        <v>0</v>
      </c>
      <c r="DZ25" s="308">
        <v>0</v>
      </c>
      <c r="EA25" s="308">
        <v>0</v>
      </c>
      <c r="EB25" s="308">
        <v>0</v>
      </c>
      <c r="EC25" s="308">
        <v>0</v>
      </c>
      <c r="ED25" s="308">
        <v>0</v>
      </c>
      <c r="EE25" s="308">
        <v>0</v>
      </c>
      <c r="EF25" s="308">
        <v>0</v>
      </c>
      <c r="EG25" s="308">
        <v>0</v>
      </c>
      <c r="EH25" s="308">
        <v>0</v>
      </c>
      <c r="EI25" s="308">
        <v>0</v>
      </c>
      <c r="EJ25" s="308">
        <v>0</v>
      </c>
      <c r="EK25" s="308">
        <v>0</v>
      </c>
      <c r="EL25" s="308">
        <v>0</v>
      </c>
      <c r="EM25" s="308">
        <v>0</v>
      </c>
      <c r="EN25" s="308">
        <v>0</v>
      </c>
      <c r="EO25" s="308">
        <v>0</v>
      </c>
      <c r="EP25" s="308">
        <v>0</v>
      </c>
      <c r="EQ25" s="308">
        <v>0</v>
      </c>
      <c r="ER25" s="308">
        <v>0</v>
      </c>
      <c r="ES25" s="309" t="e">
        <f>C25-Q25-S25-#REF!-W25-Y25-AA25-#REF!-BF25-BJ25-BL25-BS25-BY25-CB25-CI25-CR25-#REF!-#REF!-#REF!-CY25-DA25-DG25-DI25-DO25-DQ25-DT25-DV25-DX25-EB25-EG25-EL25-EQ25</f>
        <v>#REF!</v>
      </c>
      <c r="ET25" s="309" t="e">
        <f>D25-R25-T25-#REF!-X25-Z25-AB25-#REF!-BG25-BK25-BM25-BT25-BZ25-CC25-CJ25-CS25-#REF!-#REF!-#REF!-CZ25-DB25-DH25-DJ25-DP25-DR25-DU25-DW25-DY25-EC25-EH25-EM25-ER25</f>
        <v>#REF!</v>
      </c>
      <c r="EU25" s="309" t="e">
        <f>E25-#REF!-BU25-CE25-CV25-DC25-DK25</f>
        <v>#REF!</v>
      </c>
      <c r="EV25" s="309" t="e">
        <f>F25-#REF!-BV25-CF25-CW25-DD25-DL25</f>
        <v>#REF!</v>
      </c>
      <c r="EW25" s="309" t="e">
        <f>G25-#REF!-BW25-CG25-CX25-DE25-DM25</f>
        <v>#REF!</v>
      </c>
      <c r="EX25" s="309" t="e">
        <f>H25-#REF!-BX25-CH25-#REF!-DF25-DN25</f>
        <v>#REF!</v>
      </c>
      <c r="EY25" s="309" t="e">
        <f>I25-U25-#REF!-CA25-CD25-CK25-CT25-#REF!-#REF!-#REF!-DZ25</f>
        <v>#REF!</v>
      </c>
      <c r="EZ25" s="309" t="e">
        <f>J25-V25-#REF!-CU25-#REF!-#REF!-#REF!-EA25-ED25-EJ25-EO25</f>
        <v>#REF!</v>
      </c>
      <c r="FA25" s="309">
        <f t="shared" si="0"/>
        <v>0</v>
      </c>
      <c r="FB25" s="309">
        <f t="shared" si="1"/>
        <v>0</v>
      </c>
      <c r="FC25" s="309" t="e">
        <f>M25-CM25-#REF!-#REF!</f>
        <v>#REF!</v>
      </c>
      <c r="FD25" s="309" t="e">
        <f>N25-#REF!-EE25-#REF!-#REF!</f>
        <v>#REF!</v>
      </c>
      <c r="FE25" s="309" t="e">
        <f>O25-#REF!-EF25-EK25-EP25</f>
        <v>#REF!</v>
      </c>
      <c r="FF25" s="309">
        <f t="shared" si="2"/>
        <v>0</v>
      </c>
    </row>
    <row r="26" spans="1:162" s="304" customFormat="1" ht="12" customHeight="1" x14ac:dyDescent="0.2">
      <c r="A26" s="312" t="s">
        <v>138</v>
      </c>
      <c r="B26" s="306" t="s">
        <v>139</v>
      </c>
      <c r="C26" s="307">
        <v>10</v>
      </c>
      <c r="D26" s="308">
        <v>0</v>
      </c>
      <c r="E26" s="308">
        <v>44</v>
      </c>
      <c r="F26" s="308">
        <v>326</v>
      </c>
      <c r="G26" s="308">
        <v>0</v>
      </c>
      <c r="H26" s="308">
        <v>0</v>
      </c>
      <c r="I26" s="308">
        <v>1</v>
      </c>
      <c r="J26" s="308">
        <v>0</v>
      </c>
      <c r="K26" s="308">
        <v>0</v>
      </c>
      <c r="L26" s="308">
        <v>0</v>
      </c>
      <c r="M26" s="308">
        <v>0</v>
      </c>
      <c r="N26" s="308">
        <v>0</v>
      </c>
      <c r="O26" s="308">
        <v>0</v>
      </c>
      <c r="P26" s="308">
        <v>0</v>
      </c>
      <c r="Q26" s="308">
        <v>0</v>
      </c>
      <c r="R26" s="308">
        <v>0</v>
      </c>
      <c r="S26" s="308">
        <v>0</v>
      </c>
      <c r="T26" s="308">
        <v>0</v>
      </c>
      <c r="U26" s="308">
        <v>0</v>
      </c>
      <c r="V26" s="308">
        <v>0</v>
      </c>
      <c r="W26" s="308">
        <v>0</v>
      </c>
      <c r="X26" s="308">
        <v>0</v>
      </c>
      <c r="Y26" s="308">
        <v>0</v>
      </c>
      <c r="Z26" s="308">
        <v>0</v>
      </c>
      <c r="AA26" s="308">
        <v>0</v>
      </c>
      <c r="AB26" s="308">
        <v>0</v>
      </c>
      <c r="AC26" s="308">
        <v>0</v>
      </c>
      <c r="AD26" s="308">
        <v>0</v>
      </c>
      <c r="AE26" s="308">
        <v>0</v>
      </c>
      <c r="AF26" s="308">
        <v>0</v>
      </c>
      <c r="AG26" s="308">
        <v>0</v>
      </c>
      <c r="AH26" s="308">
        <v>0</v>
      </c>
      <c r="AI26" s="308">
        <v>0</v>
      </c>
      <c r="AJ26" s="308">
        <v>0</v>
      </c>
      <c r="AK26" s="308">
        <v>3</v>
      </c>
      <c r="AL26" s="308">
        <v>15</v>
      </c>
      <c r="AM26" s="308">
        <v>0</v>
      </c>
      <c r="AN26" s="308">
        <v>0</v>
      </c>
      <c r="AO26" s="308">
        <v>0</v>
      </c>
      <c r="AP26" s="308">
        <v>0</v>
      </c>
      <c r="AQ26" s="308">
        <v>6</v>
      </c>
      <c r="AR26" s="308">
        <v>0</v>
      </c>
      <c r="AS26" s="308">
        <v>0</v>
      </c>
      <c r="AT26" s="308">
        <v>0</v>
      </c>
      <c r="AU26" s="308">
        <v>0</v>
      </c>
      <c r="AV26" s="308">
        <v>0</v>
      </c>
      <c r="AW26" s="308">
        <v>0</v>
      </c>
      <c r="AX26" s="308">
        <v>0</v>
      </c>
      <c r="AY26" s="308">
        <v>0</v>
      </c>
      <c r="AZ26" s="308">
        <v>0</v>
      </c>
      <c r="BA26" s="308">
        <v>0</v>
      </c>
      <c r="BB26" s="308">
        <v>0</v>
      </c>
      <c r="BC26" s="308">
        <v>0</v>
      </c>
      <c r="BD26" s="308">
        <v>0</v>
      </c>
      <c r="BE26" s="308">
        <v>0</v>
      </c>
      <c r="BF26" s="308">
        <v>0</v>
      </c>
      <c r="BG26" s="308">
        <v>0</v>
      </c>
      <c r="BH26" s="308">
        <v>0</v>
      </c>
      <c r="BI26" s="308">
        <v>0</v>
      </c>
      <c r="BJ26" s="308">
        <v>0</v>
      </c>
      <c r="BK26" s="308">
        <v>0</v>
      </c>
      <c r="BL26" s="308">
        <v>0</v>
      </c>
      <c r="BM26" s="308">
        <v>0</v>
      </c>
      <c r="BN26" s="308">
        <v>0</v>
      </c>
      <c r="BO26" s="308">
        <v>0</v>
      </c>
      <c r="BP26" s="308">
        <v>0</v>
      </c>
      <c r="BQ26" s="308">
        <v>0</v>
      </c>
      <c r="BR26" s="308">
        <v>0</v>
      </c>
      <c r="BS26" s="308">
        <v>4</v>
      </c>
      <c r="BT26" s="308">
        <v>16</v>
      </c>
      <c r="BU26" s="308">
        <v>0</v>
      </c>
      <c r="BV26" s="308">
        <v>0</v>
      </c>
      <c r="BW26" s="308">
        <v>0</v>
      </c>
      <c r="BX26" s="308">
        <v>0</v>
      </c>
      <c r="BY26" s="308">
        <v>4</v>
      </c>
      <c r="BZ26" s="308">
        <v>0</v>
      </c>
      <c r="CA26" s="308">
        <v>1</v>
      </c>
      <c r="CB26" s="308">
        <v>0</v>
      </c>
      <c r="CC26" s="308">
        <v>0</v>
      </c>
      <c r="CD26" s="308">
        <v>0</v>
      </c>
      <c r="CE26" s="308">
        <v>0</v>
      </c>
      <c r="CF26" s="308">
        <v>0</v>
      </c>
      <c r="CG26" s="308">
        <v>0</v>
      </c>
      <c r="CH26" s="308">
        <v>0</v>
      </c>
      <c r="CI26" s="308">
        <v>0</v>
      </c>
      <c r="CJ26" s="308">
        <v>0</v>
      </c>
      <c r="CK26" s="308">
        <v>0</v>
      </c>
      <c r="CL26" s="308">
        <v>0</v>
      </c>
      <c r="CM26" s="308">
        <v>0</v>
      </c>
      <c r="CN26" s="308">
        <v>0</v>
      </c>
      <c r="CO26" s="308">
        <v>0</v>
      </c>
      <c r="CP26" s="308">
        <v>0</v>
      </c>
      <c r="CQ26" s="308">
        <v>0</v>
      </c>
      <c r="CR26" s="308">
        <v>24</v>
      </c>
      <c r="CS26" s="308">
        <v>180</v>
      </c>
      <c r="CT26" s="308">
        <v>0</v>
      </c>
      <c r="CU26" s="308">
        <v>0</v>
      </c>
      <c r="CV26" s="308">
        <v>0</v>
      </c>
      <c r="CW26" s="308">
        <v>0</v>
      </c>
      <c r="CX26" s="308">
        <v>0</v>
      </c>
      <c r="CY26" s="308">
        <v>0</v>
      </c>
      <c r="CZ26" s="308">
        <v>0</v>
      </c>
      <c r="DA26" s="308">
        <v>8</v>
      </c>
      <c r="DB26" s="308">
        <v>57</v>
      </c>
      <c r="DC26" s="308">
        <v>0</v>
      </c>
      <c r="DD26" s="308">
        <v>0</v>
      </c>
      <c r="DE26" s="308">
        <v>0</v>
      </c>
      <c r="DF26" s="308">
        <v>0</v>
      </c>
      <c r="DG26" s="308">
        <v>0</v>
      </c>
      <c r="DH26" s="308">
        <v>0</v>
      </c>
      <c r="DI26" s="308">
        <v>0</v>
      </c>
      <c r="DJ26" s="308">
        <v>0</v>
      </c>
      <c r="DK26" s="308">
        <v>5</v>
      </c>
      <c r="DL26" s="308">
        <v>58</v>
      </c>
      <c r="DM26" s="308">
        <v>0</v>
      </c>
      <c r="DN26" s="308">
        <v>0</v>
      </c>
      <c r="DO26" s="308">
        <v>0</v>
      </c>
      <c r="DP26" s="308">
        <v>0</v>
      </c>
      <c r="DQ26" s="308">
        <v>0</v>
      </c>
      <c r="DR26" s="308">
        <v>0</v>
      </c>
      <c r="DS26" s="308">
        <v>0</v>
      </c>
      <c r="DT26" s="308">
        <v>0</v>
      </c>
      <c r="DU26" s="308">
        <v>0</v>
      </c>
      <c r="DV26" s="308">
        <v>0</v>
      </c>
      <c r="DW26" s="308">
        <v>0</v>
      </c>
      <c r="DX26" s="308">
        <v>0</v>
      </c>
      <c r="DY26" s="308">
        <v>0</v>
      </c>
      <c r="DZ26" s="308">
        <v>0</v>
      </c>
      <c r="EA26" s="308">
        <v>0</v>
      </c>
      <c r="EB26" s="308">
        <v>0</v>
      </c>
      <c r="EC26" s="308">
        <v>0</v>
      </c>
      <c r="ED26" s="308">
        <v>0</v>
      </c>
      <c r="EE26" s="308">
        <v>0</v>
      </c>
      <c r="EF26" s="308">
        <v>0</v>
      </c>
      <c r="EG26" s="308">
        <v>0</v>
      </c>
      <c r="EH26" s="308">
        <v>0</v>
      </c>
      <c r="EI26" s="308">
        <v>0</v>
      </c>
      <c r="EJ26" s="308">
        <v>0</v>
      </c>
      <c r="EK26" s="308">
        <v>0</v>
      </c>
      <c r="EL26" s="308">
        <v>0</v>
      </c>
      <c r="EM26" s="308">
        <v>0</v>
      </c>
      <c r="EN26" s="308">
        <v>0</v>
      </c>
      <c r="EO26" s="308">
        <v>0</v>
      </c>
      <c r="EP26" s="308">
        <v>0</v>
      </c>
      <c r="EQ26" s="308">
        <v>0</v>
      </c>
      <c r="ER26" s="308">
        <v>0</v>
      </c>
      <c r="ES26" s="309" t="e">
        <f>C26-Q26-S26-#REF!-W26-Y26-AA26-#REF!-BF26-BJ26-BL26-BS26-BY26-CB26-CI26-CR26-#REF!-#REF!-#REF!-CY26-DA26-DG26-DI26-DO26-DQ26-DT26-DV26-DX26-EB26-EG26-EL26-EQ26</f>
        <v>#REF!</v>
      </c>
      <c r="ET26" s="309" t="e">
        <f>D26-R26-T26-#REF!-X26-Z26-AB26-#REF!-BG26-BK26-BM26-BT26-BZ26-CC26-CJ26-CS26-#REF!-#REF!-#REF!-CZ26-DB26-DH26-DJ26-DP26-DR26-DU26-DW26-DY26-EC26-EH26-EM26-ER26</f>
        <v>#REF!</v>
      </c>
      <c r="EU26" s="309" t="e">
        <f>E26-#REF!-BU26-CE26-CV26-DC26-DK26</f>
        <v>#REF!</v>
      </c>
      <c r="EV26" s="309" t="e">
        <f>F26-#REF!-BV26-CF26-CW26-DD26-DL26</f>
        <v>#REF!</v>
      </c>
      <c r="EW26" s="309" t="e">
        <f>G26-#REF!-BW26-CG26-CX26-DE26-DM26</f>
        <v>#REF!</v>
      </c>
      <c r="EX26" s="309" t="e">
        <f>H26-#REF!-BX26-CH26-#REF!-DF26-DN26</f>
        <v>#REF!</v>
      </c>
      <c r="EY26" s="309" t="e">
        <f>I26-U26-#REF!-CA26-CD26-CK26-CT26-#REF!-#REF!-#REF!-DZ26</f>
        <v>#REF!</v>
      </c>
      <c r="EZ26" s="309" t="e">
        <f>J26-V26-#REF!-CU26-#REF!-#REF!-#REF!-EA26-ED26-EJ26-EO26</f>
        <v>#REF!</v>
      </c>
      <c r="FA26" s="309">
        <f t="shared" si="0"/>
        <v>0</v>
      </c>
      <c r="FB26" s="309">
        <f t="shared" si="1"/>
        <v>0</v>
      </c>
      <c r="FC26" s="309" t="e">
        <f>M26-CM26-#REF!-#REF!</f>
        <v>#REF!</v>
      </c>
      <c r="FD26" s="309" t="e">
        <f>N26-#REF!-EE26-#REF!-#REF!</f>
        <v>#REF!</v>
      </c>
      <c r="FE26" s="309" t="e">
        <f>O26-#REF!-EF26-EK26-EP26</f>
        <v>#REF!</v>
      </c>
      <c r="FF26" s="309">
        <f t="shared" si="2"/>
        <v>0</v>
      </c>
    </row>
    <row r="27" spans="1:162" s="304" customFormat="1" ht="12" customHeight="1" x14ac:dyDescent="0.2">
      <c r="A27" s="312" t="s">
        <v>140</v>
      </c>
      <c r="B27" s="306" t="s">
        <v>141</v>
      </c>
      <c r="C27" s="307">
        <v>0</v>
      </c>
      <c r="D27" s="308">
        <v>0</v>
      </c>
      <c r="E27" s="308">
        <v>5</v>
      </c>
      <c r="F27" s="308">
        <v>64</v>
      </c>
      <c r="G27" s="308">
        <v>0</v>
      </c>
      <c r="H27" s="308">
        <v>0</v>
      </c>
      <c r="I27" s="308">
        <v>0</v>
      </c>
      <c r="J27" s="308">
        <v>0</v>
      </c>
      <c r="K27" s="308">
        <v>0</v>
      </c>
      <c r="L27" s="308">
        <v>0</v>
      </c>
      <c r="M27" s="308">
        <v>0</v>
      </c>
      <c r="N27" s="308">
        <v>0</v>
      </c>
      <c r="O27" s="308">
        <v>0</v>
      </c>
      <c r="P27" s="308">
        <v>0</v>
      </c>
      <c r="Q27" s="308">
        <v>0</v>
      </c>
      <c r="R27" s="308">
        <v>0</v>
      </c>
      <c r="S27" s="308">
        <v>0</v>
      </c>
      <c r="T27" s="308">
        <v>0</v>
      </c>
      <c r="U27" s="308">
        <v>0</v>
      </c>
      <c r="V27" s="308">
        <v>0</v>
      </c>
      <c r="W27" s="308">
        <v>0</v>
      </c>
      <c r="X27" s="308">
        <v>0</v>
      </c>
      <c r="Y27" s="308">
        <v>0</v>
      </c>
      <c r="Z27" s="308">
        <v>0</v>
      </c>
      <c r="AA27" s="308">
        <v>0</v>
      </c>
      <c r="AB27" s="308">
        <v>0</v>
      </c>
      <c r="AC27" s="308">
        <v>0</v>
      </c>
      <c r="AD27" s="308">
        <v>0</v>
      </c>
      <c r="AE27" s="308">
        <v>0</v>
      </c>
      <c r="AF27" s="308">
        <v>0</v>
      </c>
      <c r="AG27" s="308">
        <v>0</v>
      </c>
      <c r="AH27" s="308">
        <v>0</v>
      </c>
      <c r="AI27" s="308">
        <v>0</v>
      </c>
      <c r="AJ27" s="308">
        <v>0</v>
      </c>
      <c r="AK27" s="308">
        <v>1</v>
      </c>
      <c r="AL27" s="308">
        <v>4</v>
      </c>
      <c r="AM27" s="308">
        <v>0</v>
      </c>
      <c r="AN27" s="308">
        <v>0</v>
      </c>
      <c r="AO27" s="308">
        <v>0</v>
      </c>
      <c r="AP27" s="308">
        <v>0</v>
      </c>
      <c r="AQ27" s="308">
        <v>0</v>
      </c>
      <c r="AR27" s="308">
        <v>0</v>
      </c>
      <c r="AS27" s="308">
        <v>0</v>
      </c>
      <c r="AT27" s="308">
        <v>0</v>
      </c>
      <c r="AU27" s="308">
        <v>0</v>
      </c>
      <c r="AV27" s="308">
        <v>0</v>
      </c>
      <c r="AW27" s="308">
        <v>0</v>
      </c>
      <c r="AX27" s="308">
        <v>0</v>
      </c>
      <c r="AY27" s="308">
        <v>0</v>
      </c>
      <c r="AZ27" s="308">
        <v>0</v>
      </c>
      <c r="BA27" s="308">
        <v>0</v>
      </c>
      <c r="BB27" s="308">
        <v>0</v>
      </c>
      <c r="BC27" s="308">
        <v>0</v>
      </c>
      <c r="BD27" s="308">
        <v>0</v>
      </c>
      <c r="BE27" s="308">
        <v>0</v>
      </c>
      <c r="BF27" s="308">
        <v>0</v>
      </c>
      <c r="BG27" s="308">
        <v>0</v>
      </c>
      <c r="BH27" s="308">
        <v>0</v>
      </c>
      <c r="BI27" s="308">
        <v>0</v>
      </c>
      <c r="BJ27" s="308">
        <v>0</v>
      </c>
      <c r="BK27" s="308">
        <v>0</v>
      </c>
      <c r="BL27" s="308">
        <v>0</v>
      </c>
      <c r="BM27" s="308">
        <v>0</v>
      </c>
      <c r="BN27" s="308">
        <v>0</v>
      </c>
      <c r="BO27" s="308">
        <v>0</v>
      </c>
      <c r="BP27" s="308">
        <v>0</v>
      </c>
      <c r="BQ27" s="308">
        <v>0</v>
      </c>
      <c r="BR27" s="308">
        <v>0</v>
      </c>
      <c r="BS27" s="308">
        <v>0</v>
      </c>
      <c r="BT27" s="308">
        <v>0</v>
      </c>
      <c r="BU27" s="308">
        <v>0</v>
      </c>
      <c r="BV27" s="308">
        <v>0</v>
      </c>
      <c r="BW27" s="308">
        <v>0</v>
      </c>
      <c r="BX27" s="308">
        <v>0</v>
      </c>
      <c r="BY27" s="308">
        <v>0</v>
      </c>
      <c r="BZ27" s="308">
        <v>0</v>
      </c>
      <c r="CA27" s="308">
        <v>0</v>
      </c>
      <c r="CB27" s="308">
        <v>0</v>
      </c>
      <c r="CC27" s="308">
        <v>0</v>
      </c>
      <c r="CD27" s="308">
        <v>0</v>
      </c>
      <c r="CE27" s="308">
        <v>0</v>
      </c>
      <c r="CF27" s="308">
        <v>0</v>
      </c>
      <c r="CG27" s="308">
        <v>0</v>
      </c>
      <c r="CH27" s="308">
        <v>0</v>
      </c>
      <c r="CI27" s="308">
        <v>0</v>
      </c>
      <c r="CJ27" s="308">
        <v>0</v>
      </c>
      <c r="CK27" s="308">
        <v>0</v>
      </c>
      <c r="CL27" s="308">
        <v>0</v>
      </c>
      <c r="CM27" s="308">
        <v>0</v>
      </c>
      <c r="CN27" s="308">
        <v>0</v>
      </c>
      <c r="CO27" s="308">
        <v>0</v>
      </c>
      <c r="CP27" s="308">
        <v>0</v>
      </c>
      <c r="CQ27" s="308">
        <v>0</v>
      </c>
      <c r="CR27" s="308">
        <v>4</v>
      </c>
      <c r="CS27" s="308">
        <v>60</v>
      </c>
      <c r="CT27" s="308">
        <v>0</v>
      </c>
      <c r="CU27" s="308">
        <v>0</v>
      </c>
      <c r="CV27" s="308">
        <v>0</v>
      </c>
      <c r="CW27" s="308">
        <v>0</v>
      </c>
      <c r="CX27" s="308">
        <v>0</v>
      </c>
      <c r="CY27" s="308">
        <v>0</v>
      </c>
      <c r="CZ27" s="308">
        <v>0</v>
      </c>
      <c r="DA27" s="308">
        <v>0</v>
      </c>
      <c r="DB27" s="308">
        <v>0</v>
      </c>
      <c r="DC27" s="308">
        <v>0</v>
      </c>
      <c r="DD27" s="308">
        <v>0</v>
      </c>
      <c r="DE27" s="308">
        <v>0</v>
      </c>
      <c r="DF27" s="308">
        <v>0</v>
      </c>
      <c r="DG27" s="308">
        <v>0</v>
      </c>
      <c r="DH27" s="308">
        <v>0</v>
      </c>
      <c r="DI27" s="308">
        <v>0</v>
      </c>
      <c r="DJ27" s="308">
        <v>0</v>
      </c>
      <c r="DK27" s="308">
        <v>0</v>
      </c>
      <c r="DL27" s="308">
        <v>0</v>
      </c>
      <c r="DM27" s="308">
        <v>0</v>
      </c>
      <c r="DN27" s="308">
        <v>0</v>
      </c>
      <c r="DO27" s="308">
        <v>0</v>
      </c>
      <c r="DP27" s="308">
        <v>0</v>
      </c>
      <c r="DQ27" s="308">
        <v>0</v>
      </c>
      <c r="DR27" s="308">
        <v>0</v>
      </c>
      <c r="DS27" s="308">
        <v>0</v>
      </c>
      <c r="DT27" s="308">
        <v>0</v>
      </c>
      <c r="DU27" s="308">
        <v>0</v>
      </c>
      <c r="DV27" s="308">
        <v>0</v>
      </c>
      <c r="DW27" s="308">
        <v>0</v>
      </c>
      <c r="DX27" s="308">
        <v>0</v>
      </c>
      <c r="DY27" s="308">
        <v>0</v>
      </c>
      <c r="DZ27" s="308">
        <v>0</v>
      </c>
      <c r="EA27" s="308">
        <v>0</v>
      </c>
      <c r="EB27" s="308">
        <v>0</v>
      </c>
      <c r="EC27" s="308">
        <v>0</v>
      </c>
      <c r="ED27" s="308">
        <v>0</v>
      </c>
      <c r="EE27" s="308">
        <v>0</v>
      </c>
      <c r="EF27" s="308">
        <v>0</v>
      </c>
      <c r="EG27" s="308">
        <v>0</v>
      </c>
      <c r="EH27" s="308">
        <v>0</v>
      </c>
      <c r="EI27" s="308">
        <v>0</v>
      </c>
      <c r="EJ27" s="308">
        <v>0</v>
      </c>
      <c r="EK27" s="308">
        <v>0</v>
      </c>
      <c r="EL27" s="308">
        <v>0</v>
      </c>
      <c r="EM27" s="308">
        <v>0</v>
      </c>
      <c r="EN27" s="308">
        <v>0</v>
      </c>
      <c r="EO27" s="308">
        <v>0</v>
      </c>
      <c r="EP27" s="308">
        <v>0</v>
      </c>
      <c r="EQ27" s="308">
        <v>0</v>
      </c>
      <c r="ER27" s="308">
        <v>0</v>
      </c>
      <c r="ES27" s="309" t="e">
        <f>C27-Q27-S27-#REF!-W27-Y27-AA27-#REF!-BF27-BJ27-BL27-BS27-BY27-CB27-CI27-CR27-#REF!-#REF!-#REF!-CY27-DA27-DG27-DI27-DO27-DQ27-DT27-DV27-DX27-EB27-EG27-EL27-EQ27</f>
        <v>#REF!</v>
      </c>
      <c r="ET27" s="309" t="e">
        <f>D27-R27-T27-#REF!-X27-Z27-AB27-#REF!-BG27-BK27-BM27-BT27-BZ27-CC27-CJ27-CS27-#REF!-#REF!-#REF!-CZ27-DB27-DH27-DJ27-DP27-DR27-DU27-DW27-DY27-EC27-EH27-EM27-ER27</f>
        <v>#REF!</v>
      </c>
      <c r="EU27" s="309" t="e">
        <f>E27-#REF!-BU27-CE27-CV27-DC27-DK27</f>
        <v>#REF!</v>
      </c>
      <c r="EV27" s="309" t="e">
        <f>F27-#REF!-BV27-CF27-CW27-DD27-DL27</f>
        <v>#REF!</v>
      </c>
      <c r="EW27" s="309" t="e">
        <f>G27-#REF!-BW27-CG27-CX27-DE27-DM27</f>
        <v>#REF!</v>
      </c>
      <c r="EX27" s="309" t="e">
        <f>H27-#REF!-BX27-CH27-#REF!-DF27-DN27</f>
        <v>#REF!</v>
      </c>
      <c r="EY27" s="309" t="e">
        <f>I27-U27-#REF!-CA27-CD27-CK27-CT27-#REF!-#REF!-#REF!-DZ27</f>
        <v>#REF!</v>
      </c>
      <c r="EZ27" s="309" t="e">
        <f>J27-V27-#REF!-CU27-#REF!-#REF!-#REF!-EA27-ED27-EJ27-EO27</f>
        <v>#REF!</v>
      </c>
      <c r="FA27" s="309">
        <f t="shared" si="0"/>
        <v>0</v>
      </c>
      <c r="FB27" s="309">
        <f t="shared" si="1"/>
        <v>0</v>
      </c>
      <c r="FC27" s="309" t="e">
        <f>M27-CM27-#REF!-#REF!</f>
        <v>#REF!</v>
      </c>
      <c r="FD27" s="309" t="e">
        <f>N27-#REF!-EE27-#REF!-#REF!</f>
        <v>#REF!</v>
      </c>
      <c r="FE27" s="309" t="e">
        <f>O27-#REF!-EF27-EK27-EP27</f>
        <v>#REF!</v>
      </c>
      <c r="FF27" s="309">
        <f t="shared" si="2"/>
        <v>0</v>
      </c>
    </row>
    <row r="28" spans="1:162" s="304" customFormat="1" ht="12" customHeight="1" x14ac:dyDescent="0.2">
      <c r="A28" s="312" t="s">
        <v>142</v>
      </c>
      <c r="B28" s="306" t="s">
        <v>143</v>
      </c>
      <c r="C28" s="307">
        <v>0</v>
      </c>
      <c r="D28" s="308">
        <v>0</v>
      </c>
      <c r="E28" s="308">
        <v>34</v>
      </c>
      <c r="F28" s="308">
        <v>450</v>
      </c>
      <c r="G28" s="308">
        <v>0</v>
      </c>
      <c r="H28" s="308">
        <v>0</v>
      </c>
      <c r="I28" s="308">
        <v>0</v>
      </c>
      <c r="J28" s="308">
        <v>0</v>
      </c>
      <c r="K28" s="308">
        <v>0</v>
      </c>
      <c r="L28" s="308">
        <v>0</v>
      </c>
      <c r="M28" s="308">
        <v>0</v>
      </c>
      <c r="N28" s="308">
        <v>0</v>
      </c>
      <c r="O28" s="308">
        <v>0</v>
      </c>
      <c r="P28" s="308">
        <v>0</v>
      </c>
      <c r="Q28" s="308">
        <v>0</v>
      </c>
      <c r="R28" s="308">
        <v>0</v>
      </c>
      <c r="S28" s="308">
        <v>0</v>
      </c>
      <c r="T28" s="308">
        <v>0</v>
      </c>
      <c r="U28" s="308">
        <v>0</v>
      </c>
      <c r="V28" s="308">
        <v>0</v>
      </c>
      <c r="W28" s="308">
        <v>0</v>
      </c>
      <c r="X28" s="308">
        <v>0</v>
      </c>
      <c r="Y28" s="308">
        <v>0</v>
      </c>
      <c r="Z28" s="308">
        <v>0</v>
      </c>
      <c r="AA28" s="308">
        <v>0</v>
      </c>
      <c r="AB28" s="308">
        <v>0</v>
      </c>
      <c r="AC28" s="308">
        <v>0</v>
      </c>
      <c r="AD28" s="308">
        <v>0</v>
      </c>
      <c r="AE28" s="308">
        <v>0</v>
      </c>
      <c r="AF28" s="308">
        <v>0</v>
      </c>
      <c r="AG28" s="308">
        <v>0</v>
      </c>
      <c r="AH28" s="308">
        <v>0</v>
      </c>
      <c r="AI28" s="308">
        <v>0</v>
      </c>
      <c r="AJ28" s="308">
        <v>0</v>
      </c>
      <c r="AK28" s="308">
        <v>8</v>
      </c>
      <c r="AL28" s="308">
        <v>48</v>
      </c>
      <c r="AM28" s="308">
        <v>0</v>
      </c>
      <c r="AN28" s="308">
        <v>0</v>
      </c>
      <c r="AO28" s="308">
        <v>0</v>
      </c>
      <c r="AP28" s="308">
        <v>0</v>
      </c>
      <c r="AQ28" s="308">
        <v>0</v>
      </c>
      <c r="AR28" s="308">
        <v>0</v>
      </c>
      <c r="AS28" s="308">
        <v>0</v>
      </c>
      <c r="AT28" s="308">
        <v>0</v>
      </c>
      <c r="AU28" s="308">
        <v>0</v>
      </c>
      <c r="AV28" s="308">
        <v>0</v>
      </c>
      <c r="AW28" s="308">
        <v>0</v>
      </c>
      <c r="AX28" s="308">
        <v>0</v>
      </c>
      <c r="AY28" s="308">
        <v>0</v>
      </c>
      <c r="AZ28" s="308">
        <v>0</v>
      </c>
      <c r="BA28" s="308">
        <v>0</v>
      </c>
      <c r="BB28" s="308">
        <v>0</v>
      </c>
      <c r="BC28" s="308">
        <v>0</v>
      </c>
      <c r="BD28" s="308">
        <v>0</v>
      </c>
      <c r="BE28" s="308">
        <v>0</v>
      </c>
      <c r="BF28" s="308">
        <v>0</v>
      </c>
      <c r="BG28" s="308">
        <v>0</v>
      </c>
      <c r="BH28" s="308">
        <v>0</v>
      </c>
      <c r="BI28" s="308">
        <v>0</v>
      </c>
      <c r="BJ28" s="308">
        <v>0</v>
      </c>
      <c r="BK28" s="308">
        <v>0</v>
      </c>
      <c r="BL28" s="308">
        <v>0</v>
      </c>
      <c r="BM28" s="308">
        <v>0</v>
      </c>
      <c r="BN28" s="308">
        <v>0</v>
      </c>
      <c r="BO28" s="308">
        <v>0</v>
      </c>
      <c r="BP28" s="308">
        <v>0</v>
      </c>
      <c r="BQ28" s="308">
        <v>0</v>
      </c>
      <c r="BR28" s="308">
        <v>0</v>
      </c>
      <c r="BS28" s="308">
        <v>0</v>
      </c>
      <c r="BT28" s="308">
        <v>0</v>
      </c>
      <c r="BU28" s="308">
        <v>0</v>
      </c>
      <c r="BV28" s="308">
        <v>0</v>
      </c>
      <c r="BW28" s="308">
        <v>0</v>
      </c>
      <c r="BX28" s="308">
        <v>0</v>
      </c>
      <c r="BY28" s="308">
        <v>0</v>
      </c>
      <c r="BZ28" s="308">
        <v>0</v>
      </c>
      <c r="CA28" s="308">
        <v>0</v>
      </c>
      <c r="CB28" s="308">
        <v>0</v>
      </c>
      <c r="CC28" s="308">
        <v>0</v>
      </c>
      <c r="CD28" s="308">
        <v>0</v>
      </c>
      <c r="CE28" s="308">
        <v>0</v>
      </c>
      <c r="CF28" s="308">
        <v>0</v>
      </c>
      <c r="CG28" s="308">
        <v>0</v>
      </c>
      <c r="CH28" s="308">
        <v>0</v>
      </c>
      <c r="CI28" s="308">
        <v>0</v>
      </c>
      <c r="CJ28" s="308">
        <v>0</v>
      </c>
      <c r="CK28" s="308">
        <v>0</v>
      </c>
      <c r="CL28" s="308">
        <v>0</v>
      </c>
      <c r="CM28" s="308">
        <v>0</v>
      </c>
      <c r="CN28" s="308">
        <v>0</v>
      </c>
      <c r="CO28" s="308">
        <v>0</v>
      </c>
      <c r="CP28" s="308">
        <v>0</v>
      </c>
      <c r="CQ28" s="308">
        <v>0</v>
      </c>
      <c r="CR28" s="308">
        <v>6</v>
      </c>
      <c r="CS28" s="308">
        <v>119</v>
      </c>
      <c r="CT28" s="308">
        <v>0</v>
      </c>
      <c r="CU28" s="308">
        <v>0</v>
      </c>
      <c r="CV28" s="308">
        <v>0</v>
      </c>
      <c r="CW28" s="308">
        <v>0</v>
      </c>
      <c r="CX28" s="308">
        <v>0</v>
      </c>
      <c r="CY28" s="308">
        <v>0</v>
      </c>
      <c r="CZ28" s="308">
        <v>0</v>
      </c>
      <c r="DA28" s="308">
        <v>6</v>
      </c>
      <c r="DB28" s="308">
        <v>28</v>
      </c>
      <c r="DC28" s="308">
        <v>0</v>
      </c>
      <c r="DD28" s="308">
        <v>0</v>
      </c>
      <c r="DE28" s="308">
        <v>0</v>
      </c>
      <c r="DF28" s="308">
        <v>0</v>
      </c>
      <c r="DG28" s="308">
        <v>0</v>
      </c>
      <c r="DH28" s="308">
        <v>0</v>
      </c>
      <c r="DI28" s="308">
        <v>0</v>
      </c>
      <c r="DJ28" s="308">
        <v>0</v>
      </c>
      <c r="DK28" s="308">
        <v>14</v>
      </c>
      <c r="DL28" s="308">
        <v>255</v>
      </c>
      <c r="DM28" s="308">
        <v>0</v>
      </c>
      <c r="DN28" s="308">
        <v>0</v>
      </c>
      <c r="DO28" s="308">
        <v>0</v>
      </c>
      <c r="DP28" s="308">
        <v>0</v>
      </c>
      <c r="DQ28" s="308">
        <v>0</v>
      </c>
      <c r="DR28" s="308">
        <v>0</v>
      </c>
      <c r="DS28" s="308">
        <v>0</v>
      </c>
      <c r="DT28" s="308">
        <v>0</v>
      </c>
      <c r="DU28" s="308">
        <v>0</v>
      </c>
      <c r="DV28" s="308">
        <v>0</v>
      </c>
      <c r="DW28" s="308">
        <v>0</v>
      </c>
      <c r="DX28" s="308">
        <v>0</v>
      </c>
      <c r="DY28" s="308">
        <v>0</v>
      </c>
      <c r="DZ28" s="308">
        <v>0</v>
      </c>
      <c r="EA28" s="308">
        <v>0</v>
      </c>
      <c r="EB28" s="308">
        <v>0</v>
      </c>
      <c r="EC28" s="308">
        <v>0</v>
      </c>
      <c r="ED28" s="308">
        <v>0</v>
      </c>
      <c r="EE28" s="308">
        <v>0</v>
      </c>
      <c r="EF28" s="308">
        <v>0</v>
      </c>
      <c r="EG28" s="308">
        <v>0</v>
      </c>
      <c r="EH28" s="308">
        <v>0</v>
      </c>
      <c r="EI28" s="308">
        <v>0</v>
      </c>
      <c r="EJ28" s="308">
        <v>0</v>
      </c>
      <c r="EK28" s="308">
        <v>0</v>
      </c>
      <c r="EL28" s="308">
        <v>0</v>
      </c>
      <c r="EM28" s="308">
        <v>0</v>
      </c>
      <c r="EN28" s="308">
        <v>0</v>
      </c>
      <c r="EO28" s="308">
        <v>0</v>
      </c>
      <c r="EP28" s="308">
        <v>0</v>
      </c>
      <c r="EQ28" s="308">
        <v>0</v>
      </c>
      <c r="ER28" s="308">
        <v>0</v>
      </c>
      <c r="ES28" s="309" t="e">
        <f>C28-Q28-S28-#REF!-W28-Y28-AA28-#REF!-BF28-BJ28-BL28-BS28-BY28-CB28-CI28-CR28-#REF!-#REF!-#REF!-CY28-DA28-DG28-DI28-DO28-DQ28-DT28-DV28-DX28-EB28-EG28-EL28-EQ28</f>
        <v>#REF!</v>
      </c>
      <c r="ET28" s="309" t="e">
        <f>D28-R28-T28-#REF!-X28-Z28-AB28-#REF!-BG28-BK28-BM28-BT28-BZ28-CC28-CJ28-CS28-#REF!-#REF!-#REF!-CZ28-DB28-DH28-DJ28-DP28-DR28-DU28-DW28-DY28-EC28-EH28-EM28-ER28</f>
        <v>#REF!</v>
      </c>
      <c r="EU28" s="309" t="e">
        <f>E28-#REF!-BU28-CE28-CV28-DC28-DK28</f>
        <v>#REF!</v>
      </c>
      <c r="EV28" s="309" t="e">
        <f>F28-#REF!-BV28-CF28-CW28-DD28-DL28</f>
        <v>#REF!</v>
      </c>
      <c r="EW28" s="309" t="e">
        <f>G28-#REF!-BW28-CG28-CX28-DE28-DM28</f>
        <v>#REF!</v>
      </c>
      <c r="EX28" s="309" t="e">
        <f>H28-#REF!-BX28-CH28-#REF!-DF28-DN28</f>
        <v>#REF!</v>
      </c>
      <c r="EY28" s="309" t="e">
        <f>I28-U28-#REF!-CA28-CD28-CK28-CT28-#REF!-#REF!-#REF!-DZ28</f>
        <v>#REF!</v>
      </c>
      <c r="EZ28" s="309" t="e">
        <f>J28-V28-#REF!-CU28-#REF!-#REF!-#REF!-EA28-ED28-EJ28-EO28</f>
        <v>#REF!</v>
      </c>
      <c r="FA28" s="309">
        <f t="shared" si="0"/>
        <v>0</v>
      </c>
      <c r="FB28" s="309">
        <f t="shared" si="1"/>
        <v>0</v>
      </c>
      <c r="FC28" s="309" t="e">
        <f>M28-CM28-#REF!-#REF!</f>
        <v>#REF!</v>
      </c>
      <c r="FD28" s="309" t="e">
        <f>N28-#REF!-EE28-#REF!-#REF!</f>
        <v>#REF!</v>
      </c>
      <c r="FE28" s="309" t="e">
        <f>O28-#REF!-EF28-EK28-EP28</f>
        <v>#REF!</v>
      </c>
      <c r="FF28" s="309">
        <f t="shared" si="2"/>
        <v>0</v>
      </c>
    </row>
    <row r="29" spans="1:162" s="304" customFormat="1" ht="12" customHeight="1" x14ac:dyDescent="0.2">
      <c r="A29" s="312" t="s">
        <v>144</v>
      </c>
      <c r="B29" s="306" t="s">
        <v>145</v>
      </c>
      <c r="C29" s="307">
        <v>5</v>
      </c>
      <c r="D29" s="308">
        <v>1</v>
      </c>
      <c r="E29" s="308">
        <v>27</v>
      </c>
      <c r="F29" s="308">
        <v>280</v>
      </c>
      <c r="G29" s="308">
        <v>0</v>
      </c>
      <c r="H29" s="308">
        <v>0</v>
      </c>
      <c r="I29" s="308">
        <v>3</v>
      </c>
      <c r="J29" s="308">
        <v>1</v>
      </c>
      <c r="K29" s="308">
        <v>0</v>
      </c>
      <c r="L29" s="308">
        <v>0</v>
      </c>
      <c r="M29" s="308">
        <v>0</v>
      </c>
      <c r="N29" s="308">
        <v>0</v>
      </c>
      <c r="O29" s="308">
        <v>0</v>
      </c>
      <c r="P29" s="308">
        <v>0</v>
      </c>
      <c r="Q29" s="308">
        <v>0</v>
      </c>
      <c r="R29" s="308">
        <v>0</v>
      </c>
      <c r="S29" s="308">
        <v>0</v>
      </c>
      <c r="T29" s="308">
        <v>0</v>
      </c>
      <c r="U29" s="308">
        <v>0</v>
      </c>
      <c r="V29" s="308">
        <v>0</v>
      </c>
      <c r="W29" s="308">
        <v>0</v>
      </c>
      <c r="X29" s="308">
        <v>0</v>
      </c>
      <c r="Y29" s="308">
        <v>1</v>
      </c>
      <c r="Z29" s="308">
        <v>0</v>
      </c>
      <c r="AA29" s="308">
        <v>0</v>
      </c>
      <c r="AB29" s="308">
        <v>0</v>
      </c>
      <c r="AC29" s="308">
        <v>0</v>
      </c>
      <c r="AD29" s="308">
        <v>0</v>
      </c>
      <c r="AE29" s="308">
        <v>0</v>
      </c>
      <c r="AF29" s="308">
        <v>0</v>
      </c>
      <c r="AG29" s="308">
        <v>0</v>
      </c>
      <c r="AH29" s="308">
        <v>0</v>
      </c>
      <c r="AI29" s="308">
        <v>0</v>
      </c>
      <c r="AJ29" s="308">
        <v>0</v>
      </c>
      <c r="AK29" s="308">
        <v>0</v>
      </c>
      <c r="AL29" s="308">
        <v>0</v>
      </c>
      <c r="AM29" s="308">
        <v>0</v>
      </c>
      <c r="AN29" s="308">
        <v>0</v>
      </c>
      <c r="AO29" s="308">
        <v>0</v>
      </c>
      <c r="AP29" s="308">
        <v>0</v>
      </c>
      <c r="AQ29" s="308">
        <v>0</v>
      </c>
      <c r="AR29" s="308">
        <v>0</v>
      </c>
      <c r="AS29" s="308">
        <v>0</v>
      </c>
      <c r="AT29" s="308">
        <v>0</v>
      </c>
      <c r="AU29" s="308">
        <v>0</v>
      </c>
      <c r="AV29" s="308">
        <v>0</v>
      </c>
      <c r="AW29" s="308">
        <v>0</v>
      </c>
      <c r="AX29" s="308">
        <v>0</v>
      </c>
      <c r="AY29" s="308">
        <v>0</v>
      </c>
      <c r="AZ29" s="308">
        <v>0</v>
      </c>
      <c r="BA29" s="308">
        <v>0</v>
      </c>
      <c r="BB29" s="308">
        <v>0</v>
      </c>
      <c r="BC29" s="308">
        <v>0</v>
      </c>
      <c r="BD29" s="308">
        <v>0</v>
      </c>
      <c r="BE29" s="308">
        <v>0</v>
      </c>
      <c r="BF29" s="308">
        <v>0</v>
      </c>
      <c r="BG29" s="308">
        <v>0</v>
      </c>
      <c r="BH29" s="308">
        <v>0</v>
      </c>
      <c r="BI29" s="308">
        <v>0</v>
      </c>
      <c r="BJ29" s="308">
        <v>0</v>
      </c>
      <c r="BK29" s="308">
        <v>0</v>
      </c>
      <c r="BL29" s="308">
        <v>0</v>
      </c>
      <c r="BM29" s="308">
        <v>0</v>
      </c>
      <c r="BN29" s="308">
        <v>0</v>
      </c>
      <c r="BO29" s="308">
        <v>0</v>
      </c>
      <c r="BP29" s="308">
        <v>0</v>
      </c>
      <c r="BQ29" s="308">
        <v>0</v>
      </c>
      <c r="BR29" s="308">
        <v>0</v>
      </c>
      <c r="BS29" s="308">
        <v>0</v>
      </c>
      <c r="BT29" s="308">
        <v>0</v>
      </c>
      <c r="BU29" s="308">
        <v>0</v>
      </c>
      <c r="BV29" s="308">
        <v>0</v>
      </c>
      <c r="BW29" s="308">
        <v>0</v>
      </c>
      <c r="BX29" s="308">
        <v>0</v>
      </c>
      <c r="BY29" s="308">
        <v>3</v>
      </c>
      <c r="BZ29" s="308">
        <v>1</v>
      </c>
      <c r="CA29" s="308">
        <v>3</v>
      </c>
      <c r="CB29" s="308">
        <v>0</v>
      </c>
      <c r="CC29" s="308">
        <v>0</v>
      </c>
      <c r="CD29" s="308">
        <v>0</v>
      </c>
      <c r="CE29" s="308">
        <v>0</v>
      </c>
      <c r="CF29" s="308">
        <v>0</v>
      </c>
      <c r="CG29" s="308">
        <v>0</v>
      </c>
      <c r="CH29" s="308">
        <v>0</v>
      </c>
      <c r="CI29" s="308">
        <v>0</v>
      </c>
      <c r="CJ29" s="308">
        <v>0</v>
      </c>
      <c r="CK29" s="308">
        <v>0</v>
      </c>
      <c r="CL29" s="308">
        <v>0</v>
      </c>
      <c r="CM29" s="308">
        <v>0</v>
      </c>
      <c r="CN29" s="308">
        <v>0</v>
      </c>
      <c r="CO29" s="308">
        <v>0</v>
      </c>
      <c r="CP29" s="308">
        <v>0</v>
      </c>
      <c r="CQ29" s="308">
        <v>0</v>
      </c>
      <c r="CR29" s="308">
        <v>15</v>
      </c>
      <c r="CS29" s="308">
        <v>152</v>
      </c>
      <c r="CT29" s="308">
        <v>0</v>
      </c>
      <c r="CU29" s="308">
        <v>0</v>
      </c>
      <c r="CV29" s="308">
        <v>0</v>
      </c>
      <c r="CW29" s="308">
        <v>0</v>
      </c>
      <c r="CX29" s="308">
        <v>0</v>
      </c>
      <c r="CY29" s="308">
        <v>0</v>
      </c>
      <c r="CZ29" s="308">
        <v>0</v>
      </c>
      <c r="DA29" s="308">
        <v>2</v>
      </c>
      <c r="DB29" s="308">
        <v>8</v>
      </c>
      <c r="DC29" s="308">
        <v>0</v>
      </c>
      <c r="DD29" s="308">
        <v>0</v>
      </c>
      <c r="DE29" s="308">
        <v>0</v>
      </c>
      <c r="DF29" s="308">
        <v>0</v>
      </c>
      <c r="DG29" s="308">
        <v>0</v>
      </c>
      <c r="DH29" s="308">
        <v>0</v>
      </c>
      <c r="DI29" s="308">
        <v>0</v>
      </c>
      <c r="DJ29" s="308">
        <v>0</v>
      </c>
      <c r="DK29" s="308">
        <v>10</v>
      </c>
      <c r="DL29" s="308">
        <v>120</v>
      </c>
      <c r="DM29" s="308">
        <v>0</v>
      </c>
      <c r="DN29" s="308">
        <v>0</v>
      </c>
      <c r="DO29" s="308">
        <v>0</v>
      </c>
      <c r="DP29" s="308">
        <v>0</v>
      </c>
      <c r="DQ29" s="308">
        <v>0</v>
      </c>
      <c r="DR29" s="308">
        <v>0</v>
      </c>
      <c r="DS29" s="308">
        <v>0</v>
      </c>
      <c r="DT29" s="308">
        <v>0</v>
      </c>
      <c r="DU29" s="308">
        <v>0</v>
      </c>
      <c r="DV29" s="308">
        <v>0</v>
      </c>
      <c r="DW29" s="308">
        <v>0</v>
      </c>
      <c r="DX29" s="308">
        <v>1</v>
      </c>
      <c r="DY29" s="308">
        <v>0</v>
      </c>
      <c r="DZ29" s="308">
        <v>0</v>
      </c>
      <c r="EA29" s="308">
        <v>1</v>
      </c>
      <c r="EB29" s="308">
        <v>0</v>
      </c>
      <c r="EC29" s="308">
        <v>0</v>
      </c>
      <c r="ED29" s="308">
        <v>0</v>
      </c>
      <c r="EE29" s="308">
        <v>0</v>
      </c>
      <c r="EF29" s="308">
        <v>0</v>
      </c>
      <c r="EG29" s="308">
        <v>0</v>
      </c>
      <c r="EH29" s="308">
        <v>0</v>
      </c>
      <c r="EI29" s="308">
        <v>0</v>
      </c>
      <c r="EJ29" s="308">
        <v>0</v>
      </c>
      <c r="EK29" s="308">
        <v>0</v>
      </c>
      <c r="EL29" s="308">
        <v>0</v>
      </c>
      <c r="EM29" s="308">
        <v>0</v>
      </c>
      <c r="EN29" s="308">
        <v>0</v>
      </c>
      <c r="EO29" s="308">
        <v>0</v>
      </c>
      <c r="EP29" s="308">
        <v>0</v>
      </c>
      <c r="EQ29" s="308">
        <v>0</v>
      </c>
      <c r="ER29" s="308">
        <v>0</v>
      </c>
      <c r="ES29" s="309" t="e">
        <f>C29-Q29-S29-#REF!-W29-Y29-AA29-#REF!-BF29-BJ29-BL29-BS29-BY29-CB29-CI29-CR29-#REF!-#REF!-#REF!-CY29-DA29-DG29-DI29-DO29-DQ29-DT29-DV29-DX29-EB29-EG29-EL29-EQ29</f>
        <v>#REF!</v>
      </c>
      <c r="ET29" s="309" t="e">
        <f>D29-R29-T29-#REF!-X29-Z29-AB29-#REF!-BG29-BK29-BM29-BT29-BZ29-CC29-CJ29-CS29-#REF!-#REF!-#REF!-CZ29-DB29-DH29-DJ29-DP29-DR29-DU29-DW29-DY29-EC29-EH29-EM29-ER29</f>
        <v>#REF!</v>
      </c>
      <c r="EU29" s="309" t="e">
        <f>E29-#REF!-BU29-CE29-CV29-DC29-DK29</f>
        <v>#REF!</v>
      </c>
      <c r="EV29" s="309" t="e">
        <f>F29-#REF!-BV29-CF29-CW29-DD29-DL29</f>
        <v>#REF!</v>
      </c>
      <c r="EW29" s="309" t="e">
        <f>G29-#REF!-BW29-CG29-CX29-DE29-DM29</f>
        <v>#REF!</v>
      </c>
      <c r="EX29" s="309" t="e">
        <f>H29-#REF!-BX29-CH29-#REF!-DF29-DN29</f>
        <v>#REF!</v>
      </c>
      <c r="EY29" s="309" t="e">
        <f>I29-U29-#REF!-CA29-CD29-CK29-CT29-#REF!-#REF!-#REF!-DZ29</f>
        <v>#REF!</v>
      </c>
      <c r="EZ29" s="309" t="e">
        <f>J29-V29-#REF!-CU29-#REF!-#REF!-#REF!-EA29-ED29-EJ29-EO29</f>
        <v>#REF!</v>
      </c>
      <c r="FA29" s="309">
        <f t="shared" si="0"/>
        <v>0</v>
      </c>
      <c r="FB29" s="309">
        <f t="shared" si="1"/>
        <v>0</v>
      </c>
      <c r="FC29" s="309" t="e">
        <f>M29-CM29-#REF!-#REF!</f>
        <v>#REF!</v>
      </c>
      <c r="FD29" s="309" t="e">
        <f>N29-#REF!-EE29-#REF!-#REF!</f>
        <v>#REF!</v>
      </c>
      <c r="FE29" s="309" t="e">
        <f>O29-#REF!-EF29-EK29-EP29</f>
        <v>#REF!</v>
      </c>
      <c r="FF29" s="309">
        <f t="shared" si="2"/>
        <v>0</v>
      </c>
    </row>
    <row r="30" spans="1:162" s="304" customFormat="1" ht="12" customHeight="1" x14ac:dyDescent="0.2">
      <c r="A30" s="312" t="s">
        <v>146</v>
      </c>
      <c r="B30" s="306" t="s">
        <v>147</v>
      </c>
      <c r="C30" s="307">
        <v>6</v>
      </c>
      <c r="D30" s="308">
        <v>0</v>
      </c>
      <c r="E30" s="308">
        <v>14</v>
      </c>
      <c r="F30" s="308">
        <v>193</v>
      </c>
      <c r="G30" s="308">
        <v>0</v>
      </c>
      <c r="H30" s="308">
        <v>0</v>
      </c>
      <c r="I30" s="308">
        <v>4</v>
      </c>
      <c r="J30" s="308">
        <v>0</v>
      </c>
      <c r="K30" s="308">
        <v>0</v>
      </c>
      <c r="L30" s="308">
        <v>0</v>
      </c>
      <c r="M30" s="308">
        <v>0</v>
      </c>
      <c r="N30" s="308">
        <v>0</v>
      </c>
      <c r="O30" s="308">
        <v>0</v>
      </c>
      <c r="P30" s="308">
        <v>0</v>
      </c>
      <c r="Q30" s="308">
        <v>0</v>
      </c>
      <c r="R30" s="308">
        <v>0</v>
      </c>
      <c r="S30" s="308">
        <v>0</v>
      </c>
      <c r="T30" s="308">
        <v>0</v>
      </c>
      <c r="U30" s="308">
        <v>0</v>
      </c>
      <c r="V30" s="308">
        <v>0</v>
      </c>
      <c r="W30" s="308">
        <v>0</v>
      </c>
      <c r="X30" s="308">
        <v>0</v>
      </c>
      <c r="Y30" s="308">
        <v>0</v>
      </c>
      <c r="Z30" s="308">
        <v>0</v>
      </c>
      <c r="AA30" s="308">
        <v>0</v>
      </c>
      <c r="AB30" s="308">
        <v>0</v>
      </c>
      <c r="AC30" s="308">
        <v>0</v>
      </c>
      <c r="AD30" s="308">
        <v>1</v>
      </c>
      <c r="AE30" s="308">
        <v>0</v>
      </c>
      <c r="AF30" s="308">
        <v>0</v>
      </c>
      <c r="AG30" s="308">
        <v>0</v>
      </c>
      <c r="AH30" s="308">
        <v>0</v>
      </c>
      <c r="AI30" s="308">
        <v>0</v>
      </c>
      <c r="AJ30" s="308">
        <v>0</v>
      </c>
      <c r="AK30" s="308">
        <v>1</v>
      </c>
      <c r="AL30" s="308">
        <v>10</v>
      </c>
      <c r="AM30" s="308">
        <v>0</v>
      </c>
      <c r="AN30" s="308">
        <v>0</v>
      </c>
      <c r="AO30" s="308">
        <v>0</v>
      </c>
      <c r="AP30" s="308">
        <v>0</v>
      </c>
      <c r="AQ30" s="308">
        <v>0</v>
      </c>
      <c r="AR30" s="308">
        <v>0</v>
      </c>
      <c r="AS30" s="308">
        <v>0</v>
      </c>
      <c r="AT30" s="308">
        <v>0</v>
      </c>
      <c r="AU30" s="308">
        <v>0</v>
      </c>
      <c r="AV30" s="308">
        <v>0</v>
      </c>
      <c r="AW30" s="308">
        <v>0</v>
      </c>
      <c r="AX30" s="308">
        <v>0</v>
      </c>
      <c r="AY30" s="308">
        <v>0</v>
      </c>
      <c r="AZ30" s="308">
        <v>0</v>
      </c>
      <c r="BA30" s="308">
        <v>0</v>
      </c>
      <c r="BB30" s="308">
        <v>0</v>
      </c>
      <c r="BC30" s="308">
        <v>0</v>
      </c>
      <c r="BD30" s="308">
        <v>0</v>
      </c>
      <c r="BE30" s="308">
        <v>0</v>
      </c>
      <c r="BF30" s="308">
        <v>0</v>
      </c>
      <c r="BG30" s="308">
        <v>0</v>
      </c>
      <c r="BH30" s="308">
        <v>0</v>
      </c>
      <c r="BI30" s="308">
        <v>0</v>
      </c>
      <c r="BJ30" s="308">
        <v>0</v>
      </c>
      <c r="BK30" s="308">
        <v>0</v>
      </c>
      <c r="BL30" s="308">
        <v>0</v>
      </c>
      <c r="BM30" s="308">
        <v>0</v>
      </c>
      <c r="BN30" s="308">
        <v>0</v>
      </c>
      <c r="BO30" s="308">
        <v>0</v>
      </c>
      <c r="BP30" s="308">
        <v>0</v>
      </c>
      <c r="BQ30" s="308">
        <v>0</v>
      </c>
      <c r="BR30" s="308">
        <v>0</v>
      </c>
      <c r="BS30" s="308">
        <v>0</v>
      </c>
      <c r="BT30" s="308">
        <v>0</v>
      </c>
      <c r="BU30" s="308">
        <v>0</v>
      </c>
      <c r="BV30" s="308">
        <v>0</v>
      </c>
      <c r="BW30" s="308">
        <v>0</v>
      </c>
      <c r="BX30" s="308">
        <v>0</v>
      </c>
      <c r="BY30" s="308">
        <v>1</v>
      </c>
      <c r="BZ30" s="308">
        <v>0</v>
      </c>
      <c r="CA30" s="308">
        <v>1</v>
      </c>
      <c r="CB30" s="308">
        <v>3</v>
      </c>
      <c r="CC30" s="308">
        <v>31</v>
      </c>
      <c r="CD30" s="308">
        <v>0</v>
      </c>
      <c r="CE30" s="308">
        <v>0</v>
      </c>
      <c r="CF30" s="308">
        <v>0</v>
      </c>
      <c r="CG30" s="308">
        <v>0</v>
      </c>
      <c r="CH30" s="308">
        <v>0</v>
      </c>
      <c r="CI30" s="308">
        <v>3</v>
      </c>
      <c r="CJ30" s="308">
        <v>0</v>
      </c>
      <c r="CK30" s="308">
        <v>3</v>
      </c>
      <c r="CL30" s="308">
        <v>0</v>
      </c>
      <c r="CM30" s="308">
        <v>0</v>
      </c>
      <c r="CN30" s="308">
        <v>1</v>
      </c>
      <c r="CO30" s="308">
        <v>0</v>
      </c>
      <c r="CP30" s="308">
        <v>0</v>
      </c>
      <c r="CQ30" s="308">
        <v>0</v>
      </c>
      <c r="CR30" s="308">
        <v>9</v>
      </c>
      <c r="CS30" s="308">
        <v>127</v>
      </c>
      <c r="CT30" s="308">
        <v>0</v>
      </c>
      <c r="CU30" s="308">
        <v>0</v>
      </c>
      <c r="CV30" s="308">
        <v>0</v>
      </c>
      <c r="CW30" s="308">
        <v>0</v>
      </c>
      <c r="CX30" s="308">
        <v>0</v>
      </c>
      <c r="CY30" s="308">
        <v>0</v>
      </c>
      <c r="CZ30" s="308">
        <v>0</v>
      </c>
      <c r="DA30" s="308">
        <v>1</v>
      </c>
      <c r="DB30" s="308">
        <v>25</v>
      </c>
      <c r="DC30" s="308">
        <v>0</v>
      </c>
      <c r="DD30" s="308">
        <v>0</v>
      </c>
      <c r="DE30" s="308">
        <v>0</v>
      </c>
      <c r="DF30" s="308">
        <v>0</v>
      </c>
      <c r="DG30" s="308">
        <v>0</v>
      </c>
      <c r="DH30" s="308">
        <v>0</v>
      </c>
      <c r="DI30" s="308">
        <v>0</v>
      </c>
      <c r="DJ30" s="308">
        <v>0</v>
      </c>
      <c r="DK30" s="308">
        <v>0</v>
      </c>
      <c r="DL30" s="308">
        <v>0</v>
      </c>
      <c r="DM30" s="308">
        <v>0</v>
      </c>
      <c r="DN30" s="308">
        <v>0</v>
      </c>
      <c r="DO30" s="308">
        <v>0</v>
      </c>
      <c r="DP30" s="308">
        <v>0</v>
      </c>
      <c r="DQ30" s="308">
        <v>0</v>
      </c>
      <c r="DR30" s="308">
        <v>0</v>
      </c>
      <c r="DS30" s="308">
        <v>0</v>
      </c>
      <c r="DT30" s="308">
        <v>0</v>
      </c>
      <c r="DU30" s="308">
        <v>0</v>
      </c>
      <c r="DV30" s="308">
        <v>0</v>
      </c>
      <c r="DW30" s="308">
        <v>0</v>
      </c>
      <c r="DX30" s="308">
        <v>0</v>
      </c>
      <c r="DY30" s="308">
        <v>0</v>
      </c>
      <c r="DZ30" s="308">
        <v>0</v>
      </c>
      <c r="EA30" s="308">
        <v>0</v>
      </c>
      <c r="EB30" s="308">
        <v>0</v>
      </c>
      <c r="EC30" s="308">
        <v>0</v>
      </c>
      <c r="ED30" s="308">
        <v>0</v>
      </c>
      <c r="EE30" s="308">
        <v>0</v>
      </c>
      <c r="EF30" s="308">
        <v>0</v>
      </c>
      <c r="EG30" s="308">
        <v>0</v>
      </c>
      <c r="EH30" s="308">
        <v>0</v>
      </c>
      <c r="EI30" s="308">
        <v>0</v>
      </c>
      <c r="EJ30" s="308">
        <v>0</v>
      </c>
      <c r="EK30" s="308">
        <v>0</v>
      </c>
      <c r="EL30" s="308">
        <v>0</v>
      </c>
      <c r="EM30" s="308">
        <v>0</v>
      </c>
      <c r="EN30" s="308">
        <v>0</v>
      </c>
      <c r="EO30" s="308">
        <v>0</v>
      </c>
      <c r="EP30" s="308">
        <v>0</v>
      </c>
      <c r="EQ30" s="308">
        <v>0</v>
      </c>
      <c r="ER30" s="308">
        <v>0</v>
      </c>
      <c r="ES30" s="309" t="e">
        <f>C30-Q30-S30-#REF!-W30-Y30-AA30-#REF!-BF30-BJ30-BL30-BS30-BY30-CB30-CI30-CR30-#REF!-#REF!-#REF!-CY30-DA30-DG30-DI30-DO30-DQ30-DT30-DV30-DX30-EB30-EG30-EL30-EQ30</f>
        <v>#REF!</v>
      </c>
      <c r="ET30" s="309" t="e">
        <f>D30-R30-T30-#REF!-X30-Z30-AB30-#REF!-BG30-BK30-BM30-BT30-BZ30-CC30-CJ30-CS30-#REF!-#REF!-#REF!-CZ30-DB30-DH30-DJ30-DP30-DR30-DU30-DW30-DY30-EC30-EH30-EM30-ER30</f>
        <v>#REF!</v>
      </c>
      <c r="EU30" s="309" t="e">
        <f>E30-#REF!-BU30-CE30-CV30-DC30-DK30</f>
        <v>#REF!</v>
      </c>
      <c r="EV30" s="309" t="e">
        <f>F30-#REF!-BV30-CF30-CW30-DD30-DL30</f>
        <v>#REF!</v>
      </c>
      <c r="EW30" s="309" t="e">
        <f>G30-#REF!-BW30-CG30-CX30-DE30-DM30</f>
        <v>#REF!</v>
      </c>
      <c r="EX30" s="309" t="e">
        <f>H30-#REF!-BX30-CH30-#REF!-DF30-DN30</f>
        <v>#REF!</v>
      </c>
      <c r="EY30" s="309" t="e">
        <f>I30-U30-#REF!-CA30-CD30-CK30-CT30-#REF!-#REF!-#REF!-DZ30</f>
        <v>#REF!</v>
      </c>
      <c r="EZ30" s="309" t="e">
        <f>J30-V30-#REF!-CU30-#REF!-#REF!-#REF!-EA30-ED30-EJ30-EO30</f>
        <v>#REF!</v>
      </c>
      <c r="FA30" s="309">
        <f t="shared" si="0"/>
        <v>0</v>
      </c>
      <c r="FB30" s="309">
        <f t="shared" si="1"/>
        <v>0</v>
      </c>
      <c r="FC30" s="309" t="e">
        <f>M30-CM30-#REF!-#REF!</f>
        <v>#REF!</v>
      </c>
      <c r="FD30" s="309" t="e">
        <f>N30-#REF!-EE30-#REF!-#REF!</f>
        <v>#REF!</v>
      </c>
      <c r="FE30" s="309" t="e">
        <f>O30-#REF!-EF30-EK30-EP30</f>
        <v>#REF!</v>
      </c>
      <c r="FF30" s="309">
        <f t="shared" si="2"/>
        <v>0</v>
      </c>
    </row>
    <row r="31" spans="1:162" s="304" customFormat="1" ht="12" customHeight="1" x14ac:dyDescent="0.2">
      <c r="A31" s="312" t="s">
        <v>148</v>
      </c>
      <c r="B31" s="306" t="s">
        <v>149</v>
      </c>
      <c r="C31" s="307">
        <v>0</v>
      </c>
      <c r="D31" s="308">
        <v>0</v>
      </c>
      <c r="E31" s="308">
        <v>3</v>
      </c>
      <c r="F31" s="308">
        <v>44</v>
      </c>
      <c r="G31" s="308">
        <v>0</v>
      </c>
      <c r="H31" s="308">
        <v>0</v>
      </c>
      <c r="I31" s="308">
        <v>0</v>
      </c>
      <c r="J31" s="308">
        <v>0</v>
      </c>
      <c r="K31" s="308">
        <v>0</v>
      </c>
      <c r="L31" s="308">
        <v>0</v>
      </c>
      <c r="M31" s="308">
        <v>0</v>
      </c>
      <c r="N31" s="308">
        <v>0</v>
      </c>
      <c r="O31" s="308">
        <v>0</v>
      </c>
      <c r="P31" s="308">
        <v>0</v>
      </c>
      <c r="Q31" s="308">
        <v>0</v>
      </c>
      <c r="R31" s="308">
        <v>0</v>
      </c>
      <c r="S31" s="308">
        <v>0</v>
      </c>
      <c r="T31" s="308">
        <v>0</v>
      </c>
      <c r="U31" s="308">
        <v>0</v>
      </c>
      <c r="V31" s="308">
        <v>0</v>
      </c>
      <c r="W31" s="308">
        <v>0</v>
      </c>
      <c r="X31" s="308">
        <v>0</v>
      </c>
      <c r="Y31" s="308">
        <v>0</v>
      </c>
      <c r="Z31" s="308">
        <v>0</v>
      </c>
      <c r="AA31" s="308">
        <v>0</v>
      </c>
      <c r="AB31" s="308">
        <v>0</v>
      </c>
      <c r="AC31" s="308">
        <v>0</v>
      </c>
      <c r="AD31" s="308">
        <v>0</v>
      </c>
      <c r="AE31" s="308">
        <v>0</v>
      </c>
      <c r="AF31" s="308">
        <v>0</v>
      </c>
      <c r="AG31" s="308">
        <v>0</v>
      </c>
      <c r="AH31" s="308">
        <v>0</v>
      </c>
      <c r="AI31" s="308">
        <v>0</v>
      </c>
      <c r="AJ31" s="308">
        <v>0</v>
      </c>
      <c r="AK31" s="308">
        <v>0</v>
      </c>
      <c r="AL31" s="308">
        <v>0</v>
      </c>
      <c r="AM31" s="308">
        <v>0</v>
      </c>
      <c r="AN31" s="308">
        <v>0</v>
      </c>
      <c r="AO31" s="308">
        <v>0</v>
      </c>
      <c r="AP31" s="308">
        <v>0</v>
      </c>
      <c r="AQ31" s="308">
        <v>0</v>
      </c>
      <c r="AR31" s="308">
        <v>0</v>
      </c>
      <c r="AS31" s="308">
        <v>0</v>
      </c>
      <c r="AT31" s="308">
        <v>0</v>
      </c>
      <c r="AU31" s="308">
        <v>0</v>
      </c>
      <c r="AV31" s="308">
        <v>0</v>
      </c>
      <c r="AW31" s="308">
        <v>0</v>
      </c>
      <c r="AX31" s="308">
        <v>0</v>
      </c>
      <c r="AY31" s="308">
        <v>0</v>
      </c>
      <c r="AZ31" s="308">
        <v>0</v>
      </c>
      <c r="BA31" s="308">
        <v>0</v>
      </c>
      <c r="BB31" s="308">
        <v>0</v>
      </c>
      <c r="BC31" s="308">
        <v>0</v>
      </c>
      <c r="BD31" s="308">
        <v>0</v>
      </c>
      <c r="BE31" s="308">
        <v>0</v>
      </c>
      <c r="BF31" s="308">
        <v>0</v>
      </c>
      <c r="BG31" s="308">
        <v>0</v>
      </c>
      <c r="BH31" s="308">
        <v>0</v>
      </c>
      <c r="BI31" s="308">
        <v>0</v>
      </c>
      <c r="BJ31" s="308">
        <v>0</v>
      </c>
      <c r="BK31" s="308">
        <v>0</v>
      </c>
      <c r="BL31" s="308">
        <v>0</v>
      </c>
      <c r="BM31" s="308">
        <v>0</v>
      </c>
      <c r="BN31" s="308">
        <v>0</v>
      </c>
      <c r="BO31" s="308">
        <v>0</v>
      </c>
      <c r="BP31" s="308">
        <v>0</v>
      </c>
      <c r="BQ31" s="308">
        <v>0</v>
      </c>
      <c r="BR31" s="308">
        <v>0</v>
      </c>
      <c r="BS31" s="308">
        <v>0</v>
      </c>
      <c r="BT31" s="308">
        <v>0</v>
      </c>
      <c r="BU31" s="308">
        <v>0</v>
      </c>
      <c r="BV31" s="308">
        <v>0</v>
      </c>
      <c r="BW31" s="308">
        <v>0</v>
      </c>
      <c r="BX31" s="308">
        <v>0</v>
      </c>
      <c r="BY31" s="308">
        <v>0</v>
      </c>
      <c r="BZ31" s="308">
        <v>0</v>
      </c>
      <c r="CA31" s="308">
        <v>0</v>
      </c>
      <c r="CB31" s="308">
        <v>0</v>
      </c>
      <c r="CC31" s="308">
        <v>0</v>
      </c>
      <c r="CD31" s="308">
        <v>0</v>
      </c>
      <c r="CE31" s="308">
        <v>0</v>
      </c>
      <c r="CF31" s="308">
        <v>0</v>
      </c>
      <c r="CG31" s="308">
        <v>0</v>
      </c>
      <c r="CH31" s="308">
        <v>0</v>
      </c>
      <c r="CI31" s="308">
        <v>0</v>
      </c>
      <c r="CJ31" s="308">
        <v>0</v>
      </c>
      <c r="CK31" s="308">
        <v>0</v>
      </c>
      <c r="CL31" s="308">
        <v>0</v>
      </c>
      <c r="CM31" s="308">
        <v>0</v>
      </c>
      <c r="CN31" s="308">
        <v>0</v>
      </c>
      <c r="CO31" s="308">
        <v>0</v>
      </c>
      <c r="CP31" s="308">
        <v>0</v>
      </c>
      <c r="CQ31" s="308">
        <v>0</v>
      </c>
      <c r="CR31" s="308">
        <v>1</v>
      </c>
      <c r="CS31" s="308">
        <v>12</v>
      </c>
      <c r="CT31" s="308">
        <v>0</v>
      </c>
      <c r="CU31" s="308">
        <v>0</v>
      </c>
      <c r="CV31" s="308">
        <v>0</v>
      </c>
      <c r="CW31" s="308">
        <v>0</v>
      </c>
      <c r="CX31" s="308">
        <v>0</v>
      </c>
      <c r="CY31" s="308">
        <v>0</v>
      </c>
      <c r="CZ31" s="308">
        <v>0</v>
      </c>
      <c r="DA31" s="308">
        <v>1</v>
      </c>
      <c r="DB31" s="308">
        <v>8</v>
      </c>
      <c r="DC31" s="308">
        <v>0</v>
      </c>
      <c r="DD31" s="308">
        <v>0</v>
      </c>
      <c r="DE31" s="308">
        <v>0</v>
      </c>
      <c r="DF31" s="308">
        <v>0</v>
      </c>
      <c r="DG31" s="308">
        <v>0</v>
      </c>
      <c r="DH31" s="308">
        <v>0</v>
      </c>
      <c r="DI31" s="308">
        <v>0</v>
      </c>
      <c r="DJ31" s="308">
        <v>0</v>
      </c>
      <c r="DK31" s="308">
        <v>1</v>
      </c>
      <c r="DL31" s="308">
        <v>24</v>
      </c>
      <c r="DM31" s="308">
        <v>0</v>
      </c>
      <c r="DN31" s="308">
        <v>0</v>
      </c>
      <c r="DO31" s="308">
        <v>0</v>
      </c>
      <c r="DP31" s="308">
        <v>0</v>
      </c>
      <c r="DQ31" s="308">
        <v>0</v>
      </c>
      <c r="DR31" s="308">
        <v>0</v>
      </c>
      <c r="DS31" s="308">
        <v>0</v>
      </c>
      <c r="DT31" s="308">
        <v>0</v>
      </c>
      <c r="DU31" s="308">
        <v>0</v>
      </c>
      <c r="DV31" s="308">
        <v>0</v>
      </c>
      <c r="DW31" s="308">
        <v>0</v>
      </c>
      <c r="DX31" s="308">
        <v>0</v>
      </c>
      <c r="DY31" s="308">
        <v>0</v>
      </c>
      <c r="DZ31" s="308">
        <v>0</v>
      </c>
      <c r="EA31" s="308">
        <v>0</v>
      </c>
      <c r="EB31" s="308">
        <v>0</v>
      </c>
      <c r="EC31" s="308">
        <v>0</v>
      </c>
      <c r="ED31" s="308">
        <v>0</v>
      </c>
      <c r="EE31" s="308">
        <v>0</v>
      </c>
      <c r="EF31" s="308">
        <v>0</v>
      </c>
      <c r="EG31" s="308">
        <v>0</v>
      </c>
      <c r="EH31" s="308">
        <v>0</v>
      </c>
      <c r="EI31" s="308">
        <v>0</v>
      </c>
      <c r="EJ31" s="308">
        <v>0</v>
      </c>
      <c r="EK31" s="308">
        <v>0</v>
      </c>
      <c r="EL31" s="308">
        <v>0</v>
      </c>
      <c r="EM31" s="308">
        <v>0</v>
      </c>
      <c r="EN31" s="308">
        <v>0</v>
      </c>
      <c r="EO31" s="308">
        <v>0</v>
      </c>
      <c r="EP31" s="308">
        <v>0</v>
      </c>
      <c r="EQ31" s="308">
        <v>0</v>
      </c>
      <c r="ER31" s="308">
        <v>0</v>
      </c>
      <c r="ES31" s="309" t="e">
        <f>C31-Q31-S31-#REF!-W31-Y31-AA31-#REF!-BF31-BJ31-BL31-BS31-BY31-CB31-CI31-CR31-#REF!-#REF!-#REF!-CY31-DA31-DG31-DI31-DO31-DQ31-DT31-DV31-DX31-EB31-EG31-EL31-EQ31</f>
        <v>#REF!</v>
      </c>
      <c r="ET31" s="309" t="e">
        <f>D31-R31-T31-#REF!-X31-Z31-AB31-#REF!-BG31-BK31-BM31-BT31-BZ31-CC31-CJ31-CS31-#REF!-#REF!-#REF!-CZ31-DB31-DH31-DJ31-DP31-DR31-DU31-DW31-DY31-EC31-EH31-EM31-ER31</f>
        <v>#REF!</v>
      </c>
      <c r="EU31" s="309" t="e">
        <f>E31-#REF!-BU31-CE31-CV31-DC31-DK31</f>
        <v>#REF!</v>
      </c>
      <c r="EV31" s="309" t="e">
        <f>F31-#REF!-BV31-CF31-CW31-DD31-DL31</f>
        <v>#REF!</v>
      </c>
      <c r="EW31" s="309" t="e">
        <f>G31-#REF!-BW31-CG31-CX31-DE31-DM31</f>
        <v>#REF!</v>
      </c>
      <c r="EX31" s="309" t="e">
        <f>H31-#REF!-BX31-CH31-#REF!-DF31-DN31</f>
        <v>#REF!</v>
      </c>
      <c r="EY31" s="309" t="e">
        <f>I31-U31-#REF!-CA31-CD31-CK31-CT31-#REF!-#REF!-#REF!-DZ31</f>
        <v>#REF!</v>
      </c>
      <c r="EZ31" s="309" t="e">
        <f>J31-V31-#REF!-CU31-#REF!-#REF!-#REF!-EA31-ED31-EJ31-EO31</f>
        <v>#REF!</v>
      </c>
      <c r="FA31" s="309">
        <f t="shared" si="0"/>
        <v>0</v>
      </c>
      <c r="FB31" s="309">
        <f t="shared" si="1"/>
        <v>0</v>
      </c>
      <c r="FC31" s="309" t="e">
        <f>M31-CM31-#REF!-#REF!</f>
        <v>#REF!</v>
      </c>
      <c r="FD31" s="309" t="e">
        <f>N31-#REF!-EE31-#REF!-#REF!</f>
        <v>#REF!</v>
      </c>
      <c r="FE31" s="309" t="e">
        <f>O31-#REF!-EF31-EK31-EP31</f>
        <v>#REF!</v>
      </c>
      <c r="FF31" s="309">
        <f t="shared" si="2"/>
        <v>0</v>
      </c>
    </row>
    <row r="32" spans="1:162" s="304" customFormat="1" ht="12" customHeight="1" x14ac:dyDescent="0.2">
      <c r="A32" s="313" t="s">
        <v>150</v>
      </c>
      <c r="B32" s="314" t="s">
        <v>151</v>
      </c>
      <c r="C32" s="315">
        <v>0</v>
      </c>
      <c r="D32" s="316">
        <v>0</v>
      </c>
      <c r="E32" s="316">
        <v>0</v>
      </c>
      <c r="F32" s="316">
        <v>0</v>
      </c>
      <c r="G32" s="316">
        <v>0</v>
      </c>
      <c r="H32" s="316">
        <v>0</v>
      </c>
      <c r="I32" s="316">
        <v>0</v>
      </c>
      <c r="J32" s="316">
        <v>0</v>
      </c>
      <c r="K32" s="316">
        <v>0</v>
      </c>
      <c r="L32" s="316">
        <v>0</v>
      </c>
      <c r="M32" s="316">
        <v>0</v>
      </c>
      <c r="N32" s="316">
        <v>0</v>
      </c>
      <c r="O32" s="316">
        <v>0</v>
      </c>
      <c r="P32" s="316">
        <v>0</v>
      </c>
      <c r="Q32" s="316">
        <v>0</v>
      </c>
      <c r="R32" s="316">
        <v>0</v>
      </c>
      <c r="S32" s="316">
        <v>0</v>
      </c>
      <c r="T32" s="316">
        <v>0</v>
      </c>
      <c r="U32" s="316">
        <v>0</v>
      </c>
      <c r="V32" s="316">
        <v>0</v>
      </c>
      <c r="W32" s="316">
        <v>0</v>
      </c>
      <c r="X32" s="316">
        <v>0</v>
      </c>
      <c r="Y32" s="316">
        <v>0</v>
      </c>
      <c r="Z32" s="316">
        <v>0</v>
      </c>
      <c r="AA32" s="316">
        <v>0</v>
      </c>
      <c r="AB32" s="316">
        <v>0</v>
      </c>
      <c r="AC32" s="316">
        <v>0</v>
      </c>
      <c r="AD32" s="316">
        <v>0</v>
      </c>
      <c r="AE32" s="316">
        <v>0</v>
      </c>
      <c r="AF32" s="316">
        <v>0</v>
      </c>
      <c r="AG32" s="316">
        <v>0</v>
      </c>
      <c r="AH32" s="316">
        <v>0</v>
      </c>
      <c r="AI32" s="316">
        <v>0</v>
      </c>
      <c r="AJ32" s="316">
        <v>0</v>
      </c>
      <c r="AK32" s="316">
        <v>0</v>
      </c>
      <c r="AL32" s="316">
        <v>0</v>
      </c>
      <c r="AM32" s="316">
        <v>0</v>
      </c>
      <c r="AN32" s="316">
        <v>0</v>
      </c>
      <c r="AO32" s="316">
        <v>0</v>
      </c>
      <c r="AP32" s="316">
        <v>0</v>
      </c>
      <c r="AQ32" s="316">
        <v>0</v>
      </c>
      <c r="AR32" s="316">
        <v>0</v>
      </c>
      <c r="AS32" s="316">
        <v>0</v>
      </c>
      <c r="AT32" s="316">
        <v>0</v>
      </c>
      <c r="AU32" s="316">
        <v>0</v>
      </c>
      <c r="AV32" s="316">
        <v>0</v>
      </c>
      <c r="AW32" s="316">
        <v>0</v>
      </c>
      <c r="AX32" s="316">
        <v>0</v>
      </c>
      <c r="AY32" s="316">
        <v>0</v>
      </c>
      <c r="AZ32" s="316">
        <v>0</v>
      </c>
      <c r="BA32" s="316">
        <v>0</v>
      </c>
      <c r="BB32" s="316">
        <v>0</v>
      </c>
      <c r="BC32" s="316">
        <v>0</v>
      </c>
      <c r="BD32" s="316">
        <v>0</v>
      </c>
      <c r="BE32" s="316">
        <v>0</v>
      </c>
      <c r="BF32" s="316">
        <v>0</v>
      </c>
      <c r="BG32" s="316">
        <v>0</v>
      </c>
      <c r="BH32" s="316">
        <v>0</v>
      </c>
      <c r="BI32" s="316">
        <v>0</v>
      </c>
      <c r="BJ32" s="316">
        <v>0</v>
      </c>
      <c r="BK32" s="316">
        <v>0</v>
      </c>
      <c r="BL32" s="316">
        <v>0</v>
      </c>
      <c r="BM32" s="316">
        <v>0</v>
      </c>
      <c r="BN32" s="316">
        <v>0</v>
      </c>
      <c r="BO32" s="316">
        <v>0</v>
      </c>
      <c r="BP32" s="316">
        <v>0</v>
      </c>
      <c r="BQ32" s="316">
        <v>0</v>
      </c>
      <c r="BR32" s="316">
        <v>0</v>
      </c>
      <c r="BS32" s="316">
        <v>0</v>
      </c>
      <c r="BT32" s="316">
        <v>0</v>
      </c>
      <c r="BU32" s="316">
        <v>0</v>
      </c>
      <c r="BV32" s="316">
        <v>0</v>
      </c>
      <c r="BW32" s="316">
        <v>0</v>
      </c>
      <c r="BX32" s="316">
        <v>0</v>
      </c>
      <c r="BY32" s="316">
        <v>0</v>
      </c>
      <c r="BZ32" s="316">
        <v>0</v>
      </c>
      <c r="CA32" s="316">
        <v>0</v>
      </c>
      <c r="CB32" s="316">
        <v>0</v>
      </c>
      <c r="CC32" s="316">
        <v>0</v>
      </c>
      <c r="CD32" s="316">
        <v>0</v>
      </c>
      <c r="CE32" s="316">
        <v>0</v>
      </c>
      <c r="CF32" s="316">
        <v>0</v>
      </c>
      <c r="CG32" s="316">
        <v>0</v>
      </c>
      <c r="CH32" s="316">
        <v>0</v>
      </c>
      <c r="CI32" s="316">
        <v>0</v>
      </c>
      <c r="CJ32" s="316">
        <v>0</v>
      </c>
      <c r="CK32" s="316">
        <v>0</v>
      </c>
      <c r="CL32" s="316">
        <v>0</v>
      </c>
      <c r="CM32" s="316">
        <v>0</v>
      </c>
      <c r="CN32" s="316">
        <v>0</v>
      </c>
      <c r="CO32" s="316">
        <v>0</v>
      </c>
      <c r="CP32" s="316">
        <v>0</v>
      </c>
      <c r="CQ32" s="316">
        <v>0</v>
      </c>
      <c r="CR32" s="316">
        <v>0</v>
      </c>
      <c r="CS32" s="316">
        <v>0</v>
      </c>
      <c r="CT32" s="316">
        <v>0</v>
      </c>
      <c r="CU32" s="316">
        <v>0</v>
      </c>
      <c r="CV32" s="316">
        <v>0</v>
      </c>
      <c r="CW32" s="316">
        <v>0</v>
      </c>
      <c r="CX32" s="316">
        <v>0</v>
      </c>
      <c r="CY32" s="316">
        <v>0</v>
      </c>
      <c r="CZ32" s="316">
        <v>0</v>
      </c>
      <c r="DA32" s="316">
        <v>0</v>
      </c>
      <c r="DB32" s="316">
        <v>0</v>
      </c>
      <c r="DC32" s="316">
        <v>0</v>
      </c>
      <c r="DD32" s="316">
        <v>0</v>
      </c>
      <c r="DE32" s="316">
        <v>0</v>
      </c>
      <c r="DF32" s="316">
        <v>0</v>
      </c>
      <c r="DG32" s="316">
        <v>0</v>
      </c>
      <c r="DH32" s="316">
        <v>0</v>
      </c>
      <c r="DI32" s="316">
        <v>0</v>
      </c>
      <c r="DJ32" s="316">
        <v>0</v>
      </c>
      <c r="DK32" s="316">
        <v>0</v>
      </c>
      <c r="DL32" s="316">
        <v>0</v>
      </c>
      <c r="DM32" s="316">
        <v>0</v>
      </c>
      <c r="DN32" s="316">
        <v>0</v>
      </c>
      <c r="DO32" s="316">
        <v>0</v>
      </c>
      <c r="DP32" s="316">
        <v>0</v>
      </c>
      <c r="DQ32" s="316">
        <v>0</v>
      </c>
      <c r="DR32" s="316">
        <v>0</v>
      </c>
      <c r="DS32" s="316">
        <v>0</v>
      </c>
      <c r="DT32" s="316">
        <v>0</v>
      </c>
      <c r="DU32" s="316">
        <v>0</v>
      </c>
      <c r="DV32" s="316">
        <v>0</v>
      </c>
      <c r="DW32" s="316">
        <v>0</v>
      </c>
      <c r="DX32" s="316">
        <v>0</v>
      </c>
      <c r="DY32" s="316">
        <v>0</v>
      </c>
      <c r="DZ32" s="316">
        <v>0</v>
      </c>
      <c r="EA32" s="316">
        <v>0</v>
      </c>
      <c r="EB32" s="316">
        <v>0</v>
      </c>
      <c r="EC32" s="316">
        <v>0</v>
      </c>
      <c r="ED32" s="316">
        <v>0</v>
      </c>
      <c r="EE32" s="316">
        <v>0</v>
      </c>
      <c r="EF32" s="316">
        <v>0</v>
      </c>
      <c r="EG32" s="316">
        <v>0</v>
      </c>
      <c r="EH32" s="316">
        <v>0</v>
      </c>
      <c r="EI32" s="316">
        <v>0</v>
      </c>
      <c r="EJ32" s="316">
        <v>0</v>
      </c>
      <c r="EK32" s="316">
        <v>0</v>
      </c>
      <c r="EL32" s="316">
        <v>0</v>
      </c>
      <c r="EM32" s="316">
        <v>0</v>
      </c>
      <c r="EN32" s="316">
        <v>0</v>
      </c>
      <c r="EO32" s="316">
        <v>0</v>
      </c>
      <c r="EP32" s="316">
        <v>0</v>
      </c>
      <c r="EQ32" s="316">
        <v>0</v>
      </c>
      <c r="ER32" s="316">
        <v>0</v>
      </c>
      <c r="ES32" s="309" t="e">
        <f>C32-Q32-S32-#REF!-W32-Y32-AA32-#REF!-BF32-BJ32-BL32-BS32-BY32-CB32-CI32-CR32-#REF!-#REF!-#REF!-CY32-DA32-DG32-DI32-DO32-DQ32-DT32-DV32-DX32-EB32-EG32-EL32-EQ32</f>
        <v>#REF!</v>
      </c>
      <c r="ET32" s="309" t="e">
        <f>D32-R32-T32-#REF!-X32-Z32-AB32-#REF!-BG32-BK32-BM32-BT32-BZ32-CC32-CJ32-CS32-#REF!-#REF!-#REF!-CZ32-DB32-DH32-DJ32-DP32-DR32-DU32-DW32-DY32-EC32-EH32-EM32-ER32</f>
        <v>#REF!</v>
      </c>
      <c r="EU32" s="309" t="e">
        <f>E32-#REF!-BU32-CE32-CV32-DC32-DK32</f>
        <v>#REF!</v>
      </c>
      <c r="EV32" s="309" t="e">
        <f>F32-#REF!-BV32-CF32-CW32-DD32-DL32</f>
        <v>#REF!</v>
      </c>
      <c r="EW32" s="309" t="e">
        <f>G32-#REF!-BW32-CG32-CX32-DE32-DM32</f>
        <v>#REF!</v>
      </c>
      <c r="EX32" s="309" t="e">
        <f>H32-#REF!-BX32-CH32-#REF!-DF32-DN32</f>
        <v>#REF!</v>
      </c>
      <c r="EY32" s="309" t="e">
        <f>I32-U32-#REF!-CA32-CD32-CK32-CT32-#REF!-#REF!-#REF!-DZ32</f>
        <v>#REF!</v>
      </c>
      <c r="EZ32" s="309" t="e">
        <f>J32-V32-#REF!-CU32-#REF!-#REF!-#REF!-EA32-ED32-EJ32-EO32</f>
        <v>#REF!</v>
      </c>
      <c r="FA32" s="309">
        <f t="shared" si="0"/>
        <v>0</v>
      </c>
      <c r="FB32" s="309">
        <f t="shared" si="1"/>
        <v>0</v>
      </c>
      <c r="FC32" s="309" t="e">
        <f>M32-CM32-#REF!-#REF!</f>
        <v>#REF!</v>
      </c>
      <c r="FD32" s="309" t="e">
        <f>N32-#REF!-EE32-#REF!-#REF!</f>
        <v>#REF!</v>
      </c>
      <c r="FE32" s="309" t="e">
        <f>O32-#REF!-EF32-EK32-EP32</f>
        <v>#REF!</v>
      </c>
      <c r="FF32" s="309">
        <f t="shared" si="2"/>
        <v>0</v>
      </c>
    </row>
    <row r="33" spans="1:148" ht="16.5" x14ac:dyDescent="0.2">
      <c r="A33" s="317" t="s">
        <v>335</v>
      </c>
      <c r="F33" s="318"/>
      <c r="CW33" s="318"/>
      <c r="DL33" s="318"/>
    </row>
    <row r="34" spans="1:148" ht="16.5" x14ac:dyDescent="0.2">
      <c r="A34" s="319" t="s">
        <v>46</v>
      </c>
    </row>
    <row r="35" spans="1:148" ht="16.5" hidden="1" x14ac:dyDescent="0.25">
      <c r="B35" s="286" t="s">
        <v>47</v>
      </c>
      <c r="C35" s="320" t="e">
        <f>C10-C11-C12-C14-C15-C16-#REF!-#REF!</f>
        <v>#REF!</v>
      </c>
      <c r="D35" s="320" t="e">
        <f>D10-D11-D12-D14-D15-D16-#REF!-#REF!</f>
        <v>#REF!</v>
      </c>
      <c r="E35" s="320" t="e">
        <f>E10-E11-E12-E14-E15-E16-#REF!-#REF!</f>
        <v>#REF!</v>
      </c>
      <c r="F35" s="320" t="e">
        <f>F10-F11-F12-F14-F15-F16-#REF!-#REF!</f>
        <v>#REF!</v>
      </c>
      <c r="G35" s="320" t="e">
        <f>G10-G11-G12-G14-G15-G16-#REF!-#REF!</f>
        <v>#REF!</v>
      </c>
      <c r="H35" s="320" t="e">
        <f>H10-H11-H12-H14-H15-H16-#REF!-#REF!</f>
        <v>#REF!</v>
      </c>
      <c r="I35" s="320" t="e">
        <f>I10-I11-I12-I14-I15-I16-#REF!-#REF!</f>
        <v>#REF!</v>
      </c>
      <c r="J35" s="320" t="e">
        <f>J10-J11-J12-J14-J15-J16-#REF!-#REF!</f>
        <v>#REF!</v>
      </c>
      <c r="K35" s="320" t="e">
        <f>K10-K11-K12-K14-K15-K16-#REF!-#REF!</f>
        <v>#REF!</v>
      </c>
      <c r="L35" s="320" t="e">
        <f>L10-L11-L12-L14-L15-L16-#REF!-#REF!</f>
        <v>#REF!</v>
      </c>
      <c r="M35" s="320" t="e">
        <f>M10-M11-M12-M14-M15-M16-#REF!-#REF!</f>
        <v>#REF!</v>
      </c>
      <c r="N35" s="320" t="e">
        <f>N10-N11-N12-N14-N15-N16-#REF!-#REF!</f>
        <v>#REF!</v>
      </c>
      <c r="O35" s="320" t="e">
        <f>O10-O11-O12-O14-O15-O16-#REF!-#REF!</f>
        <v>#REF!</v>
      </c>
      <c r="P35" s="320" t="e">
        <f>P10-P11-P12-P14-P15-P16-#REF!-#REF!</f>
        <v>#REF!</v>
      </c>
      <c r="Q35" s="320" t="e">
        <f>Q10-Q11-Q12-Q14-Q15-Q16-#REF!-#REF!</f>
        <v>#REF!</v>
      </c>
      <c r="R35" s="320" t="e">
        <f>R10-R11-R12-R14-R15-R16-#REF!-#REF!</f>
        <v>#REF!</v>
      </c>
      <c r="S35" s="320" t="e">
        <f>S10-S11-S12-S14-S15-S16-#REF!-#REF!</f>
        <v>#REF!</v>
      </c>
      <c r="T35" s="320" t="e">
        <f>T10-T11-T12-T14-T15-T16-#REF!-#REF!</f>
        <v>#REF!</v>
      </c>
      <c r="U35" s="320" t="e">
        <f>U10-U11-U12-U14-U15-U16-#REF!-#REF!</f>
        <v>#REF!</v>
      </c>
      <c r="V35" s="320" t="e">
        <f>V10-V11-V12-V14-V15-V16-#REF!-#REF!</f>
        <v>#REF!</v>
      </c>
      <c r="W35" s="320" t="e">
        <f>W10-W11-W12-W14-W15-W16-#REF!-#REF!</f>
        <v>#REF!</v>
      </c>
      <c r="X35" s="320" t="e">
        <f>X10-X11-X12-X14-X15-X16-#REF!-#REF!</f>
        <v>#REF!</v>
      </c>
      <c r="Y35" s="320" t="e">
        <f>Y10-Y11-Y12-Y14-Y15-Y16-#REF!-#REF!</f>
        <v>#REF!</v>
      </c>
      <c r="Z35" s="320" t="e">
        <f>Z10-Z11-Z12-Z14-Z15-Z16-#REF!-#REF!</f>
        <v>#REF!</v>
      </c>
      <c r="AA35" s="320" t="e">
        <f>AA10-AA11-AA12-AA14-AA15-AA16-#REF!-#REF!</f>
        <v>#REF!</v>
      </c>
      <c r="AB35" s="320" t="e">
        <f>AB10-AB11-AB12-AB14-AB15-AB16-#REF!-#REF!</f>
        <v>#REF!</v>
      </c>
      <c r="AC35" s="320" t="e">
        <f>AC10-AC11-AC12-AC14-AC15-AC16-#REF!-#REF!</f>
        <v>#REF!</v>
      </c>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t="e">
        <f>BF10-BF11-BF12-BF14-BF15-BF16-#REF!-#REF!</f>
        <v>#REF!</v>
      </c>
      <c r="BG35" s="320" t="e">
        <f>BG10-BG11-BG12-BG14-BG15-BG16-#REF!-#REF!</f>
        <v>#REF!</v>
      </c>
      <c r="BH35" s="320"/>
      <c r="BI35" s="320"/>
      <c r="BJ35" s="320" t="e">
        <f>BJ10-BJ11-BJ12-BJ14-BJ15-BJ16-#REF!-#REF!</f>
        <v>#REF!</v>
      </c>
      <c r="BK35" s="320" t="e">
        <f>BK10-BK11-BK12-BK14-BK15-BK16-#REF!-#REF!</f>
        <v>#REF!</v>
      </c>
      <c r="BL35" s="320" t="e">
        <f>BL10-BL11-BL12-BL14-BL15-BL16-#REF!-#REF!</f>
        <v>#REF!</v>
      </c>
      <c r="BM35" s="320" t="e">
        <f>BM10-BM11-BM12-BM14-BM15-BM16-#REF!-#REF!</f>
        <v>#REF!</v>
      </c>
      <c r="BN35" s="320"/>
      <c r="BO35" s="320"/>
      <c r="BP35" s="320"/>
      <c r="BQ35" s="320"/>
      <c r="BR35" s="320"/>
      <c r="BS35" s="320" t="e">
        <f>BS10-BS11-BS12-BS14-BS15-BS16-#REF!-#REF!</f>
        <v>#REF!</v>
      </c>
      <c r="BT35" s="320" t="e">
        <f>BT10-BT11-BT12-BT14-BT15-BT16-#REF!-#REF!</f>
        <v>#REF!</v>
      </c>
      <c r="BU35" s="320" t="e">
        <f>BU10-BU11-BU12-BU14-BU15-BU16-#REF!-#REF!</f>
        <v>#REF!</v>
      </c>
      <c r="BV35" s="320" t="e">
        <f>BV10-BV11-BV12-BV14-BV15-BV16-#REF!-#REF!</f>
        <v>#REF!</v>
      </c>
      <c r="BW35" s="320" t="e">
        <f>BW10-BW11-BW12-BW14-BW15-BW16-#REF!-#REF!</f>
        <v>#REF!</v>
      </c>
      <c r="BX35" s="320" t="e">
        <f>BX10-BX11-BX12-BX14-BX15-BX16-#REF!-#REF!</f>
        <v>#REF!</v>
      </c>
      <c r="BY35" s="320" t="e">
        <f>BY10-BY11-BY12-BY14-BY15-BY16-#REF!-#REF!</f>
        <v>#REF!</v>
      </c>
      <c r="BZ35" s="320" t="e">
        <f>BZ10-BZ11-BZ12-BZ14-BZ15-BZ16-#REF!-#REF!</f>
        <v>#REF!</v>
      </c>
      <c r="CA35" s="320" t="e">
        <f>CA10-CA11-CA12-CA14-CA15-CA16-#REF!-#REF!</f>
        <v>#REF!</v>
      </c>
      <c r="CB35" s="320" t="e">
        <f>CB10-CB11-CB12-CB14-CB15-CB16-#REF!-#REF!</f>
        <v>#REF!</v>
      </c>
      <c r="CC35" s="320" t="e">
        <f>CC10-CC11-CC12-CC14-CC15-CC16-#REF!-#REF!</f>
        <v>#REF!</v>
      </c>
      <c r="CD35" s="320" t="e">
        <f>CD10-CD11-CD12-CD14-CD15-CD16-#REF!-#REF!</f>
        <v>#REF!</v>
      </c>
      <c r="CE35" s="320" t="e">
        <f>CE10-CE11-CE12-CE14-CE15-CE16-#REF!-#REF!</f>
        <v>#REF!</v>
      </c>
      <c r="CF35" s="320" t="e">
        <f>CF10-CF11-CF12-CF14-CF15-CF16-#REF!-#REF!</f>
        <v>#REF!</v>
      </c>
      <c r="CG35" s="320" t="e">
        <f>CG10-CG11-CG12-CG14-CG15-CG16-#REF!-#REF!</f>
        <v>#REF!</v>
      </c>
      <c r="CH35" s="320" t="e">
        <f>CH10-CH11-CH12-CH14-CH15-CH16-#REF!-#REF!</f>
        <v>#REF!</v>
      </c>
      <c r="CI35" s="320" t="e">
        <f>CI10-CI11-CI12-CI14-CI15-CI16-#REF!-#REF!</f>
        <v>#REF!</v>
      </c>
      <c r="CJ35" s="320" t="e">
        <f>CJ10-CJ11-CJ12-CJ14-CJ15-CJ16-#REF!-#REF!</f>
        <v>#REF!</v>
      </c>
      <c r="CK35" s="320" t="e">
        <f>CK10-CK11-CK12-CK14-CK15-CK16-#REF!-#REF!</f>
        <v>#REF!</v>
      </c>
      <c r="CL35" s="320" t="e">
        <f>CL10-CL11-CL12-CL14-CL15-CL16-#REF!-#REF!</f>
        <v>#REF!</v>
      </c>
      <c r="CM35" s="320" t="e">
        <f>CM10-CM11-CM12-CM14-CM15-CM16-#REF!-#REF!</f>
        <v>#REF!</v>
      </c>
      <c r="CN35" s="320"/>
      <c r="CO35" s="320"/>
      <c r="CP35" s="320"/>
      <c r="CQ35" s="320"/>
      <c r="CR35" s="320" t="e">
        <f>CR10-CR11-CR12-CR14-CR15-CR16-#REF!-#REF!</f>
        <v>#REF!</v>
      </c>
      <c r="CS35" s="320" t="e">
        <f>CS10-CS11-CS12-CS14-CS15-CS16-#REF!-#REF!</f>
        <v>#REF!</v>
      </c>
      <c r="CT35" s="320" t="e">
        <f>CT10-CT11-CT12-CT14-CT15-CT16-#REF!-#REF!</f>
        <v>#REF!</v>
      </c>
      <c r="CU35" s="320" t="e">
        <f>CU10-CU11-CU12-CU14-CU15-CU16-#REF!-#REF!</f>
        <v>#REF!</v>
      </c>
      <c r="CV35" s="320" t="e">
        <f>CV10-CV11-CV12-CV14-CV15-CV16-#REF!-#REF!</f>
        <v>#REF!</v>
      </c>
      <c r="CW35" s="320" t="e">
        <f>CW10-CW11-CW12-CW14-CW15-CW16-#REF!-#REF!</f>
        <v>#REF!</v>
      </c>
      <c r="CX35" s="320" t="e">
        <f>CX10-CX11-CX12-CX14-CX15-CX16-#REF!-#REF!</f>
        <v>#REF!</v>
      </c>
      <c r="CY35" s="320" t="e">
        <f>CY10-CY11-CY12-CY14-CY15-CY16-#REF!-#REF!</f>
        <v>#REF!</v>
      </c>
      <c r="CZ35" s="320" t="e">
        <f>CZ10-CZ11-CZ12-CZ14-CZ15-CZ16-#REF!-#REF!</f>
        <v>#REF!</v>
      </c>
      <c r="DA35" s="320" t="e">
        <f>DA10-DA11-DA12-DA14-DA15-DA16-#REF!-#REF!</f>
        <v>#REF!</v>
      </c>
      <c r="DB35" s="320" t="e">
        <f>DB10-DB11-DB12-DB14-DB15-DB16-#REF!-#REF!</f>
        <v>#REF!</v>
      </c>
      <c r="DC35" s="320" t="e">
        <f>DC10-DC11-DC12-DC14-DC15-DC16-#REF!-#REF!</f>
        <v>#REF!</v>
      </c>
      <c r="DD35" s="320" t="e">
        <f>DD10-DD11-DD12-DD14-DD15-DD16-#REF!-#REF!</f>
        <v>#REF!</v>
      </c>
      <c r="DE35" s="320" t="e">
        <f>DE10-DE11-DE12-DE14-DE15-DE16-#REF!-#REF!</f>
        <v>#REF!</v>
      </c>
      <c r="DF35" s="320" t="e">
        <f>DF10-DF11-DF12-DF14-DF15-DF16-#REF!-#REF!</f>
        <v>#REF!</v>
      </c>
      <c r="DG35" s="320" t="e">
        <f>DG10-DG11-DG12-DG14-DG15-DG16-#REF!-#REF!</f>
        <v>#REF!</v>
      </c>
      <c r="DH35" s="320" t="e">
        <f>DH10-DH11-DH12-DH14-DH15-DH16-#REF!-#REF!</f>
        <v>#REF!</v>
      </c>
      <c r="DI35" s="320" t="e">
        <f>DI10-DI11-DI12-DI14-DI15-DI16-#REF!-#REF!</f>
        <v>#REF!</v>
      </c>
      <c r="DJ35" s="320" t="e">
        <f>DJ10-DJ11-DJ12-DJ14-DJ15-DJ16-#REF!-#REF!</f>
        <v>#REF!</v>
      </c>
      <c r="DK35" s="320" t="e">
        <f>DK10-DK11-DK12-DK14-DK15-DK16-#REF!-#REF!</f>
        <v>#REF!</v>
      </c>
      <c r="DL35" s="320" t="e">
        <f>DL10-DL11-DL12-DL14-DL15-DL16-#REF!-#REF!</f>
        <v>#REF!</v>
      </c>
      <c r="DM35" s="320" t="e">
        <f>DM10-DM11-DM12-DM14-DM15-DM16-#REF!-#REF!</f>
        <v>#REF!</v>
      </c>
      <c r="DN35" s="320" t="e">
        <f>DN10-DN11-DN12-DN14-DN15-DN16-#REF!-#REF!</f>
        <v>#REF!</v>
      </c>
      <c r="DO35" s="320" t="e">
        <f>DO10-DO11-DO12-DO14-DO15-DO16-#REF!-#REF!</f>
        <v>#REF!</v>
      </c>
      <c r="DP35" s="320" t="e">
        <f>DP10-DP11-DP12-DP14-DP15-DP16-#REF!-#REF!</f>
        <v>#REF!</v>
      </c>
      <c r="DQ35" s="320" t="e">
        <f>DQ10-DQ11-DQ12-DQ14-DQ15-DQ16-#REF!-#REF!</f>
        <v>#REF!</v>
      </c>
      <c r="DR35" s="320" t="e">
        <f>DR10-DR11-DR12-DR14-DR15-DR16-#REF!-#REF!</f>
        <v>#REF!</v>
      </c>
      <c r="DS35" s="320" t="e">
        <f>DS10-DS11-DS12-DS14-DS15-DS16-#REF!-#REF!</f>
        <v>#REF!</v>
      </c>
      <c r="DT35" s="320" t="e">
        <f>DT10-DT11-DT12-DT14-DT15-DT16-#REF!-#REF!</f>
        <v>#REF!</v>
      </c>
      <c r="DU35" s="320" t="e">
        <f>DU10-DU11-DU12-DU14-DU15-DU16-#REF!-#REF!</f>
        <v>#REF!</v>
      </c>
      <c r="DV35" s="320" t="e">
        <f>DV10-DV11-DV12-DV14-DV15-DV16-#REF!-#REF!</f>
        <v>#REF!</v>
      </c>
      <c r="DW35" s="320" t="e">
        <f>DW10-DW11-DW12-DW14-DW15-DW16-#REF!-#REF!</f>
        <v>#REF!</v>
      </c>
      <c r="DX35" s="320" t="e">
        <f>DX10-DX11-DX12-DX14-DX15-DX16-#REF!-#REF!</f>
        <v>#REF!</v>
      </c>
      <c r="DY35" s="320" t="e">
        <f>DY10-DY11-DY12-DY14-DY15-DY16-#REF!-#REF!</f>
        <v>#REF!</v>
      </c>
      <c r="DZ35" s="320" t="e">
        <f>DZ10-DZ11-DZ12-DZ14-DZ15-DZ16-#REF!-#REF!</f>
        <v>#REF!</v>
      </c>
      <c r="EA35" s="320" t="e">
        <f>EA10-EA11-EA12-EA14-EA15-EA16-#REF!-#REF!</f>
        <v>#REF!</v>
      </c>
      <c r="EB35" s="320" t="e">
        <f>EB10-EB11-EB12-EB14-EB15-EB16-#REF!-#REF!</f>
        <v>#REF!</v>
      </c>
      <c r="EC35" s="320" t="e">
        <f>EC10-EC11-EC12-EC14-EC15-EC16-#REF!-#REF!</f>
        <v>#REF!</v>
      </c>
      <c r="ED35" s="320" t="e">
        <f>ED10-ED11-ED12-ED14-ED15-ED16-#REF!-#REF!</f>
        <v>#REF!</v>
      </c>
      <c r="EE35" s="320" t="e">
        <f>EE10-EE11-EE12-EE14-EE15-EE16-#REF!-#REF!</f>
        <v>#REF!</v>
      </c>
      <c r="EF35" s="320" t="e">
        <f>EF10-EF11-EF12-EF14-EF15-EF16-#REF!-#REF!</f>
        <v>#REF!</v>
      </c>
      <c r="EG35" s="320" t="e">
        <f>EG10-EG11-EG12-EG14-EG15-EG16-#REF!-#REF!</f>
        <v>#REF!</v>
      </c>
      <c r="EH35" s="320" t="e">
        <f>EH10-EH11-EH12-EH14-EH15-EH16-#REF!-#REF!</f>
        <v>#REF!</v>
      </c>
      <c r="EI35" s="320"/>
      <c r="EJ35" s="320" t="e">
        <f>EJ10-EJ11-EJ12-EJ14-EJ15-EJ16-#REF!-#REF!</f>
        <v>#REF!</v>
      </c>
      <c r="EK35" s="320" t="e">
        <f>EK10-EK11-EK12-EK14-EK15-EK16-#REF!-#REF!</f>
        <v>#REF!</v>
      </c>
      <c r="EL35" s="320" t="e">
        <f>EL10-EL11-EL12-EL14-EL15-EL16-#REF!-#REF!</f>
        <v>#REF!</v>
      </c>
      <c r="EM35" s="320" t="e">
        <f>EM10-EM11-EM12-EM14-EM15-EM16-#REF!-#REF!</f>
        <v>#REF!</v>
      </c>
      <c r="EN35" s="320"/>
      <c r="EO35" s="320" t="e">
        <f>EO10-EO11-EO12-EO14-EO15-EO16-#REF!-#REF!</f>
        <v>#REF!</v>
      </c>
      <c r="EP35" s="320" t="e">
        <f>EP10-EP11-EP12-EP14-EP15-EP16-#REF!-#REF!</f>
        <v>#REF!</v>
      </c>
      <c r="EQ35" s="320" t="e">
        <f>EQ10-EQ11-EQ12-EQ14-EQ15-EQ16-#REF!-#REF!</f>
        <v>#REF!</v>
      </c>
      <c r="ER35" s="320" t="e">
        <f>ER10-ER11-ER12-ER14-ER15-ER16-#REF!-#REF!</f>
        <v>#REF!</v>
      </c>
    </row>
    <row r="36" spans="1:148" ht="16.5" hidden="1" x14ac:dyDescent="0.25">
      <c r="C36" s="320" t="e">
        <f>SUM(C17:C30)-#REF!</f>
        <v>#REF!</v>
      </c>
      <c r="D36" s="320" t="e">
        <f>SUM(D17:D30)-#REF!</f>
        <v>#REF!</v>
      </c>
      <c r="E36" s="320" t="e">
        <f>SUM(E17:E30)-#REF!</f>
        <v>#REF!</v>
      </c>
      <c r="F36" s="320" t="e">
        <f>SUM(F17:F30)-#REF!</f>
        <v>#REF!</v>
      </c>
      <c r="G36" s="320" t="e">
        <f>SUM(G17:G30)-#REF!</f>
        <v>#REF!</v>
      </c>
      <c r="H36" s="320" t="e">
        <f>SUM(H17:H30)-#REF!</f>
        <v>#REF!</v>
      </c>
      <c r="I36" s="320" t="e">
        <f>SUM(I17:I30)-#REF!</f>
        <v>#REF!</v>
      </c>
      <c r="J36" s="320" t="e">
        <f>SUM(J17:J30)-#REF!</f>
        <v>#REF!</v>
      </c>
      <c r="K36" s="320" t="e">
        <f>SUM(K17:K30)-#REF!</f>
        <v>#REF!</v>
      </c>
      <c r="L36" s="320" t="e">
        <f>SUM(L17:L30)-#REF!</f>
        <v>#REF!</v>
      </c>
      <c r="M36" s="320" t="e">
        <f>SUM(M17:M30)-#REF!</f>
        <v>#REF!</v>
      </c>
      <c r="N36" s="320" t="e">
        <f>SUM(N17:N30)-#REF!</f>
        <v>#REF!</v>
      </c>
      <c r="O36" s="320" t="e">
        <f>SUM(O17:O30)-#REF!</f>
        <v>#REF!</v>
      </c>
      <c r="P36" s="320" t="e">
        <f>SUM(P17:P30)-#REF!</f>
        <v>#REF!</v>
      </c>
      <c r="Q36" s="320" t="e">
        <f>SUM(Q17:Q30)-#REF!</f>
        <v>#REF!</v>
      </c>
      <c r="R36" s="320" t="e">
        <f>SUM(R17:R30)-#REF!</f>
        <v>#REF!</v>
      </c>
      <c r="S36" s="320" t="e">
        <f>SUM(S17:S30)-#REF!</f>
        <v>#REF!</v>
      </c>
      <c r="T36" s="320" t="e">
        <f>SUM(T17:T30)-#REF!</f>
        <v>#REF!</v>
      </c>
      <c r="U36" s="320" t="e">
        <f>SUM(U17:U30)-#REF!</f>
        <v>#REF!</v>
      </c>
      <c r="V36" s="320" t="e">
        <f>SUM(V17:V30)-#REF!</f>
        <v>#REF!</v>
      </c>
      <c r="W36" s="320" t="e">
        <f>SUM(W17:W30)-#REF!</f>
        <v>#REF!</v>
      </c>
      <c r="X36" s="320" t="e">
        <f>SUM(X17:X30)-#REF!</f>
        <v>#REF!</v>
      </c>
      <c r="Y36" s="320" t="e">
        <f>SUM(Y17:Y30)-#REF!</f>
        <v>#REF!</v>
      </c>
      <c r="Z36" s="320" t="e">
        <f>SUM(Z17:Z30)-#REF!</f>
        <v>#REF!</v>
      </c>
      <c r="AA36" s="320" t="e">
        <f>SUM(AA17:AA30)-#REF!</f>
        <v>#REF!</v>
      </c>
      <c r="AB36" s="320" t="e">
        <f>SUM(AB17:AB30)-#REF!</f>
        <v>#REF!</v>
      </c>
      <c r="AC36" s="320" t="e">
        <f>SUM(AC17:AC30)-#REF!</f>
        <v>#REF!</v>
      </c>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t="e">
        <f>SUM(BF17:BF30)-#REF!</f>
        <v>#REF!</v>
      </c>
      <c r="BG36" s="320" t="e">
        <f>SUM(BG17:BG30)-#REF!</f>
        <v>#REF!</v>
      </c>
      <c r="BH36" s="320"/>
      <c r="BI36" s="320"/>
      <c r="BJ36" s="320" t="e">
        <f>SUM(BJ17:BJ30)-#REF!</f>
        <v>#REF!</v>
      </c>
      <c r="BK36" s="320" t="e">
        <f>SUM(BK17:BK30)-#REF!</f>
        <v>#REF!</v>
      </c>
      <c r="BL36" s="320" t="e">
        <f>SUM(BL17:BL30)-#REF!</f>
        <v>#REF!</v>
      </c>
      <c r="BM36" s="320" t="e">
        <f>SUM(BM17:BM30)-#REF!</f>
        <v>#REF!</v>
      </c>
      <c r="BN36" s="320"/>
      <c r="BO36" s="320"/>
      <c r="BP36" s="320"/>
      <c r="BQ36" s="320"/>
      <c r="BR36" s="320"/>
      <c r="BS36" s="320" t="e">
        <f>SUM(BS17:BS30)-#REF!</f>
        <v>#REF!</v>
      </c>
      <c r="BT36" s="320" t="e">
        <f>SUM(BT17:BT30)-#REF!</f>
        <v>#REF!</v>
      </c>
      <c r="BU36" s="320" t="e">
        <f>SUM(BU17:BU30)-#REF!</f>
        <v>#REF!</v>
      </c>
      <c r="BV36" s="320" t="e">
        <f>SUM(BV17:BV30)-#REF!</f>
        <v>#REF!</v>
      </c>
      <c r="BW36" s="320" t="e">
        <f>SUM(BW17:BW30)-#REF!</f>
        <v>#REF!</v>
      </c>
      <c r="BX36" s="320" t="e">
        <f>SUM(BX17:BX30)-#REF!</f>
        <v>#REF!</v>
      </c>
      <c r="BY36" s="320" t="e">
        <f>SUM(BY17:BY30)-#REF!</f>
        <v>#REF!</v>
      </c>
      <c r="BZ36" s="320" t="e">
        <f>SUM(BZ17:BZ30)-#REF!</f>
        <v>#REF!</v>
      </c>
      <c r="CA36" s="320" t="e">
        <f>SUM(CA17:CA30)-#REF!</f>
        <v>#REF!</v>
      </c>
      <c r="CB36" s="320" t="e">
        <f>SUM(CB17:CB30)-#REF!</f>
        <v>#REF!</v>
      </c>
      <c r="CC36" s="320" t="e">
        <f>SUM(CC17:CC30)-#REF!</f>
        <v>#REF!</v>
      </c>
      <c r="CD36" s="320" t="e">
        <f>SUM(CD17:CD30)-#REF!</f>
        <v>#REF!</v>
      </c>
      <c r="CE36" s="320" t="e">
        <f>SUM(CE17:CE30)-#REF!</f>
        <v>#REF!</v>
      </c>
      <c r="CF36" s="320" t="e">
        <f>SUM(CF17:CF30)-#REF!</f>
        <v>#REF!</v>
      </c>
      <c r="CG36" s="320" t="e">
        <f>SUM(CG17:CG30)-#REF!</f>
        <v>#REF!</v>
      </c>
      <c r="CH36" s="320" t="e">
        <f>SUM(CH17:CH30)-#REF!</f>
        <v>#REF!</v>
      </c>
      <c r="CI36" s="320" t="e">
        <f>SUM(CI17:CI30)-#REF!</f>
        <v>#REF!</v>
      </c>
      <c r="CJ36" s="320" t="e">
        <f>SUM(CJ17:CJ30)-#REF!</f>
        <v>#REF!</v>
      </c>
      <c r="CK36" s="320" t="e">
        <f>SUM(CK17:CK30)-#REF!</f>
        <v>#REF!</v>
      </c>
      <c r="CL36" s="320" t="e">
        <f>SUM(CL17:CL30)-#REF!</f>
        <v>#REF!</v>
      </c>
      <c r="CM36" s="320" t="e">
        <f>SUM(CM17:CM30)-#REF!</f>
        <v>#REF!</v>
      </c>
      <c r="CN36" s="320"/>
      <c r="CO36" s="320"/>
      <c r="CP36" s="320"/>
      <c r="CQ36" s="320"/>
      <c r="CR36" s="320" t="e">
        <f>SUM(CR17:CR30)-#REF!</f>
        <v>#REF!</v>
      </c>
      <c r="CS36" s="320" t="e">
        <f>SUM(CS17:CS30)-#REF!</f>
        <v>#REF!</v>
      </c>
      <c r="CT36" s="320" t="e">
        <f>SUM(CT17:CT30)-#REF!</f>
        <v>#REF!</v>
      </c>
      <c r="CU36" s="320" t="e">
        <f>SUM(CU17:CU30)-#REF!</f>
        <v>#REF!</v>
      </c>
      <c r="CV36" s="320" t="e">
        <f>SUM(CV17:CV30)-#REF!</f>
        <v>#REF!</v>
      </c>
      <c r="CW36" s="320" t="e">
        <f>SUM(CW17:CW30)-#REF!</f>
        <v>#REF!</v>
      </c>
      <c r="CX36" s="320" t="e">
        <f>SUM(CX17:CX30)-#REF!</f>
        <v>#REF!</v>
      </c>
      <c r="CY36" s="320" t="e">
        <f>SUM(CY17:CY30)-#REF!</f>
        <v>#REF!</v>
      </c>
      <c r="CZ36" s="320" t="e">
        <f>SUM(CZ17:CZ30)-#REF!</f>
        <v>#REF!</v>
      </c>
      <c r="DA36" s="320" t="e">
        <f>SUM(DA17:DA30)-#REF!</f>
        <v>#REF!</v>
      </c>
      <c r="DB36" s="320" t="e">
        <f>SUM(DB17:DB30)-#REF!</f>
        <v>#REF!</v>
      </c>
      <c r="DC36" s="320" t="e">
        <f>SUM(DC17:DC30)-#REF!</f>
        <v>#REF!</v>
      </c>
      <c r="DD36" s="320" t="e">
        <f>SUM(DD17:DD30)-#REF!</f>
        <v>#REF!</v>
      </c>
      <c r="DE36" s="320" t="e">
        <f>SUM(DE17:DE30)-#REF!</f>
        <v>#REF!</v>
      </c>
      <c r="DF36" s="320" t="e">
        <f>SUM(DF17:DF30)-#REF!</f>
        <v>#REF!</v>
      </c>
      <c r="DG36" s="320" t="e">
        <f>SUM(DG17:DG30)-#REF!</f>
        <v>#REF!</v>
      </c>
      <c r="DH36" s="320" t="e">
        <f>SUM(DH17:DH30)-#REF!</f>
        <v>#REF!</v>
      </c>
      <c r="DI36" s="320" t="e">
        <f>SUM(DI17:DI30)-#REF!</f>
        <v>#REF!</v>
      </c>
      <c r="DJ36" s="320" t="e">
        <f>SUM(DJ17:DJ30)-#REF!</f>
        <v>#REF!</v>
      </c>
      <c r="DK36" s="320" t="e">
        <f>SUM(DK17:DK30)-#REF!</f>
        <v>#REF!</v>
      </c>
      <c r="DL36" s="320" t="e">
        <f>SUM(DL17:DL30)-#REF!</f>
        <v>#REF!</v>
      </c>
      <c r="DM36" s="320" t="e">
        <f>SUM(DM17:DM30)-#REF!</f>
        <v>#REF!</v>
      </c>
      <c r="DN36" s="320" t="e">
        <f>SUM(DN17:DN30)-#REF!</f>
        <v>#REF!</v>
      </c>
      <c r="DO36" s="320" t="e">
        <f>SUM(DO17:DO30)-#REF!</f>
        <v>#REF!</v>
      </c>
      <c r="DP36" s="320" t="e">
        <f>SUM(DP17:DP30)-#REF!</f>
        <v>#REF!</v>
      </c>
      <c r="DQ36" s="320" t="e">
        <f>SUM(DQ17:DQ30)-#REF!</f>
        <v>#REF!</v>
      </c>
      <c r="DR36" s="320" t="e">
        <f>SUM(DR17:DR30)-#REF!</f>
        <v>#REF!</v>
      </c>
      <c r="DS36" s="320" t="e">
        <f>SUM(DS17:DS30)-#REF!</f>
        <v>#REF!</v>
      </c>
      <c r="DT36" s="320" t="e">
        <f>SUM(DT17:DT30)-#REF!</f>
        <v>#REF!</v>
      </c>
      <c r="DU36" s="320" t="e">
        <f>SUM(DU17:DU30)-#REF!</f>
        <v>#REF!</v>
      </c>
      <c r="DV36" s="320" t="e">
        <f>SUM(DV17:DV30)-#REF!</f>
        <v>#REF!</v>
      </c>
      <c r="DW36" s="320" t="e">
        <f>SUM(DW17:DW30)-#REF!</f>
        <v>#REF!</v>
      </c>
      <c r="DX36" s="320" t="e">
        <f>SUM(DX17:DX30)-#REF!</f>
        <v>#REF!</v>
      </c>
      <c r="DY36" s="320" t="e">
        <f>SUM(DY17:DY30)-#REF!</f>
        <v>#REF!</v>
      </c>
      <c r="DZ36" s="320" t="e">
        <f>SUM(DZ17:DZ30)-#REF!</f>
        <v>#REF!</v>
      </c>
      <c r="EA36" s="320" t="e">
        <f>SUM(EA17:EA30)-#REF!</f>
        <v>#REF!</v>
      </c>
      <c r="EB36" s="320" t="e">
        <f>SUM(EB17:EB30)-#REF!</f>
        <v>#REF!</v>
      </c>
      <c r="EC36" s="320" t="e">
        <f>SUM(EC17:EC30)-#REF!</f>
        <v>#REF!</v>
      </c>
      <c r="ED36" s="320" t="e">
        <f>SUM(ED17:ED30)-#REF!</f>
        <v>#REF!</v>
      </c>
      <c r="EE36" s="320" t="e">
        <f>SUM(EE17:EE30)-#REF!</f>
        <v>#REF!</v>
      </c>
      <c r="EF36" s="320" t="e">
        <f>SUM(EF17:EF30)-#REF!</f>
        <v>#REF!</v>
      </c>
      <c r="EG36" s="320" t="e">
        <f>SUM(EG17:EG30)-#REF!</f>
        <v>#REF!</v>
      </c>
      <c r="EH36" s="320" t="e">
        <f>SUM(EH17:EH30)-#REF!</f>
        <v>#REF!</v>
      </c>
      <c r="EI36" s="320"/>
      <c r="EJ36" s="320" t="e">
        <f>SUM(EJ17:EJ30)-#REF!</f>
        <v>#REF!</v>
      </c>
      <c r="EK36" s="320" t="e">
        <f>SUM(EK17:EK30)-#REF!</f>
        <v>#REF!</v>
      </c>
      <c r="EL36" s="320" t="e">
        <f>SUM(EL17:EL30)-#REF!</f>
        <v>#REF!</v>
      </c>
      <c r="EM36" s="320" t="e">
        <f>SUM(EM17:EM30)-#REF!</f>
        <v>#REF!</v>
      </c>
      <c r="EN36" s="320"/>
      <c r="EO36" s="320" t="e">
        <f>SUM(EO17:EO30)-#REF!</f>
        <v>#REF!</v>
      </c>
      <c r="EP36" s="320" t="e">
        <f>SUM(EP17:EP30)-#REF!</f>
        <v>#REF!</v>
      </c>
      <c r="EQ36" s="320" t="e">
        <f>SUM(EQ17:EQ30)-#REF!</f>
        <v>#REF!</v>
      </c>
      <c r="ER36" s="320" t="e">
        <f>SUM(ER17:ER30)-#REF!</f>
        <v>#REF!</v>
      </c>
    </row>
    <row r="37" spans="1:148" ht="16.5" hidden="1" x14ac:dyDescent="0.25">
      <c r="C37" s="320" t="e">
        <f>#REF!-C31-C32</f>
        <v>#REF!</v>
      </c>
      <c r="D37" s="320" t="e">
        <f>#REF!-D31-D32</f>
        <v>#REF!</v>
      </c>
      <c r="E37" s="320" t="e">
        <f>#REF!-E31-E32</f>
        <v>#REF!</v>
      </c>
      <c r="F37" s="320" t="e">
        <f>#REF!-F31-F32</f>
        <v>#REF!</v>
      </c>
      <c r="G37" s="320" t="e">
        <f>#REF!-G31-G32</f>
        <v>#REF!</v>
      </c>
      <c r="H37" s="320" t="e">
        <f>#REF!-H31-H32</f>
        <v>#REF!</v>
      </c>
      <c r="I37" s="320" t="e">
        <f>#REF!-I31-I32</f>
        <v>#REF!</v>
      </c>
      <c r="J37" s="320" t="e">
        <f>#REF!-J31-J32</f>
        <v>#REF!</v>
      </c>
      <c r="K37" s="320" t="e">
        <f>#REF!-K31-K32</f>
        <v>#REF!</v>
      </c>
      <c r="L37" s="320" t="e">
        <f>#REF!-L31-L32</f>
        <v>#REF!</v>
      </c>
      <c r="M37" s="320" t="e">
        <f>#REF!-M31-M32</f>
        <v>#REF!</v>
      </c>
      <c r="N37" s="320" t="e">
        <f>#REF!-N31-N32</f>
        <v>#REF!</v>
      </c>
      <c r="O37" s="320" t="e">
        <f>#REF!-O31-O32</f>
        <v>#REF!</v>
      </c>
      <c r="P37" s="320" t="e">
        <f>#REF!-P31-P32</f>
        <v>#REF!</v>
      </c>
      <c r="Q37" s="320" t="e">
        <f>#REF!-Q31-Q32</f>
        <v>#REF!</v>
      </c>
      <c r="R37" s="320" t="e">
        <f>#REF!-R31-R32</f>
        <v>#REF!</v>
      </c>
      <c r="S37" s="320" t="e">
        <f>#REF!-S31-S32</f>
        <v>#REF!</v>
      </c>
      <c r="T37" s="320" t="e">
        <f>#REF!-T31-T32</f>
        <v>#REF!</v>
      </c>
      <c r="U37" s="320" t="e">
        <f>#REF!-U31-U32</f>
        <v>#REF!</v>
      </c>
      <c r="V37" s="320" t="e">
        <f>#REF!-V31-V32</f>
        <v>#REF!</v>
      </c>
      <c r="W37" s="320" t="e">
        <f>#REF!-W31-W32</f>
        <v>#REF!</v>
      </c>
      <c r="X37" s="320" t="e">
        <f>#REF!-X31-X32</f>
        <v>#REF!</v>
      </c>
      <c r="Y37" s="320" t="e">
        <f>#REF!-Y31-Y32</f>
        <v>#REF!</v>
      </c>
      <c r="Z37" s="320" t="e">
        <f>#REF!-Z31-Z32</f>
        <v>#REF!</v>
      </c>
      <c r="AA37" s="320" t="e">
        <f>#REF!-AA31-AA32</f>
        <v>#REF!</v>
      </c>
      <c r="AB37" s="320" t="e">
        <f>#REF!-AB31-AB32</f>
        <v>#REF!</v>
      </c>
      <c r="AC37" s="320" t="e">
        <f>#REF!-AC31-AC32</f>
        <v>#REF!</v>
      </c>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t="e">
        <f>#REF!-BF31-BF32</f>
        <v>#REF!</v>
      </c>
      <c r="BG37" s="320" t="e">
        <f>#REF!-BG31-BG32</f>
        <v>#REF!</v>
      </c>
      <c r="BH37" s="320"/>
      <c r="BI37" s="320"/>
      <c r="BJ37" s="320" t="e">
        <f>#REF!-BJ31-BJ32</f>
        <v>#REF!</v>
      </c>
      <c r="BK37" s="320" t="e">
        <f>#REF!-BK31-BK32</f>
        <v>#REF!</v>
      </c>
      <c r="BL37" s="320" t="e">
        <f>#REF!-BL31-BL32</f>
        <v>#REF!</v>
      </c>
      <c r="BM37" s="320" t="e">
        <f>#REF!-BM31-BM32</f>
        <v>#REF!</v>
      </c>
      <c r="BN37" s="320"/>
      <c r="BO37" s="320"/>
      <c r="BP37" s="320"/>
      <c r="BQ37" s="320"/>
      <c r="BR37" s="320"/>
      <c r="BS37" s="320" t="e">
        <f>#REF!-BS31-BS32</f>
        <v>#REF!</v>
      </c>
      <c r="BT37" s="320" t="e">
        <f>#REF!-BT31-BT32</f>
        <v>#REF!</v>
      </c>
      <c r="BU37" s="320" t="e">
        <f>#REF!-BU31-BU32</f>
        <v>#REF!</v>
      </c>
      <c r="BV37" s="320" t="e">
        <f>#REF!-BV31-BV32</f>
        <v>#REF!</v>
      </c>
      <c r="BW37" s="320" t="e">
        <f>#REF!-BW31-BW32</f>
        <v>#REF!</v>
      </c>
      <c r="BX37" s="320" t="e">
        <f>#REF!-BX31-BX32</f>
        <v>#REF!</v>
      </c>
      <c r="BY37" s="320" t="e">
        <f>#REF!-BY31-BY32</f>
        <v>#REF!</v>
      </c>
      <c r="BZ37" s="320" t="e">
        <f>#REF!-BZ31-BZ32</f>
        <v>#REF!</v>
      </c>
      <c r="CA37" s="320" t="e">
        <f>#REF!-CA31-CA32</f>
        <v>#REF!</v>
      </c>
      <c r="CB37" s="320" t="e">
        <f>#REF!-CB31-CB32</f>
        <v>#REF!</v>
      </c>
      <c r="CC37" s="320" t="e">
        <f>#REF!-CC31-CC32</f>
        <v>#REF!</v>
      </c>
      <c r="CD37" s="320" t="e">
        <f>#REF!-CD31-CD32</f>
        <v>#REF!</v>
      </c>
      <c r="CE37" s="320" t="e">
        <f>#REF!-CE31-CE32</f>
        <v>#REF!</v>
      </c>
      <c r="CF37" s="320" t="e">
        <f>#REF!-CF31-CF32</f>
        <v>#REF!</v>
      </c>
      <c r="CG37" s="320" t="e">
        <f>#REF!-CG31-CG32</f>
        <v>#REF!</v>
      </c>
      <c r="CH37" s="320" t="e">
        <f>#REF!-CH31-CH32</f>
        <v>#REF!</v>
      </c>
      <c r="CI37" s="320" t="e">
        <f>#REF!-CI31-CI32</f>
        <v>#REF!</v>
      </c>
      <c r="CJ37" s="320" t="e">
        <f>#REF!-CJ31-CJ32</f>
        <v>#REF!</v>
      </c>
      <c r="CK37" s="320" t="e">
        <f>#REF!-CK31-CK32</f>
        <v>#REF!</v>
      </c>
      <c r="CL37" s="320" t="e">
        <f>#REF!-CL31-CL32</f>
        <v>#REF!</v>
      </c>
      <c r="CM37" s="320" t="e">
        <f>#REF!-CM31-CM32</f>
        <v>#REF!</v>
      </c>
      <c r="CN37" s="320"/>
      <c r="CO37" s="320"/>
      <c r="CP37" s="320"/>
      <c r="CQ37" s="320"/>
      <c r="CR37" s="320" t="e">
        <f>#REF!-CR31-CR32</f>
        <v>#REF!</v>
      </c>
      <c r="CS37" s="320" t="e">
        <f>#REF!-CS31-CS32</f>
        <v>#REF!</v>
      </c>
      <c r="CT37" s="320" t="e">
        <f>#REF!-CT31-CT32</f>
        <v>#REF!</v>
      </c>
      <c r="CU37" s="320" t="e">
        <f>#REF!-CU31-CU32</f>
        <v>#REF!</v>
      </c>
      <c r="CV37" s="320" t="e">
        <f>#REF!-CV31-CV32</f>
        <v>#REF!</v>
      </c>
      <c r="CW37" s="320" t="e">
        <f>#REF!-CW31-CW32</f>
        <v>#REF!</v>
      </c>
      <c r="CX37" s="320" t="e">
        <f>#REF!-CX31-CX32</f>
        <v>#REF!</v>
      </c>
      <c r="CY37" s="320" t="e">
        <f>#REF!-CY31-CY32</f>
        <v>#REF!</v>
      </c>
      <c r="CZ37" s="320" t="e">
        <f>#REF!-CZ31-CZ32</f>
        <v>#REF!</v>
      </c>
      <c r="DA37" s="320" t="e">
        <f>#REF!-DA31-DA32</f>
        <v>#REF!</v>
      </c>
      <c r="DB37" s="320" t="e">
        <f>#REF!-DB31-DB32</f>
        <v>#REF!</v>
      </c>
      <c r="DC37" s="320" t="e">
        <f>#REF!-DC31-DC32</f>
        <v>#REF!</v>
      </c>
      <c r="DD37" s="320" t="e">
        <f>#REF!-DD31-DD32</f>
        <v>#REF!</v>
      </c>
      <c r="DE37" s="320" t="e">
        <f>#REF!-DE31-DE32</f>
        <v>#REF!</v>
      </c>
      <c r="DF37" s="320" t="e">
        <f>#REF!-DF31-DF32</f>
        <v>#REF!</v>
      </c>
      <c r="DG37" s="320" t="e">
        <f>#REF!-DG31-DG32</f>
        <v>#REF!</v>
      </c>
      <c r="DH37" s="320" t="e">
        <f>#REF!-DH31-DH32</f>
        <v>#REF!</v>
      </c>
      <c r="DI37" s="320" t="e">
        <f>#REF!-DI31-DI32</f>
        <v>#REF!</v>
      </c>
      <c r="DJ37" s="320" t="e">
        <f>#REF!-DJ31-DJ32</f>
        <v>#REF!</v>
      </c>
      <c r="DK37" s="320" t="e">
        <f>#REF!-DK31-DK32</f>
        <v>#REF!</v>
      </c>
      <c r="DL37" s="320" t="e">
        <f>#REF!-DL31-DL32</f>
        <v>#REF!</v>
      </c>
      <c r="DM37" s="320" t="e">
        <f>#REF!-DM31-DM32</f>
        <v>#REF!</v>
      </c>
      <c r="DN37" s="320" t="e">
        <f>#REF!-DN31-DN32</f>
        <v>#REF!</v>
      </c>
      <c r="DO37" s="320" t="e">
        <f>#REF!-DO31-DO32</f>
        <v>#REF!</v>
      </c>
      <c r="DP37" s="320" t="e">
        <f>#REF!-DP31-DP32</f>
        <v>#REF!</v>
      </c>
      <c r="DQ37" s="320" t="e">
        <f>#REF!-DQ31-DQ32</f>
        <v>#REF!</v>
      </c>
      <c r="DR37" s="320" t="e">
        <f>#REF!-DR31-DR32</f>
        <v>#REF!</v>
      </c>
      <c r="DS37" s="320" t="e">
        <f>#REF!-DS31-DS32</f>
        <v>#REF!</v>
      </c>
      <c r="DT37" s="320" t="e">
        <f>#REF!-DT31-DT32</f>
        <v>#REF!</v>
      </c>
      <c r="DU37" s="320" t="e">
        <f>#REF!-DU31-DU32</f>
        <v>#REF!</v>
      </c>
      <c r="DV37" s="320" t="e">
        <f>#REF!-DV31-DV32</f>
        <v>#REF!</v>
      </c>
      <c r="DW37" s="320" t="e">
        <f>#REF!-DW31-DW32</f>
        <v>#REF!</v>
      </c>
      <c r="DX37" s="320" t="e">
        <f>#REF!-DX31-DX32</f>
        <v>#REF!</v>
      </c>
      <c r="DY37" s="320" t="e">
        <f>#REF!-DY31-DY32</f>
        <v>#REF!</v>
      </c>
      <c r="DZ37" s="320" t="e">
        <f>#REF!-DZ31-DZ32</f>
        <v>#REF!</v>
      </c>
      <c r="EA37" s="320" t="e">
        <f>#REF!-EA31-EA32</f>
        <v>#REF!</v>
      </c>
      <c r="EB37" s="320" t="e">
        <f>#REF!-EB31-EB32</f>
        <v>#REF!</v>
      </c>
      <c r="EC37" s="320" t="e">
        <f>#REF!-EC31-EC32</f>
        <v>#REF!</v>
      </c>
      <c r="ED37" s="320" t="e">
        <f>#REF!-ED31-ED32</f>
        <v>#REF!</v>
      </c>
      <c r="EE37" s="320" t="e">
        <f>#REF!-EE31-EE32</f>
        <v>#REF!</v>
      </c>
      <c r="EF37" s="320" t="e">
        <f>#REF!-EF31-EF32</f>
        <v>#REF!</v>
      </c>
      <c r="EG37" s="320" t="e">
        <f>#REF!-EG31-EG32</f>
        <v>#REF!</v>
      </c>
      <c r="EH37" s="320" t="e">
        <f>#REF!-EH31-EH32</f>
        <v>#REF!</v>
      </c>
      <c r="EI37" s="320"/>
      <c r="EJ37" s="320" t="e">
        <f>#REF!-EJ31-EJ32</f>
        <v>#REF!</v>
      </c>
      <c r="EK37" s="320" t="e">
        <f>#REF!-EK31-EK32</f>
        <v>#REF!</v>
      </c>
      <c r="EL37" s="320" t="e">
        <f>#REF!-EL31-EL32</f>
        <v>#REF!</v>
      </c>
      <c r="EM37" s="320" t="e">
        <f>#REF!-EM31-EM32</f>
        <v>#REF!</v>
      </c>
      <c r="EN37" s="320"/>
      <c r="EO37" s="320" t="e">
        <f>#REF!-EO31-EO32</f>
        <v>#REF!</v>
      </c>
      <c r="EP37" s="320" t="e">
        <f>#REF!-EP31-EP32</f>
        <v>#REF!</v>
      </c>
      <c r="EQ37" s="320" t="e">
        <f>#REF!-EQ31-EQ32</f>
        <v>#REF!</v>
      </c>
      <c r="ER37" s="320" t="e">
        <f>#REF!-ER31-ER32</f>
        <v>#REF!</v>
      </c>
    </row>
    <row r="38" spans="1:148" ht="16.5" x14ac:dyDescent="0.25">
      <c r="A38" s="286" t="s">
        <v>336</v>
      </c>
    </row>
    <row r="39" spans="1:148" ht="16.5" x14ac:dyDescent="0.25">
      <c r="A39" s="286" t="s">
        <v>153</v>
      </c>
    </row>
    <row r="40" spans="1:148" ht="16.5" x14ac:dyDescent="0.25">
      <c r="A40" s="286" t="s">
        <v>154</v>
      </c>
    </row>
    <row r="41" spans="1:148" ht="16.5" x14ac:dyDescent="0.25">
      <c r="A41" s="286" t="s">
        <v>155</v>
      </c>
    </row>
    <row r="42" spans="1:148" ht="16.5" x14ac:dyDescent="0.25">
      <c r="A42" s="286" t="s">
        <v>156</v>
      </c>
    </row>
    <row r="43" spans="1:148" ht="16.5" x14ac:dyDescent="0.25">
      <c r="A43" s="286" t="s">
        <v>157</v>
      </c>
    </row>
    <row r="44" spans="1:148" ht="16.5" x14ac:dyDescent="0.25">
      <c r="A44" s="286" t="s">
        <v>337</v>
      </c>
    </row>
    <row r="45" spans="1:148" ht="16.5" x14ac:dyDescent="0.25">
      <c r="A45" s="286" t="s">
        <v>338</v>
      </c>
    </row>
    <row r="46" spans="1:148" ht="16.5" x14ac:dyDescent="0.25">
      <c r="A46" s="286" t="s">
        <v>339</v>
      </c>
    </row>
    <row r="47" spans="1:148" ht="16.5" x14ac:dyDescent="0.25">
      <c r="A47" s="286" t="s">
        <v>161</v>
      </c>
    </row>
    <row r="48" spans="1:148" ht="16.5" x14ac:dyDescent="0.25">
      <c r="A48" s="286" t="s">
        <v>340</v>
      </c>
    </row>
    <row r="49" spans="1:1" ht="16.5" x14ac:dyDescent="0.25">
      <c r="A49" s="286" t="s">
        <v>341</v>
      </c>
    </row>
    <row r="50" spans="1:1" ht="16.5" x14ac:dyDescent="0.25">
      <c r="A50" s="286" t="s">
        <v>342</v>
      </c>
    </row>
    <row r="51" spans="1:1" ht="16.5" x14ac:dyDescent="0.25">
      <c r="A51" s="286" t="s">
        <v>343</v>
      </c>
    </row>
    <row r="52" spans="1:1" ht="16.5" x14ac:dyDescent="0.25">
      <c r="A52" s="286" t="s">
        <v>344</v>
      </c>
    </row>
    <row r="53" spans="1:1" ht="16.5" x14ac:dyDescent="0.25">
      <c r="A53" s="286" t="s">
        <v>345</v>
      </c>
    </row>
    <row r="54" spans="1:1" ht="16.5" x14ac:dyDescent="0.25">
      <c r="A54" s="286" t="s">
        <v>346</v>
      </c>
    </row>
    <row r="55" spans="1:1" ht="16.5" x14ac:dyDescent="0.25">
      <c r="A55" s="286" t="s">
        <v>347</v>
      </c>
    </row>
    <row r="56" spans="1:1" ht="16.5" x14ac:dyDescent="0.25">
      <c r="A56" s="286" t="s">
        <v>348</v>
      </c>
    </row>
    <row r="57" spans="1:1" ht="16.5" x14ac:dyDescent="0.25">
      <c r="A57" s="286" t="s">
        <v>349</v>
      </c>
    </row>
    <row r="58" spans="1:1" ht="16.5" x14ac:dyDescent="0.25">
      <c r="A58" s="286" t="s">
        <v>350</v>
      </c>
    </row>
    <row r="59" spans="1:1" ht="16.5" x14ac:dyDescent="0.25">
      <c r="A59" s="286" t="s">
        <v>351</v>
      </c>
    </row>
    <row r="60" spans="1:1" ht="16.5" x14ac:dyDescent="0.25">
      <c r="A60" s="286" t="s">
        <v>352</v>
      </c>
    </row>
    <row r="61" spans="1:1" ht="16.5" x14ac:dyDescent="0.25">
      <c r="A61" s="286" t="s">
        <v>353</v>
      </c>
    </row>
    <row r="62" spans="1:1" ht="16.5" x14ac:dyDescent="0.25">
      <c r="A62" s="286" t="s">
        <v>354</v>
      </c>
    </row>
    <row r="63" spans="1:1" ht="16.5" x14ac:dyDescent="0.25">
      <c r="A63" s="286" t="s">
        <v>355</v>
      </c>
    </row>
    <row r="64" spans="1:1" ht="16.5" x14ac:dyDescent="0.25">
      <c r="A64" s="286" t="s">
        <v>356</v>
      </c>
    </row>
    <row r="65" spans="1:1" ht="16.5" x14ac:dyDescent="0.25">
      <c r="A65" s="286" t="s">
        <v>357</v>
      </c>
    </row>
    <row r="66" spans="1:1" ht="16.5" x14ac:dyDescent="0.25">
      <c r="A66" s="286" t="s">
        <v>358</v>
      </c>
    </row>
    <row r="67" spans="1:1" ht="16.5" x14ac:dyDescent="0.25">
      <c r="A67" s="286" t="s">
        <v>359</v>
      </c>
    </row>
    <row r="68" spans="1:1" ht="16.5" x14ac:dyDescent="0.25">
      <c r="A68" s="286" t="s">
        <v>360</v>
      </c>
    </row>
    <row r="69" spans="1:1" ht="16.5" x14ac:dyDescent="0.25">
      <c r="A69" s="286" t="s">
        <v>361</v>
      </c>
    </row>
    <row r="70" spans="1:1" ht="16.5" x14ac:dyDescent="0.25">
      <c r="A70" s="286" t="s">
        <v>362</v>
      </c>
    </row>
  </sheetData>
  <mergeCells count="210">
    <mergeCell ref="A10:B10"/>
    <mergeCell ref="DE7:DF7"/>
    <mergeCell ref="DG7:DH7"/>
    <mergeCell ref="DI7:DJ7"/>
    <mergeCell ref="DK7:DL7"/>
    <mergeCell ref="DM7:DN7"/>
    <mergeCell ref="DO7:DP7"/>
    <mergeCell ref="CI7:CJ7"/>
    <mergeCell ref="CN7:CO7"/>
    <mergeCell ref="CR7:CS7"/>
    <mergeCell ref="CT7:CU7"/>
    <mergeCell ref="CV7:CW7"/>
    <mergeCell ref="CY7:CZ7"/>
    <mergeCell ref="AU7:AV7"/>
    <mergeCell ref="AW7:AX7"/>
    <mergeCell ref="BB7:BC7"/>
    <mergeCell ref="BD7:BE7"/>
    <mergeCell ref="BF7:BG7"/>
    <mergeCell ref="BJ7:BK7"/>
    <mergeCell ref="AI7:AJ7"/>
    <mergeCell ref="AK7:AL7"/>
    <mergeCell ref="AM7:AN7"/>
    <mergeCell ref="AO7:AP7"/>
    <mergeCell ref="AQ7:AR7"/>
    <mergeCell ref="AS7:AT7"/>
    <mergeCell ref="C7:D7"/>
    <mergeCell ref="E7:F7"/>
    <mergeCell ref="G7:H7"/>
    <mergeCell ref="Q7:R7"/>
    <mergeCell ref="S7:T7"/>
    <mergeCell ref="W7:X7"/>
    <mergeCell ref="FD5:FD8"/>
    <mergeCell ref="FE5:FE8"/>
    <mergeCell ref="FF5:FF8"/>
    <mergeCell ref="E6:F6"/>
    <mergeCell ref="G6:H6"/>
    <mergeCell ref="AK6:AL6"/>
    <mergeCell ref="AM6:AN6"/>
    <mergeCell ref="BS6:BT6"/>
    <mergeCell ref="BU6:BV6"/>
    <mergeCell ref="CB6:CC6"/>
    <mergeCell ref="EU5:EX5"/>
    <mergeCell ref="EY5:EY8"/>
    <mergeCell ref="EZ5:EZ8"/>
    <mergeCell ref="FA5:FA8"/>
    <mergeCell ref="FB5:FB8"/>
    <mergeCell ref="FC5:FC8"/>
    <mergeCell ref="EU6:EV6"/>
    <mergeCell ref="EW6:EX6"/>
    <mergeCell ref="EU7:EV7"/>
    <mergeCell ref="EW7:EX7"/>
    <mergeCell ref="EL5:EM6"/>
    <mergeCell ref="EN5:EN8"/>
    <mergeCell ref="EO5:EO8"/>
    <mergeCell ref="EP5:EP8"/>
    <mergeCell ref="EQ5:ER6"/>
    <mergeCell ref="ES5:ET6"/>
    <mergeCell ref="EL7:EM7"/>
    <mergeCell ref="EQ7:ER7"/>
    <mergeCell ref="ES7:ET7"/>
    <mergeCell ref="EE5:EE8"/>
    <mergeCell ref="EF5:EF8"/>
    <mergeCell ref="EG5:EH6"/>
    <mergeCell ref="EI5:EI8"/>
    <mergeCell ref="EJ5:EJ8"/>
    <mergeCell ref="EK5:EK8"/>
    <mergeCell ref="EG7:EH7"/>
    <mergeCell ref="DV5:DW6"/>
    <mergeCell ref="DX5:DY6"/>
    <mergeCell ref="DZ5:DZ8"/>
    <mergeCell ref="EA5:EA8"/>
    <mergeCell ref="EB5:EC6"/>
    <mergeCell ref="ED5:ED8"/>
    <mergeCell ref="DV7:DW7"/>
    <mergeCell ref="DX7:DY7"/>
    <mergeCell ref="EB7:EC7"/>
    <mergeCell ref="DI5:DJ6"/>
    <mergeCell ref="DK5:DN5"/>
    <mergeCell ref="DO5:DP6"/>
    <mergeCell ref="DQ5:DR6"/>
    <mergeCell ref="DS5:DS8"/>
    <mergeCell ref="DT5:DU6"/>
    <mergeCell ref="DK6:DL6"/>
    <mergeCell ref="DM6:DN6"/>
    <mergeCell ref="DQ7:DR7"/>
    <mergeCell ref="DT7:DU7"/>
    <mergeCell ref="CV5:CW6"/>
    <mergeCell ref="CX5:CX8"/>
    <mergeCell ref="CY5:CZ6"/>
    <mergeCell ref="DA5:DD5"/>
    <mergeCell ref="DE5:DF6"/>
    <mergeCell ref="DG5:DH6"/>
    <mergeCell ref="DA6:DB6"/>
    <mergeCell ref="DC6:DD6"/>
    <mergeCell ref="DA7:DB7"/>
    <mergeCell ref="DC7:DD7"/>
    <mergeCell ref="CL5:CL8"/>
    <mergeCell ref="CM5:CM8"/>
    <mergeCell ref="CN5:CO6"/>
    <mergeCell ref="CP5:CP8"/>
    <mergeCell ref="CQ5:CQ8"/>
    <mergeCell ref="CR5:CU5"/>
    <mergeCell ref="CR6:CS6"/>
    <mergeCell ref="CT6:CU6"/>
    <mergeCell ref="CA5:CA8"/>
    <mergeCell ref="CB5:CE5"/>
    <mergeCell ref="CF5:CG6"/>
    <mergeCell ref="CH5:CH8"/>
    <mergeCell ref="CI5:CJ6"/>
    <mergeCell ref="CK5:CK8"/>
    <mergeCell ref="CD6:CE6"/>
    <mergeCell ref="CB7:CC7"/>
    <mergeCell ref="CD7:CE7"/>
    <mergeCell ref="CF7:CG7"/>
    <mergeCell ref="BP5:BP8"/>
    <mergeCell ref="BQ5:BQ8"/>
    <mergeCell ref="BR5:BR8"/>
    <mergeCell ref="BS5:BV5"/>
    <mergeCell ref="BW5:BX6"/>
    <mergeCell ref="BY5:BZ6"/>
    <mergeCell ref="BS7:BT7"/>
    <mergeCell ref="BU7:BV7"/>
    <mergeCell ref="BW7:BX7"/>
    <mergeCell ref="BY7:BZ7"/>
    <mergeCell ref="BF5:BG6"/>
    <mergeCell ref="BH5:BH8"/>
    <mergeCell ref="BI5:BI8"/>
    <mergeCell ref="BJ5:BK6"/>
    <mergeCell ref="BL5:BM6"/>
    <mergeCell ref="BN5:BO6"/>
    <mergeCell ref="BL7:BM7"/>
    <mergeCell ref="BN7:BO7"/>
    <mergeCell ref="AW5:AX6"/>
    <mergeCell ref="AY5:AY8"/>
    <mergeCell ref="AZ5:AZ8"/>
    <mergeCell ref="BA5:BA8"/>
    <mergeCell ref="BB5:BC6"/>
    <mergeCell ref="BD5:BE6"/>
    <mergeCell ref="AI5:AJ6"/>
    <mergeCell ref="AK5:AN5"/>
    <mergeCell ref="AO5:AP6"/>
    <mergeCell ref="AQ5:AR6"/>
    <mergeCell ref="AS5:AT6"/>
    <mergeCell ref="AU5:AV6"/>
    <mergeCell ref="Y5:Z6"/>
    <mergeCell ref="AA5:AB6"/>
    <mergeCell ref="AC5:AC8"/>
    <mergeCell ref="AD5:AE6"/>
    <mergeCell ref="AF5:AF8"/>
    <mergeCell ref="AG5:AH6"/>
    <mergeCell ref="Y7:Z7"/>
    <mergeCell ref="AA7:AB7"/>
    <mergeCell ref="AD7:AE7"/>
    <mergeCell ref="AG7:AH7"/>
    <mergeCell ref="P5:P8"/>
    <mergeCell ref="Q5:R6"/>
    <mergeCell ref="S5:T6"/>
    <mergeCell ref="U5:U8"/>
    <mergeCell ref="V5:V8"/>
    <mergeCell ref="W5:X6"/>
    <mergeCell ref="DX4:EA4"/>
    <mergeCell ref="EB4:EF4"/>
    <mergeCell ref="EG4:EK4"/>
    <mergeCell ref="EL4:EP4"/>
    <mergeCell ref="EQ4:ER4"/>
    <mergeCell ref="C5:D6"/>
    <mergeCell ref="E5:H5"/>
    <mergeCell ref="I5:I8"/>
    <mergeCell ref="J5:J8"/>
    <mergeCell ref="K5:K8"/>
    <mergeCell ref="DI4:DJ4"/>
    <mergeCell ref="DK4:DN4"/>
    <mergeCell ref="DO4:DP4"/>
    <mergeCell ref="DQ4:DS4"/>
    <mergeCell ref="DT4:DU4"/>
    <mergeCell ref="DV4:DW4"/>
    <mergeCell ref="CI4:CM4"/>
    <mergeCell ref="CN4:CQ4"/>
    <mergeCell ref="CR4:CX4"/>
    <mergeCell ref="CY4:CZ4"/>
    <mergeCell ref="DA4:DF4"/>
    <mergeCell ref="DG4:DH4"/>
    <mergeCell ref="BJ4:BK4"/>
    <mergeCell ref="BL4:BM4"/>
    <mergeCell ref="BN4:BR4"/>
    <mergeCell ref="BS4:BX4"/>
    <mergeCell ref="BY4:CA4"/>
    <mergeCell ref="CB4:CH4"/>
    <mergeCell ref="AS4:AT4"/>
    <mergeCell ref="AU4:AV4"/>
    <mergeCell ref="AW4:BA4"/>
    <mergeCell ref="BB4:BC4"/>
    <mergeCell ref="BD4:BE4"/>
    <mergeCell ref="BF4:BI4"/>
    <mergeCell ref="AA4:AC4"/>
    <mergeCell ref="AD4:AF4"/>
    <mergeCell ref="AG4:AH4"/>
    <mergeCell ref="AI4:AJ4"/>
    <mergeCell ref="AK4:AP4"/>
    <mergeCell ref="AQ4:AR4"/>
    <mergeCell ref="A4:B9"/>
    <mergeCell ref="C4:P4"/>
    <mergeCell ref="Q4:R4"/>
    <mergeCell ref="S4:V4"/>
    <mergeCell ref="W4:X4"/>
    <mergeCell ref="Y4:Z4"/>
    <mergeCell ref="L5:L8"/>
    <mergeCell ref="M5:M8"/>
    <mergeCell ref="N5:N8"/>
    <mergeCell ref="O5:O8"/>
  </mergeCells>
  <phoneticPr fontId="23" type="noConversion"/>
  <printOptions horizontalCentered="1"/>
  <pageMargins left="0.74803149606299213" right="0.74803149606299213" top="1.3775590551181101" bottom="1.3775590551181101" header="0.98385826771653495" footer="0.98385826771653495"/>
  <pageSetup paperSize="0" scale="75" fitToWidth="0" fitToHeight="0" pageOrder="overThenDown" orientation="landscape" horizontalDpi="0" verticalDpi="0" copies="0"/>
  <headerFooter alignWithMargins="0"/>
  <colBreaks count="1" manualBreakCount="1">
    <brk id="13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7"/>
  <sheetViews>
    <sheetView workbookViewId="0"/>
  </sheetViews>
  <sheetFormatPr defaultRowHeight="12" x14ac:dyDescent="0.25"/>
  <cols>
    <col min="1" max="1" width="10.375" style="346" customWidth="1"/>
    <col min="2" max="2" width="13.125" style="346" customWidth="1"/>
    <col min="3" max="3" width="4.75" style="346" customWidth="1"/>
    <col min="4" max="4" width="8.125" style="346" customWidth="1"/>
    <col min="5" max="5" width="4.75" style="346" customWidth="1"/>
    <col min="6" max="6" width="7.375" style="346" customWidth="1"/>
    <col min="7" max="7" width="4.5" style="346" customWidth="1"/>
    <col min="8" max="8" width="8" style="346" customWidth="1"/>
    <col min="9" max="10" width="7.75" style="346" customWidth="1"/>
    <col min="11" max="11" width="8.5" style="346" customWidth="1"/>
    <col min="12" max="12" width="7.625" style="346" customWidth="1"/>
    <col min="13" max="13" width="6.25" style="346" customWidth="1"/>
    <col min="14" max="14" width="6.375" style="346" customWidth="1"/>
    <col min="15" max="16" width="7.75" style="346" customWidth="1"/>
    <col min="17" max="17" width="8.125" style="346" customWidth="1"/>
    <col min="18" max="18" width="8.5" style="346" customWidth="1"/>
    <col min="19" max="19" width="6.75" style="346" customWidth="1"/>
    <col min="20" max="20" width="8.75" style="346" customWidth="1"/>
    <col min="21" max="22" width="7.75" style="346" customWidth="1"/>
    <col min="23" max="23" width="4.75" style="346" customWidth="1"/>
    <col min="24" max="49" width="7.75" style="346" customWidth="1"/>
    <col min="50" max="50" width="8" style="346" customWidth="1"/>
    <col min="51" max="51" width="7.75" style="346" customWidth="1"/>
    <col min="52" max="52" width="7.25" style="346" customWidth="1"/>
    <col min="53" max="53" width="4.25" style="346" customWidth="1"/>
    <col min="54" max="54" width="8.125" style="346" customWidth="1"/>
    <col min="55" max="55" width="4.25" style="346" customWidth="1"/>
    <col min="56" max="59" width="7.75" style="346" customWidth="1"/>
    <col min="60" max="60" width="4.25" style="346" customWidth="1"/>
    <col min="61" max="61" width="7.75" style="346" customWidth="1"/>
    <col min="62" max="62" width="4.25" style="346" customWidth="1"/>
    <col min="63" max="69" width="7.75" style="346" customWidth="1"/>
    <col min="70" max="70" width="4.25" style="346" customWidth="1"/>
    <col min="71" max="74" width="7.75" style="346" customWidth="1"/>
    <col min="75" max="75" width="4.25" style="346" customWidth="1"/>
    <col min="76" max="76" width="8" style="346" customWidth="1"/>
    <col min="77" max="77" width="4.375" style="346" customWidth="1"/>
    <col min="78" max="78" width="7.25" style="346" customWidth="1"/>
    <col min="79" max="79" width="4.875" style="346" customWidth="1"/>
    <col min="80" max="80" width="8.5" style="346" customWidth="1"/>
    <col min="81" max="81" width="4.5" style="346" customWidth="1"/>
    <col min="82" max="82" width="8.5" style="346" customWidth="1"/>
    <col min="83" max="83" width="7.75" style="346" customWidth="1"/>
    <col min="84" max="84" width="4.5" style="346" customWidth="1"/>
    <col min="85" max="85" width="8.25" style="346" customWidth="1"/>
    <col min="86" max="86" width="4.5" style="346" customWidth="1"/>
    <col min="87" max="87" width="7" style="346" customWidth="1"/>
    <col min="88" max="88" width="4.5" style="346" customWidth="1"/>
    <col min="89" max="89" width="7" style="346" customWidth="1"/>
    <col min="90" max="90" width="7.75" style="346" customWidth="1"/>
    <col min="91" max="91" width="6.625" style="346" customWidth="1"/>
    <col min="92" max="92" width="9.375" style="346" customWidth="1"/>
    <col min="93" max="93" width="7.75" style="346" customWidth="1"/>
    <col min="94" max="94" width="7.625" style="346" customWidth="1"/>
    <col min="95" max="99" width="6.25" style="346" customWidth="1"/>
    <col min="100" max="100" width="4.5" style="346" customWidth="1"/>
    <col min="101" max="101" width="8.25" style="346" customWidth="1"/>
    <col min="102" max="103" width="7.75" style="346" customWidth="1"/>
    <col min="104" max="104" width="4.5" style="346" customWidth="1"/>
    <col min="105" max="105" width="6.375" style="346" customWidth="1"/>
    <col min="106" max="106" width="4.5" style="346" customWidth="1"/>
    <col min="107" max="108" width="7.75" style="346" customWidth="1"/>
    <col min="109" max="109" width="4.25" style="346" customWidth="1"/>
    <col min="110" max="110" width="8" style="346" customWidth="1"/>
    <col min="111" max="111" width="4.375" style="346" customWidth="1"/>
    <col min="112" max="112" width="7.25" style="346" customWidth="1"/>
    <col min="113" max="113" width="4.875" style="346" customWidth="1"/>
    <col min="114" max="114" width="8.5" style="346" customWidth="1"/>
    <col min="115" max="118" width="7.75" style="346" customWidth="1"/>
    <col min="119" max="119" width="4.5" style="346" customWidth="1"/>
    <col min="120" max="120" width="6.25" style="346" customWidth="1"/>
    <col min="121" max="121" width="3.875" style="346" customWidth="1"/>
    <col min="122" max="122" width="9.25" style="346" customWidth="1"/>
    <col min="123" max="126" width="7.75" style="346" customWidth="1"/>
    <col min="127" max="127" width="10.375" style="346" customWidth="1"/>
    <col min="128" max="131" width="7.75" style="346" customWidth="1"/>
    <col min="132" max="132" width="4.5" style="346" customWidth="1"/>
    <col min="133" max="133" width="8.25" style="346" customWidth="1"/>
    <col min="134" max="135" width="7.75" style="346" customWidth="1"/>
    <col min="136" max="136" width="4.5" style="346" customWidth="1"/>
    <col min="137" max="137" width="8.25" style="346" customWidth="1"/>
    <col min="138" max="138" width="7.75" style="346" customWidth="1"/>
    <col min="139" max="139" width="6.375" style="346" customWidth="1"/>
    <col min="140" max="140" width="7.75" style="346" customWidth="1"/>
    <col min="141" max="141" width="4.5" style="346" customWidth="1"/>
    <col min="142" max="142" width="8.25" style="346" customWidth="1"/>
    <col min="143" max="143" width="6.375" style="346" customWidth="1"/>
    <col min="144" max="145" width="7.75" style="346" customWidth="1"/>
    <col min="146" max="146" width="4.5" style="346" customWidth="1"/>
    <col min="147" max="148" width="8.25" style="346" customWidth="1"/>
    <col min="149" max="152" width="7.75" style="346" customWidth="1"/>
    <col min="153" max="166" width="10.625" style="346" hidden="1" customWidth="1"/>
    <col min="167" max="1024" width="8.5" style="346" customWidth="1"/>
    <col min="1025" max="1025" width="9" customWidth="1"/>
  </cols>
  <sheetData>
    <row r="1" spans="1:166" s="342" customFormat="1" ht="16.5" customHeight="1" x14ac:dyDescent="0.25">
      <c r="A1" s="341" t="s">
        <v>367</v>
      </c>
      <c r="K1" s="343"/>
      <c r="L1" s="343"/>
      <c r="M1" s="343"/>
      <c r="N1" s="343"/>
      <c r="O1" s="343"/>
      <c r="P1" s="343"/>
      <c r="Q1" s="343"/>
      <c r="R1" s="343"/>
      <c r="S1" s="343"/>
      <c r="T1" s="343"/>
      <c r="W1" s="343"/>
      <c r="X1" s="343"/>
      <c r="Y1" s="343"/>
      <c r="AB1" s="343"/>
      <c r="AC1" s="343"/>
      <c r="AD1" s="344"/>
      <c r="AE1" s="343"/>
      <c r="AF1" s="344"/>
      <c r="AG1" s="343"/>
      <c r="AH1" s="344"/>
      <c r="AI1" s="343"/>
      <c r="AJ1" s="343"/>
      <c r="AK1" s="343"/>
      <c r="AL1" s="343"/>
      <c r="AM1" s="343"/>
      <c r="AN1" s="343"/>
      <c r="AO1" s="343"/>
      <c r="AP1" s="343"/>
      <c r="AQ1" s="343"/>
      <c r="AR1" s="343"/>
      <c r="AS1" s="343"/>
      <c r="AT1" s="343"/>
      <c r="AU1" s="343"/>
      <c r="AV1" s="343"/>
      <c r="AW1" s="344"/>
      <c r="AX1" s="344"/>
      <c r="AY1" s="344"/>
      <c r="AZ1" s="344"/>
      <c r="BA1" s="344"/>
      <c r="BB1" s="344"/>
      <c r="BC1" s="344"/>
      <c r="BD1" s="344"/>
      <c r="BE1" s="344"/>
      <c r="BF1" s="344"/>
      <c r="BG1" s="344"/>
      <c r="BH1" s="344"/>
      <c r="BI1" s="344"/>
      <c r="BJ1" s="343"/>
      <c r="BK1" s="344"/>
      <c r="BL1" s="344"/>
      <c r="BM1" s="344"/>
      <c r="BN1" s="343"/>
      <c r="BO1" s="344"/>
      <c r="BP1" s="343"/>
      <c r="BQ1" s="344"/>
      <c r="BR1" s="344"/>
      <c r="BS1" s="344"/>
      <c r="BT1" s="344"/>
      <c r="BU1" s="344"/>
      <c r="BV1" s="344"/>
      <c r="BW1" s="344"/>
      <c r="BX1" s="344"/>
      <c r="BY1" s="344"/>
      <c r="BZ1" s="344"/>
      <c r="CA1" s="344"/>
      <c r="CB1" s="344"/>
      <c r="CC1" s="344"/>
      <c r="CD1" s="344"/>
      <c r="CE1" s="344"/>
      <c r="CF1" s="344"/>
      <c r="CG1" s="344"/>
      <c r="CH1" s="344"/>
      <c r="CI1" s="344"/>
      <c r="CJ1" s="343"/>
      <c r="CK1" s="343"/>
      <c r="CL1" s="343"/>
      <c r="CM1" s="343"/>
      <c r="CN1" s="343"/>
      <c r="CP1" s="343"/>
      <c r="CQ1" s="343"/>
      <c r="CR1" s="343"/>
      <c r="CS1" s="343"/>
      <c r="CT1" s="343"/>
      <c r="CU1" s="343"/>
      <c r="CV1" s="344"/>
      <c r="CW1" s="344"/>
      <c r="CX1" s="344"/>
      <c r="CZ1" s="344"/>
      <c r="DA1" s="343"/>
      <c r="DB1" s="343"/>
      <c r="DC1" s="343"/>
      <c r="DD1" s="344"/>
      <c r="DE1" s="344"/>
      <c r="DF1" s="344"/>
      <c r="DG1" s="344"/>
      <c r="DH1" s="344"/>
      <c r="DI1" s="344"/>
      <c r="DJ1" s="344"/>
      <c r="DK1" s="343"/>
      <c r="DL1" s="344"/>
      <c r="DM1" s="343"/>
      <c r="DN1" s="344"/>
      <c r="DO1" s="343"/>
      <c r="DP1" s="343"/>
      <c r="DQ1" s="343"/>
      <c r="DR1" s="343"/>
      <c r="DS1" s="343"/>
      <c r="DT1" s="344"/>
      <c r="DU1" s="343"/>
      <c r="DV1" s="344"/>
      <c r="DW1" s="343"/>
      <c r="DX1" s="343"/>
      <c r="DY1" s="344"/>
      <c r="DZ1" s="343"/>
      <c r="EA1" s="344"/>
      <c r="EB1" s="344"/>
      <c r="EC1" s="344"/>
      <c r="ED1" s="344"/>
      <c r="EF1" s="344"/>
      <c r="EG1" s="344"/>
      <c r="EI1" s="343"/>
      <c r="EJ1" s="343"/>
      <c r="EK1" s="344"/>
      <c r="EL1" s="344"/>
      <c r="EM1" s="344"/>
      <c r="EO1" s="343"/>
      <c r="EP1" s="344"/>
      <c r="EQ1" s="344"/>
      <c r="ER1" s="344"/>
      <c r="ET1" s="343"/>
      <c r="EU1" s="343"/>
      <c r="EV1" s="344"/>
    </row>
    <row r="2" spans="1:166" ht="12" customHeight="1" x14ac:dyDescent="0.25">
      <c r="A2" s="345"/>
      <c r="K2" s="343"/>
      <c r="L2" s="343"/>
      <c r="M2" s="343"/>
      <c r="N2" s="343"/>
      <c r="O2" s="343"/>
      <c r="P2" s="343"/>
      <c r="Q2" s="343"/>
      <c r="R2" s="343"/>
      <c r="S2" s="343"/>
      <c r="T2" s="343"/>
      <c r="W2" s="343"/>
      <c r="X2" s="343"/>
      <c r="Y2" s="343"/>
      <c r="AB2" s="343"/>
      <c r="AC2" s="343"/>
      <c r="AD2" s="347"/>
      <c r="AE2" s="343"/>
      <c r="AF2" s="347"/>
      <c r="AG2" s="343"/>
      <c r="AH2" s="347"/>
      <c r="AI2" s="343"/>
      <c r="AJ2" s="343"/>
      <c r="AK2" s="343"/>
      <c r="AL2" s="343"/>
      <c r="AM2" s="343"/>
      <c r="AN2" s="343"/>
      <c r="AO2" s="343"/>
      <c r="AP2" s="343"/>
      <c r="AQ2" s="343"/>
      <c r="AR2" s="343"/>
      <c r="AS2" s="343"/>
      <c r="AT2" s="343"/>
      <c r="AU2" s="343"/>
      <c r="AV2" s="343"/>
      <c r="AW2" s="347"/>
      <c r="AX2" s="347"/>
      <c r="AY2" s="347"/>
      <c r="AZ2" s="347"/>
      <c r="BA2" s="347"/>
      <c r="BB2" s="347"/>
      <c r="BC2" s="347"/>
      <c r="BD2" s="347"/>
      <c r="BE2" s="347"/>
      <c r="BF2" s="347"/>
      <c r="BG2" s="347"/>
      <c r="BH2" s="347"/>
      <c r="BI2" s="347"/>
      <c r="BJ2" s="343"/>
      <c r="BK2" s="347"/>
      <c r="BL2" s="347"/>
      <c r="BM2" s="347"/>
      <c r="BN2" s="343"/>
      <c r="BO2" s="347"/>
      <c r="BP2" s="343"/>
      <c r="BQ2" s="347"/>
      <c r="BR2" s="347"/>
      <c r="BS2" s="347"/>
      <c r="BT2" s="347"/>
      <c r="BU2" s="347"/>
      <c r="BV2" s="347"/>
      <c r="BW2" s="347"/>
      <c r="BX2" s="347"/>
      <c r="BY2" s="347"/>
      <c r="BZ2" s="347"/>
      <c r="CA2" s="347"/>
      <c r="CB2" s="347"/>
      <c r="CC2" s="347"/>
      <c r="CD2" s="347"/>
      <c r="CE2" s="347"/>
      <c r="CF2" s="347"/>
      <c r="CG2" s="347"/>
      <c r="CH2" s="347"/>
      <c r="CI2" s="344"/>
      <c r="CJ2" s="343"/>
      <c r="CK2" s="343"/>
      <c r="CL2" s="343"/>
      <c r="CM2" s="343"/>
      <c r="CN2" s="343"/>
      <c r="CP2" s="343"/>
      <c r="CQ2" s="343"/>
      <c r="CR2" s="343"/>
      <c r="CS2" s="343"/>
      <c r="CT2" s="343"/>
      <c r="CU2" s="343"/>
      <c r="CV2" s="347"/>
      <c r="CW2" s="347"/>
      <c r="CX2" s="347"/>
      <c r="CZ2" s="344"/>
      <c r="DA2" s="343"/>
      <c r="DB2" s="343"/>
      <c r="DC2" s="343"/>
      <c r="DD2" s="347"/>
      <c r="DE2" s="347"/>
      <c r="DF2" s="347"/>
      <c r="DG2" s="347"/>
      <c r="DH2" s="347"/>
      <c r="DI2" s="347"/>
      <c r="DJ2" s="347"/>
      <c r="DK2" s="343"/>
      <c r="DL2" s="347"/>
      <c r="DM2" s="343"/>
      <c r="DN2" s="347"/>
      <c r="DO2" s="343"/>
      <c r="DP2" s="343"/>
      <c r="DQ2" s="343"/>
      <c r="DR2" s="343"/>
      <c r="DS2" s="343"/>
      <c r="DT2" s="347"/>
      <c r="DU2" s="343"/>
      <c r="DV2" s="347"/>
      <c r="DW2" s="343"/>
      <c r="DX2" s="343"/>
      <c r="DY2" s="347"/>
      <c r="DZ2" s="343"/>
      <c r="EA2" s="347"/>
      <c r="EB2" s="347"/>
      <c r="EC2" s="347"/>
      <c r="ED2" s="347"/>
      <c r="EF2" s="347"/>
      <c r="EG2" s="347"/>
      <c r="EI2" s="343"/>
      <c r="EJ2" s="343"/>
      <c r="EK2" s="347"/>
      <c r="EL2" s="347"/>
      <c r="EM2" s="347"/>
      <c r="EO2" s="343"/>
      <c r="EP2" s="347"/>
      <c r="EQ2" s="347"/>
      <c r="ER2" s="347"/>
      <c r="ET2" s="343"/>
      <c r="EU2" s="343"/>
      <c r="EV2" s="347"/>
    </row>
    <row r="3" spans="1:166" ht="12" customHeight="1" x14ac:dyDescent="0.25">
      <c r="A3" s="348" t="s">
        <v>368</v>
      </c>
      <c r="B3" s="347"/>
      <c r="C3" s="347"/>
      <c r="D3" s="347"/>
      <c r="E3" s="347"/>
      <c r="F3" s="347"/>
      <c r="G3" s="347"/>
      <c r="H3" s="347"/>
      <c r="I3" s="349"/>
      <c r="J3" s="349"/>
      <c r="K3" s="349"/>
      <c r="L3" s="349"/>
      <c r="M3" s="350"/>
      <c r="O3" s="350"/>
      <c r="P3" s="350"/>
      <c r="Q3" s="350"/>
      <c r="R3" s="350"/>
      <c r="S3" s="350"/>
      <c r="T3" s="350"/>
      <c r="U3" s="349"/>
      <c r="V3" s="349"/>
      <c r="W3" s="350"/>
      <c r="X3" s="350"/>
      <c r="Y3" s="350"/>
      <c r="Z3" s="349"/>
      <c r="AA3" s="349"/>
      <c r="AB3" s="350"/>
      <c r="AC3" s="350"/>
      <c r="AD3" s="350"/>
      <c r="AE3" s="350"/>
      <c r="AF3" s="350"/>
      <c r="AG3" s="350"/>
      <c r="AH3" s="350"/>
      <c r="AI3" s="350"/>
      <c r="AJ3" s="350"/>
      <c r="AK3" s="350"/>
      <c r="AL3" s="350"/>
      <c r="AM3" s="350"/>
      <c r="AN3" s="350"/>
      <c r="AO3" s="350"/>
      <c r="AP3" s="350"/>
      <c r="AQ3" s="350"/>
      <c r="AR3" s="350"/>
      <c r="AS3" s="350"/>
      <c r="AT3" s="350"/>
      <c r="AU3" s="350"/>
      <c r="AV3" s="350"/>
      <c r="AW3" s="347"/>
      <c r="AY3" s="351"/>
      <c r="AZ3" s="351"/>
      <c r="BA3" s="351"/>
      <c r="BB3" s="351"/>
      <c r="BC3" s="351"/>
      <c r="BD3" s="351"/>
      <c r="BE3" s="351"/>
      <c r="BF3" s="351"/>
      <c r="BG3" s="351"/>
      <c r="BH3" s="351"/>
      <c r="BI3" s="351"/>
      <c r="BJ3" s="350"/>
      <c r="BK3" s="350"/>
      <c r="BL3" s="350"/>
      <c r="BM3" s="350"/>
      <c r="BN3" s="350"/>
      <c r="BO3" s="350"/>
      <c r="BP3" s="350"/>
      <c r="BQ3" s="350"/>
      <c r="BR3" s="350"/>
      <c r="BS3" s="350"/>
      <c r="BT3" s="350"/>
      <c r="BU3" s="350"/>
      <c r="BV3" s="350"/>
      <c r="BW3" s="347"/>
      <c r="BY3" s="351"/>
      <c r="BZ3" s="351"/>
      <c r="CA3" s="351"/>
      <c r="CB3" s="351"/>
      <c r="CC3" s="351"/>
      <c r="CD3" s="347"/>
      <c r="CE3" s="347"/>
      <c r="CF3" s="349"/>
      <c r="CG3" s="349"/>
      <c r="CH3" s="347"/>
      <c r="CI3" s="347"/>
      <c r="CJ3" s="350"/>
      <c r="CK3" s="349"/>
      <c r="CL3" s="349"/>
      <c r="CM3" s="349"/>
      <c r="CN3" s="349"/>
      <c r="CO3" s="349"/>
      <c r="CP3" s="349"/>
      <c r="CQ3" s="350"/>
      <c r="CR3" s="350"/>
      <c r="CS3" s="350"/>
      <c r="CT3" s="350"/>
      <c r="CU3" s="350"/>
      <c r="CV3" s="349"/>
      <c r="CW3" s="349"/>
      <c r="CX3" s="347"/>
      <c r="CY3" s="349"/>
      <c r="CZ3" s="347"/>
      <c r="DA3" s="350"/>
      <c r="DB3" s="349"/>
      <c r="DC3" s="350"/>
      <c r="DD3" s="350"/>
      <c r="DE3" s="347"/>
      <c r="DG3" s="351"/>
      <c r="DH3" s="351"/>
      <c r="DI3" s="351"/>
      <c r="DJ3" s="351"/>
      <c r="DK3" s="350"/>
      <c r="DL3" s="350"/>
      <c r="DM3" s="350"/>
      <c r="DN3" s="350"/>
      <c r="DO3" s="349"/>
      <c r="DP3" s="349"/>
      <c r="DQ3" s="349"/>
      <c r="DR3" s="349"/>
      <c r="DS3" s="350"/>
      <c r="DT3" s="350"/>
      <c r="DU3" s="350"/>
      <c r="DV3" s="350"/>
      <c r="DW3" s="349"/>
      <c r="DX3" s="350"/>
      <c r="DY3" s="350"/>
      <c r="DZ3" s="350"/>
      <c r="EA3" s="350"/>
      <c r="EB3" s="349"/>
      <c r="EC3" s="349"/>
      <c r="ED3" s="347"/>
      <c r="EE3" s="349"/>
      <c r="EF3" s="349"/>
      <c r="EG3" s="349"/>
      <c r="EH3" s="349"/>
      <c r="EJ3" s="350"/>
      <c r="EK3" s="349"/>
      <c r="EL3" s="349"/>
      <c r="EM3" s="349"/>
      <c r="EN3" s="349"/>
      <c r="EO3" s="350"/>
      <c r="EP3" s="349"/>
      <c r="EQ3" s="349"/>
      <c r="ER3" s="349"/>
      <c r="ES3" s="349"/>
      <c r="ET3" s="350"/>
      <c r="EU3" s="350"/>
      <c r="EV3" s="350"/>
    </row>
    <row r="4" spans="1:166" s="286" customFormat="1" ht="50.45" customHeight="1" x14ac:dyDescent="0.25">
      <c r="A4" s="371" t="s">
        <v>369</v>
      </c>
      <c r="B4" s="371"/>
      <c r="C4" s="372" t="s">
        <v>370</v>
      </c>
      <c r="D4" s="372"/>
      <c r="E4" s="372"/>
      <c r="F4" s="372"/>
      <c r="G4" s="372"/>
      <c r="H4" s="372"/>
      <c r="I4" s="372"/>
      <c r="J4" s="372"/>
      <c r="K4" s="372"/>
      <c r="L4" s="372"/>
      <c r="M4" s="372"/>
      <c r="N4" s="372"/>
      <c r="O4" s="372"/>
      <c r="P4" s="372"/>
      <c r="Q4" s="373" t="s">
        <v>371</v>
      </c>
      <c r="R4" s="373"/>
      <c r="S4" s="373" t="s">
        <v>372</v>
      </c>
      <c r="T4" s="373"/>
      <c r="U4" s="373"/>
      <c r="V4" s="373"/>
      <c r="W4" s="373" t="s">
        <v>373</v>
      </c>
      <c r="X4" s="373"/>
      <c r="Y4" s="373"/>
      <c r="Z4" s="373"/>
      <c r="AA4" s="373"/>
      <c r="AB4" s="373"/>
      <c r="AC4" s="373" t="s">
        <v>374</v>
      </c>
      <c r="AD4" s="373"/>
      <c r="AE4" s="373" t="s">
        <v>375</v>
      </c>
      <c r="AF4" s="373"/>
      <c r="AG4" s="373" t="s">
        <v>376</v>
      </c>
      <c r="AH4" s="373"/>
      <c r="AI4" s="373"/>
      <c r="AJ4" s="374" t="s">
        <v>377</v>
      </c>
      <c r="AK4" s="374"/>
      <c r="AL4" s="374"/>
      <c r="AM4" s="374" t="s">
        <v>378</v>
      </c>
      <c r="AN4" s="374"/>
      <c r="AO4" s="374" t="s">
        <v>379</v>
      </c>
      <c r="AP4" s="374"/>
      <c r="AQ4" s="374" t="s">
        <v>380</v>
      </c>
      <c r="AR4" s="374"/>
      <c r="AS4" s="374" t="s">
        <v>381</v>
      </c>
      <c r="AT4" s="374"/>
      <c r="AU4" s="374" t="s">
        <v>382</v>
      </c>
      <c r="AV4" s="374"/>
      <c r="AW4" s="374" t="s">
        <v>383</v>
      </c>
      <c r="AX4" s="374"/>
      <c r="AY4" s="374"/>
      <c r="AZ4" s="374"/>
      <c r="BA4" s="374"/>
      <c r="BB4" s="374"/>
      <c r="BC4" s="374" t="s">
        <v>384</v>
      </c>
      <c r="BD4" s="374"/>
      <c r="BE4" s="374"/>
      <c r="BF4" s="374"/>
      <c r="BG4" s="374"/>
      <c r="BH4" s="374" t="s">
        <v>385</v>
      </c>
      <c r="BI4" s="374"/>
      <c r="BJ4" s="374" t="s">
        <v>386</v>
      </c>
      <c r="BK4" s="374"/>
      <c r="BL4" s="374"/>
      <c r="BM4" s="374"/>
      <c r="BN4" s="373" t="s">
        <v>387</v>
      </c>
      <c r="BO4" s="373"/>
      <c r="BP4" s="373" t="s">
        <v>388</v>
      </c>
      <c r="BQ4" s="373"/>
      <c r="BR4" s="374" t="s">
        <v>389</v>
      </c>
      <c r="BS4" s="374"/>
      <c r="BT4" s="374"/>
      <c r="BU4" s="374"/>
      <c r="BV4" s="374"/>
      <c r="BW4" s="374" t="s">
        <v>390</v>
      </c>
      <c r="BX4" s="374"/>
      <c r="BY4" s="374"/>
      <c r="BZ4" s="374"/>
      <c r="CA4" s="374"/>
      <c r="CB4" s="374"/>
      <c r="CC4" s="373" t="s">
        <v>391</v>
      </c>
      <c r="CD4" s="373"/>
      <c r="CE4" s="373"/>
      <c r="CF4" s="374" t="s">
        <v>392</v>
      </c>
      <c r="CG4" s="374"/>
      <c r="CH4" s="374"/>
      <c r="CI4" s="374"/>
      <c r="CJ4" s="374"/>
      <c r="CK4" s="374"/>
      <c r="CL4" s="374"/>
      <c r="CM4" s="373" t="s">
        <v>393</v>
      </c>
      <c r="CN4" s="373"/>
      <c r="CO4" s="373"/>
      <c r="CP4" s="373"/>
      <c r="CQ4" s="373"/>
      <c r="CR4" s="374" t="s">
        <v>394</v>
      </c>
      <c r="CS4" s="374"/>
      <c r="CT4" s="374"/>
      <c r="CU4" s="374"/>
      <c r="CV4" s="374" t="s">
        <v>395</v>
      </c>
      <c r="CW4" s="374"/>
      <c r="CX4" s="374"/>
      <c r="CY4" s="374"/>
      <c r="CZ4" s="374"/>
      <c r="DA4" s="374"/>
      <c r="DB4" s="374"/>
      <c r="DC4" s="373" t="s">
        <v>396</v>
      </c>
      <c r="DD4" s="373"/>
      <c r="DE4" s="373" t="s">
        <v>397</v>
      </c>
      <c r="DF4" s="373"/>
      <c r="DG4" s="373"/>
      <c r="DH4" s="373"/>
      <c r="DI4" s="373"/>
      <c r="DJ4" s="373"/>
      <c r="DK4" s="373" t="s">
        <v>398</v>
      </c>
      <c r="DL4" s="373"/>
      <c r="DM4" s="373" t="s">
        <v>399</v>
      </c>
      <c r="DN4" s="373"/>
      <c r="DO4" s="373" t="s">
        <v>400</v>
      </c>
      <c r="DP4" s="373"/>
      <c r="DQ4" s="373"/>
      <c r="DR4" s="373"/>
      <c r="DS4" s="373" t="s">
        <v>401</v>
      </c>
      <c r="DT4" s="373"/>
      <c r="DU4" s="373" t="s">
        <v>402</v>
      </c>
      <c r="DV4" s="373"/>
      <c r="DW4" s="373"/>
      <c r="DX4" s="373" t="s">
        <v>403</v>
      </c>
      <c r="DY4" s="373"/>
      <c r="DZ4" s="373" t="s">
        <v>404</v>
      </c>
      <c r="EA4" s="373"/>
      <c r="EB4" s="373" t="s">
        <v>405</v>
      </c>
      <c r="EC4" s="373"/>
      <c r="ED4" s="373"/>
      <c r="EE4" s="373"/>
      <c r="EF4" s="373" t="s">
        <v>406</v>
      </c>
      <c r="EG4" s="373"/>
      <c r="EH4" s="373"/>
      <c r="EI4" s="373"/>
      <c r="EJ4" s="373"/>
      <c r="EK4" s="373" t="s">
        <v>407</v>
      </c>
      <c r="EL4" s="373"/>
      <c r="EM4" s="373"/>
      <c r="EN4" s="373"/>
      <c r="EO4" s="373"/>
      <c r="EP4" s="373" t="s">
        <v>408</v>
      </c>
      <c r="EQ4" s="373"/>
      <c r="ER4" s="373"/>
      <c r="ES4" s="373"/>
      <c r="ET4" s="373"/>
      <c r="EU4" s="375" t="s">
        <v>409</v>
      </c>
      <c r="EV4" s="375"/>
      <c r="EW4" s="286" t="s">
        <v>47</v>
      </c>
    </row>
    <row r="5" spans="1:166" s="286" customFormat="1" ht="12.75" customHeight="1" x14ac:dyDescent="0.25">
      <c r="A5" s="371"/>
      <c r="B5" s="371"/>
      <c r="C5" s="376" t="s">
        <v>410</v>
      </c>
      <c r="D5" s="376"/>
      <c r="E5" s="372" t="s">
        <v>411</v>
      </c>
      <c r="F5" s="372"/>
      <c r="G5" s="372"/>
      <c r="H5" s="372"/>
      <c r="I5" s="377" t="s">
        <v>412</v>
      </c>
      <c r="J5" s="377" t="s">
        <v>413</v>
      </c>
      <c r="K5" s="377" t="s">
        <v>414</v>
      </c>
      <c r="L5" s="377" t="s">
        <v>415</v>
      </c>
      <c r="M5" s="377" t="s">
        <v>416</v>
      </c>
      <c r="N5" s="377" t="s">
        <v>417</v>
      </c>
      <c r="O5" s="377" t="s">
        <v>418</v>
      </c>
      <c r="P5" s="377" t="s">
        <v>419</v>
      </c>
      <c r="Q5" s="376" t="s">
        <v>410</v>
      </c>
      <c r="R5" s="376"/>
      <c r="S5" s="376" t="s">
        <v>410</v>
      </c>
      <c r="T5" s="376"/>
      <c r="U5" s="377" t="s">
        <v>412</v>
      </c>
      <c r="V5" s="377" t="s">
        <v>413</v>
      </c>
      <c r="W5" s="376" t="s">
        <v>410</v>
      </c>
      <c r="X5" s="376"/>
      <c r="Y5" s="377" t="s">
        <v>417</v>
      </c>
      <c r="Z5" s="377" t="s">
        <v>412</v>
      </c>
      <c r="AA5" s="377" t="s">
        <v>413</v>
      </c>
      <c r="AB5" s="377" t="s">
        <v>418</v>
      </c>
      <c r="AC5" s="376" t="s">
        <v>410</v>
      </c>
      <c r="AD5" s="376"/>
      <c r="AE5" s="376" t="s">
        <v>410</v>
      </c>
      <c r="AF5" s="376"/>
      <c r="AG5" s="376" t="s">
        <v>410</v>
      </c>
      <c r="AH5" s="376"/>
      <c r="AI5" s="377" t="s">
        <v>419</v>
      </c>
      <c r="AJ5" s="376" t="s">
        <v>410</v>
      </c>
      <c r="AK5" s="376"/>
      <c r="AL5" s="377" t="s">
        <v>412</v>
      </c>
      <c r="AM5" s="376" t="s">
        <v>410</v>
      </c>
      <c r="AN5" s="376"/>
      <c r="AO5" s="376" t="s">
        <v>410</v>
      </c>
      <c r="AP5" s="376"/>
      <c r="AQ5" s="376" t="s">
        <v>410</v>
      </c>
      <c r="AR5" s="376"/>
      <c r="AS5" s="376" t="s">
        <v>410</v>
      </c>
      <c r="AT5" s="376"/>
      <c r="AU5" s="376" t="s">
        <v>410</v>
      </c>
      <c r="AV5" s="376"/>
      <c r="AW5" s="378" t="s">
        <v>411</v>
      </c>
      <c r="AX5" s="378"/>
      <c r="AY5" s="378"/>
      <c r="AZ5" s="378"/>
      <c r="BA5" s="379" t="s">
        <v>420</v>
      </c>
      <c r="BB5" s="379"/>
      <c r="BC5" s="376" t="s">
        <v>410</v>
      </c>
      <c r="BD5" s="376"/>
      <c r="BE5" s="377" t="s">
        <v>412</v>
      </c>
      <c r="BF5" s="377" t="s">
        <v>413</v>
      </c>
      <c r="BG5" s="377" t="s">
        <v>416</v>
      </c>
      <c r="BH5" s="376" t="s">
        <v>410</v>
      </c>
      <c r="BI5" s="376"/>
      <c r="BJ5" s="376" t="s">
        <v>410</v>
      </c>
      <c r="BK5" s="376"/>
      <c r="BL5" s="377" t="s">
        <v>412</v>
      </c>
      <c r="BM5" s="377" t="s">
        <v>413</v>
      </c>
      <c r="BN5" s="376" t="s">
        <v>410</v>
      </c>
      <c r="BO5" s="376"/>
      <c r="BP5" s="376" t="s">
        <v>410</v>
      </c>
      <c r="BQ5" s="376"/>
      <c r="BR5" s="376" t="s">
        <v>410</v>
      </c>
      <c r="BS5" s="376"/>
      <c r="BT5" s="377" t="s">
        <v>412</v>
      </c>
      <c r="BU5" s="377" t="s">
        <v>413</v>
      </c>
      <c r="BV5" s="377" t="s">
        <v>416</v>
      </c>
      <c r="BW5" s="378" t="s">
        <v>411</v>
      </c>
      <c r="BX5" s="378"/>
      <c r="BY5" s="378"/>
      <c r="BZ5" s="378"/>
      <c r="CA5" s="379" t="s">
        <v>421</v>
      </c>
      <c r="CB5" s="379"/>
      <c r="CC5" s="376" t="s">
        <v>410</v>
      </c>
      <c r="CD5" s="376"/>
      <c r="CE5" s="377" t="s">
        <v>412</v>
      </c>
      <c r="CF5" s="378" t="s">
        <v>411</v>
      </c>
      <c r="CG5" s="378"/>
      <c r="CH5" s="378"/>
      <c r="CI5" s="378"/>
      <c r="CJ5" s="379" t="s">
        <v>422</v>
      </c>
      <c r="CK5" s="379"/>
      <c r="CL5" s="377" t="s">
        <v>412</v>
      </c>
      <c r="CM5" s="376" t="s">
        <v>410</v>
      </c>
      <c r="CN5" s="376"/>
      <c r="CO5" s="377" t="s">
        <v>412</v>
      </c>
      <c r="CP5" s="377" t="s">
        <v>415</v>
      </c>
      <c r="CQ5" s="377" t="s">
        <v>416</v>
      </c>
      <c r="CR5" s="376" t="s">
        <v>410</v>
      </c>
      <c r="CS5" s="376"/>
      <c r="CT5" s="377" t="s">
        <v>412</v>
      </c>
      <c r="CU5" s="377" t="s">
        <v>413</v>
      </c>
      <c r="CV5" s="378" t="s">
        <v>411</v>
      </c>
      <c r="CW5" s="378"/>
      <c r="CX5" s="378"/>
      <c r="CY5" s="378"/>
      <c r="CZ5" s="379" t="s">
        <v>423</v>
      </c>
      <c r="DA5" s="379"/>
      <c r="DB5" s="377" t="s">
        <v>412</v>
      </c>
      <c r="DC5" s="376" t="s">
        <v>410</v>
      </c>
      <c r="DD5" s="376"/>
      <c r="DE5" s="378" t="s">
        <v>411</v>
      </c>
      <c r="DF5" s="378"/>
      <c r="DG5" s="378"/>
      <c r="DH5" s="378"/>
      <c r="DI5" s="379" t="s">
        <v>424</v>
      </c>
      <c r="DJ5" s="379"/>
      <c r="DK5" s="376" t="s">
        <v>410</v>
      </c>
      <c r="DL5" s="376"/>
      <c r="DM5" s="376" t="s">
        <v>410</v>
      </c>
      <c r="DN5" s="376"/>
      <c r="DO5" s="372" t="s">
        <v>411</v>
      </c>
      <c r="DP5" s="372"/>
      <c r="DQ5" s="372"/>
      <c r="DR5" s="372"/>
      <c r="DS5" s="376" t="s">
        <v>410</v>
      </c>
      <c r="DT5" s="376"/>
      <c r="DU5" s="376" t="s">
        <v>410</v>
      </c>
      <c r="DV5" s="376"/>
      <c r="DW5" s="377" t="s">
        <v>414</v>
      </c>
      <c r="DX5" s="376" t="s">
        <v>410</v>
      </c>
      <c r="DY5" s="376"/>
      <c r="DZ5" s="376" t="s">
        <v>410</v>
      </c>
      <c r="EA5" s="376"/>
      <c r="EB5" s="376" t="s">
        <v>410</v>
      </c>
      <c r="EC5" s="376"/>
      <c r="ED5" s="377" t="s">
        <v>412</v>
      </c>
      <c r="EE5" s="377" t="s">
        <v>413</v>
      </c>
      <c r="EF5" s="376" t="s">
        <v>410</v>
      </c>
      <c r="EG5" s="376"/>
      <c r="EH5" s="377" t="s">
        <v>413</v>
      </c>
      <c r="EI5" s="377" t="s">
        <v>417</v>
      </c>
      <c r="EJ5" s="377" t="s">
        <v>418</v>
      </c>
      <c r="EK5" s="376" t="s">
        <v>410</v>
      </c>
      <c r="EL5" s="376"/>
      <c r="EM5" s="377" t="s">
        <v>417</v>
      </c>
      <c r="EN5" s="377" t="s">
        <v>413</v>
      </c>
      <c r="EO5" s="377" t="s">
        <v>418</v>
      </c>
      <c r="EP5" s="376" t="s">
        <v>410</v>
      </c>
      <c r="EQ5" s="376"/>
      <c r="ER5" s="377" t="s">
        <v>417</v>
      </c>
      <c r="ES5" s="377" t="s">
        <v>413</v>
      </c>
      <c r="ET5" s="377" t="s">
        <v>418</v>
      </c>
      <c r="EU5" s="380" t="s">
        <v>410</v>
      </c>
      <c r="EV5" s="380"/>
      <c r="EW5" s="381" t="s">
        <v>410</v>
      </c>
      <c r="EX5" s="381"/>
      <c r="EY5" s="372" t="s">
        <v>411</v>
      </c>
      <c r="EZ5" s="372"/>
      <c r="FA5" s="372"/>
      <c r="FB5" s="372"/>
      <c r="FC5" s="377" t="s">
        <v>412</v>
      </c>
      <c r="FD5" s="377" t="s">
        <v>413</v>
      </c>
      <c r="FE5" s="377" t="s">
        <v>414</v>
      </c>
      <c r="FF5" s="377" t="s">
        <v>415</v>
      </c>
      <c r="FG5" s="377" t="s">
        <v>416</v>
      </c>
      <c r="FH5" s="377" t="s">
        <v>417</v>
      </c>
      <c r="FI5" s="377" t="s">
        <v>418</v>
      </c>
      <c r="FJ5" s="377" t="s">
        <v>419</v>
      </c>
    </row>
    <row r="6" spans="1:166" s="286" customFormat="1" ht="24.6" customHeight="1" x14ac:dyDescent="0.25">
      <c r="A6" s="371"/>
      <c r="B6" s="371"/>
      <c r="C6" s="376"/>
      <c r="D6" s="376"/>
      <c r="E6" s="376" t="s">
        <v>425</v>
      </c>
      <c r="F6" s="376"/>
      <c r="G6" s="379" t="s">
        <v>105</v>
      </c>
      <c r="H6" s="379"/>
      <c r="I6" s="377"/>
      <c r="J6" s="377"/>
      <c r="K6" s="377"/>
      <c r="L6" s="377"/>
      <c r="M6" s="377"/>
      <c r="N6" s="377"/>
      <c r="O6" s="377"/>
      <c r="P6" s="377"/>
      <c r="Q6" s="376"/>
      <c r="R6" s="376"/>
      <c r="S6" s="376"/>
      <c r="T6" s="376"/>
      <c r="U6" s="377"/>
      <c r="V6" s="377"/>
      <c r="W6" s="376"/>
      <c r="X6" s="376"/>
      <c r="Y6" s="377"/>
      <c r="Z6" s="377"/>
      <c r="AA6" s="377"/>
      <c r="AB6" s="377"/>
      <c r="AC6" s="376"/>
      <c r="AD6" s="376"/>
      <c r="AE6" s="376"/>
      <c r="AF6" s="376"/>
      <c r="AG6" s="376"/>
      <c r="AH6" s="376"/>
      <c r="AI6" s="377"/>
      <c r="AJ6" s="376"/>
      <c r="AK6" s="376"/>
      <c r="AL6" s="377"/>
      <c r="AM6" s="376"/>
      <c r="AN6" s="376"/>
      <c r="AO6" s="376"/>
      <c r="AP6" s="376"/>
      <c r="AQ6" s="376"/>
      <c r="AR6" s="376"/>
      <c r="AS6" s="376"/>
      <c r="AT6" s="376"/>
      <c r="AU6" s="376"/>
      <c r="AV6" s="376"/>
      <c r="AW6" s="376" t="s">
        <v>425</v>
      </c>
      <c r="AX6" s="376"/>
      <c r="AY6" s="379" t="s">
        <v>105</v>
      </c>
      <c r="AZ6" s="379"/>
      <c r="BA6" s="379"/>
      <c r="BB6" s="379"/>
      <c r="BC6" s="376"/>
      <c r="BD6" s="376"/>
      <c r="BE6" s="377"/>
      <c r="BF6" s="377"/>
      <c r="BG6" s="377"/>
      <c r="BH6" s="376"/>
      <c r="BI6" s="376"/>
      <c r="BJ6" s="376"/>
      <c r="BK6" s="376"/>
      <c r="BL6" s="377"/>
      <c r="BM6" s="377"/>
      <c r="BN6" s="376"/>
      <c r="BO6" s="376"/>
      <c r="BP6" s="376"/>
      <c r="BQ6" s="376"/>
      <c r="BR6" s="376"/>
      <c r="BS6" s="376"/>
      <c r="BT6" s="377"/>
      <c r="BU6" s="377"/>
      <c r="BV6" s="377"/>
      <c r="BW6" s="376" t="s">
        <v>425</v>
      </c>
      <c r="BX6" s="376"/>
      <c r="BY6" s="379" t="s">
        <v>105</v>
      </c>
      <c r="BZ6" s="379"/>
      <c r="CA6" s="379"/>
      <c r="CB6" s="379"/>
      <c r="CC6" s="376"/>
      <c r="CD6" s="376"/>
      <c r="CE6" s="377"/>
      <c r="CF6" s="376" t="s">
        <v>425</v>
      </c>
      <c r="CG6" s="376"/>
      <c r="CH6" s="379" t="s">
        <v>105</v>
      </c>
      <c r="CI6" s="379"/>
      <c r="CJ6" s="379"/>
      <c r="CK6" s="379"/>
      <c r="CL6" s="377"/>
      <c r="CM6" s="376"/>
      <c r="CN6" s="376"/>
      <c r="CO6" s="377"/>
      <c r="CP6" s="377"/>
      <c r="CQ6" s="377"/>
      <c r="CR6" s="376"/>
      <c r="CS6" s="376"/>
      <c r="CT6" s="377"/>
      <c r="CU6" s="377"/>
      <c r="CV6" s="376" t="s">
        <v>425</v>
      </c>
      <c r="CW6" s="376"/>
      <c r="CX6" s="379" t="s">
        <v>105</v>
      </c>
      <c r="CY6" s="379"/>
      <c r="CZ6" s="379"/>
      <c r="DA6" s="379"/>
      <c r="DB6" s="377"/>
      <c r="DC6" s="376"/>
      <c r="DD6" s="376"/>
      <c r="DE6" s="376" t="s">
        <v>425</v>
      </c>
      <c r="DF6" s="376"/>
      <c r="DG6" s="379" t="s">
        <v>105</v>
      </c>
      <c r="DH6" s="379"/>
      <c r="DI6" s="379"/>
      <c r="DJ6" s="379"/>
      <c r="DK6" s="376"/>
      <c r="DL6" s="376"/>
      <c r="DM6" s="376"/>
      <c r="DN6" s="376"/>
      <c r="DO6" s="376" t="s">
        <v>425</v>
      </c>
      <c r="DP6" s="376"/>
      <c r="DQ6" s="379" t="s">
        <v>105</v>
      </c>
      <c r="DR6" s="379"/>
      <c r="DS6" s="376"/>
      <c r="DT6" s="376"/>
      <c r="DU6" s="376"/>
      <c r="DV6" s="376"/>
      <c r="DW6" s="377"/>
      <c r="DX6" s="376"/>
      <c r="DY6" s="376"/>
      <c r="DZ6" s="376"/>
      <c r="EA6" s="376"/>
      <c r="EB6" s="376"/>
      <c r="EC6" s="376"/>
      <c r="ED6" s="377"/>
      <c r="EE6" s="377"/>
      <c r="EF6" s="376"/>
      <c r="EG6" s="376"/>
      <c r="EH6" s="377"/>
      <c r="EI6" s="377"/>
      <c r="EJ6" s="377"/>
      <c r="EK6" s="376"/>
      <c r="EL6" s="376"/>
      <c r="EM6" s="377"/>
      <c r="EN6" s="377"/>
      <c r="EO6" s="377"/>
      <c r="EP6" s="376"/>
      <c r="EQ6" s="376"/>
      <c r="ER6" s="377"/>
      <c r="ES6" s="377"/>
      <c r="ET6" s="377"/>
      <c r="EU6" s="380"/>
      <c r="EV6" s="380"/>
      <c r="EW6" s="381"/>
      <c r="EX6" s="381"/>
      <c r="EY6" s="376" t="s">
        <v>425</v>
      </c>
      <c r="EZ6" s="376"/>
      <c r="FA6" s="376" t="s">
        <v>410</v>
      </c>
      <c r="FB6" s="376"/>
      <c r="FC6" s="377"/>
      <c r="FD6" s="377"/>
      <c r="FE6" s="377"/>
      <c r="FF6" s="377"/>
      <c r="FG6" s="377"/>
      <c r="FH6" s="377"/>
      <c r="FI6" s="377"/>
      <c r="FJ6" s="377"/>
    </row>
    <row r="7" spans="1:166" s="286" customFormat="1" ht="12.75" customHeight="1" x14ac:dyDescent="0.25">
      <c r="A7" s="371"/>
      <c r="B7" s="371"/>
      <c r="C7" s="336" t="s">
        <v>17</v>
      </c>
      <c r="D7" s="336"/>
      <c r="E7" s="336" t="s">
        <v>18</v>
      </c>
      <c r="F7" s="336"/>
      <c r="G7" s="336" t="s">
        <v>17</v>
      </c>
      <c r="H7" s="336"/>
      <c r="I7" s="377"/>
      <c r="J7" s="377"/>
      <c r="K7" s="377"/>
      <c r="L7" s="377"/>
      <c r="M7" s="377"/>
      <c r="N7" s="377"/>
      <c r="O7" s="377"/>
      <c r="P7" s="377"/>
      <c r="Q7" s="336" t="s">
        <v>17</v>
      </c>
      <c r="R7" s="336"/>
      <c r="S7" s="336" t="s">
        <v>17</v>
      </c>
      <c r="T7" s="336"/>
      <c r="U7" s="377"/>
      <c r="V7" s="377"/>
      <c r="W7" s="336" t="s">
        <v>17</v>
      </c>
      <c r="X7" s="336"/>
      <c r="Y7" s="377"/>
      <c r="Z7" s="377"/>
      <c r="AA7" s="377"/>
      <c r="AB7" s="377"/>
      <c r="AC7" s="336" t="s">
        <v>17</v>
      </c>
      <c r="AD7" s="336"/>
      <c r="AE7" s="336" t="s">
        <v>17</v>
      </c>
      <c r="AF7" s="336"/>
      <c r="AG7" s="336" t="s">
        <v>17</v>
      </c>
      <c r="AH7" s="336"/>
      <c r="AI7" s="377"/>
      <c r="AJ7" s="336" t="s">
        <v>17</v>
      </c>
      <c r="AK7" s="336"/>
      <c r="AL7" s="377"/>
      <c r="AM7" s="336" t="s">
        <v>17</v>
      </c>
      <c r="AN7" s="336"/>
      <c r="AO7" s="336" t="s">
        <v>17</v>
      </c>
      <c r="AP7" s="336"/>
      <c r="AQ7" s="336" t="s">
        <v>17</v>
      </c>
      <c r="AR7" s="336"/>
      <c r="AS7" s="336" t="s">
        <v>17</v>
      </c>
      <c r="AT7" s="336"/>
      <c r="AU7" s="336" t="s">
        <v>17</v>
      </c>
      <c r="AV7" s="336"/>
      <c r="AW7" s="336" t="s">
        <v>18</v>
      </c>
      <c r="AX7" s="336"/>
      <c r="AY7" s="382" t="s">
        <v>17</v>
      </c>
      <c r="AZ7" s="382"/>
      <c r="BA7" s="382" t="s">
        <v>17</v>
      </c>
      <c r="BB7" s="382"/>
      <c r="BC7" s="336" t="s">
        <v>17</v>
      </c>
      <c r="BD7" s="336"/>
      <c r="BE7" s="377"/>
      <c r="BF7" s="377"/>
      <c r="BG7" s="377"/>
      <c r="BH7" s="336" t="s">
        <v>17</v>
      </c>
      <c r="BI7" s="336"/>
      <c r="BJ7" s="336" t="s">
        <v>17</v>
      </c>
      <c r="BK7" s="336"/>
      <c r="BL7" s="377"/>
      <c r="BM7" s="377"/>
      <c r="BN7" s="336" t="s">
        <v>17</v>
      </c>
      <c r="BO7" s="336"/>
      <c r="BP7" s="336" t="s">
        <v>17</v>
      </c>
      <c r="BQ7" s="336"/>
      <c r="BR7" s="336" t="s">
        <v>17</v>
      </c>
      <c r="BS7" s="336"/>
      <c r="BT7" s="377"/>
      <c r="BU7" s="377"/>
      <c r="BV7" s="377"/>
      <c r="BW7" s="336" t="s">
        <v>18</v>
      </c>
      <c r="BX7" s="336"/>
      <c r="BY7" s="382" t="s">
        <v>17</v>
      </c>
      <c r="BZ7" s="382"/>
      <c r="CA7" s="382" t="s">
        <v>17</v>
      </c>
      <c r="CB7" s="382"/>
      <c r="CC7" s="336" t="s">
        <v>17</v>
      </c>
      <c r="CD7" s="336"/>
      <c r="CE7" s="377"/>
      <c r="CF7" s="336" t="s">
        <v>18</v>
      </c>
      <c r="CG7" s="336"/>
      <c r="CH7" s="382" t="s">
        <v>17</v>
      </c>
      <c r="CI7" s="382"/>
      <c r="CJ7" s="382" t="s">
        <v>17</v>
      </c>
      <c r="CK7" s="382"/>
      <c r="CL7" s="377"/>
      <c r="CM7" s="336" t="s">
        <v>17</v>
      </c>
      <c r="CN7" s="336"/>
      <c r="CO7" s="377"/>
      <c r="CP7" s="377"/>
      <c r="CQ7" s="377"/>
      <c r="CR7" s="336" t="s">
        <v>17</v>
      </c>
      <c r="CS7" s="336"/>
      <c r="CT7" s="377"/>
      <c r="CU7" s="377"/>
      <c r="CV7" s="336" t="s">
        <v>18</v>
      </c>
      <c r="CW7" s="336"/>
      <c r="CX7" s="382" t="s">
        <v>17</v>
      </c>
      <c r="CY7" s="382"/>
      <c r="CZ7" s="382" t="s">
        <v>17</v>
      </c>
      <c r="DA7" s="382"/>
      <c r="DB7" s="377"/>
      <c r="DC7" s="336" t="s">
        <v>17</v>
      </c>
      <c r="DD7" s="336"/>
      <c r="DE7" s="336" t="s">
        <v>18</v>
      </c>
      <c r="DF7" s="336"/>
      <c r="DG7" s="382" t="s">
        <v>17</v>
      </c>
      <c r="DH7" s="382"/>
      <c r="DI7" s="382" t="s">
        <v>17</v>
      </c>
      <c r="DJ7" s="382"/>
      <c r="DK7" s="336" t="s">
        <v>17</v>
      </c>
      <c r="DL7" s="336"/>
      <c r="DM7" s="336" t="s">
        <v>17</v>
      </c>
      <c r="DN7" s="336"/>
      <c r="DO7" s="336" t="s">
        <v>18</v>
      </c>
      <c r="DP7" s="336"/>
      <c r="DQ7" s="336" t="s">
        <v>17</v>
      </c>
      <c r="DR7" s="336"/>
      <c r="DS7" s="336" t="s">
        <v>17</v>
      </c>
      <c r="DT7" s="336"/>
      <c r="DU7" s="336" t="s">
        <v>17</v>
      </c>
      <c r="DV7" s="336"/>
      <c r="DW7" s="377"/>
      <c r="DX7" s="336" t="s">
        <v>17</v>
      </c>
      <c r="DY7" s="336"/>
      <c r="DZ7" s="336" t="s">
        <v>17</v>
      </c>
      <c r="EA7" s="336"/>
      <c r="EB7" s="336" t="s">
        <v>17</v>
      </c>
      <c r="EC7" s="336"/>
      <c r="ED7" s="377"/>
      <c r="EE7" s="377"/>
      <c r="EF7" s="336" t="s">
        <v>17</v>
      </c>
      <c r="EG7" s="336"/>
      <c r="EH7" s="377"/>
      <c r="EI7" s="377"/>
      <c r="EJ7" s="377"/>
      <c r="EK7" s="336" t="s">
        <v>17</v>
      </c>
      <c r="EL7" s="336"/>
      <c r="EM7" s="377"/>
      <c r="EN7" s="377"/>
      <c r="EO7" s="377"/>
      <c r="EP7" s="336" t="s">
        <v>17</v>
      </c>
      <c r="EQ7" s="336"/>
      <c r="ER7" s="377"/>
      <c r="ES7" s="377"/>
      <c r="ET7" s="377"/>
      <c r="EU7" s="338" t="s">
        <v>17</v>
      </c>
      <c r="EV7" s="338"/>
      <c r="EW7" s="339" t="s">
        <v>17</v>
      </c>
      <c r="EX7" s="339"/>
      <c r="EY7" s="336" t="s">
        <v>18</v>
      </c>
      <c r="EZ7" s="336"/>
      <c r="FA7" s="336" t="s">
        <v>17</v>
      </c>
      <c r="FB7" s="336"/>
      <c r="FC7" s="377"/>
      <c r="FD7" s="377"/>
      <c r="FE7" s="377"/>
      <c r="FF7" s="377"/>
      <c r="FG7" s="377"/>
      <c r="FH7" s="377"/>
      <c r="FI7" s="377"/>
      <c r="FJ7" s="377"/>
    </row>
    <row r="8" spans="1:166" s="286" customFormat="1" ht="12.75" customHeight="1" x14ac:dyDescent="0.25">
      <c r="A8" s="371"/>
      <c r="B8" s="371"/>
      <c r="C8" s="352" t="s">
        <v>426</v>
      </c>
      <c r="D8" s="353" t="s">
        <v>427</v>
      </c>
      <c r="E8" s="352" t="s">
        <v>426</v>
      </c>
      <c r="F8" s="353" t="s">
        <v>428</v>
      </c>
      <c r="G8" s="352" t="s">
        <v>426</v>
      </c>
      <c r="H8" s="353" t="s">
        <v>427</v>
      </c>
      <c r="I8" s="377"/>
      <c r="J8" s="377"/>
      <c r="K8" s="377"/>
      <c r="L8" s="377"/>
      <c r="M8" s="377"/>
      <c r="N8" s="377"/>
      <c r="O8" s="377"/>
      <c r="P8" s="377"/>
      <c r="Q8" s="352" t="s">
        <v>426</v>
      </c>
      <c r="R8" s="353" t="s">
        <v>427</v>
      </c>
      <c r="S8" s="352" t="s">
        <v>426</v>
      </c>
      <c r="T8" s="353" t="s">
        <v>427</v>
      </c>
      <c r="U8" s="377"/>
      <c r="V8" s="377"/>
      <c r="W8" s="352" t="s">
        <v>426</v>
      </c>
      <c r="X8" s="353" t="s">
        <v>427</v>
      </c>
      <c r="Y8" s="377"/>
      <c r="Z8" s="377"/>
      <c r="AA8" s="377"/>
      <c r="AB8" s="377"/>
      <c r="AC8" s="352" t="s">
        <v>426</v>
      </c>
      <c r="AD8" s="353" t="s">
        <v>427</v>
      </c>
      <c r="AE8" s="352" t="s">
        <v>426</v>
      </c>
      <c r="AF8" s="353" t="s">
        <v>427</v>
      </c>
      <c r="AG8" s="352" t="s">
        <v>426</v>
      </c>
      <c r="AH8" s="353" t="s">
        <v>427</v>
      </c>
      <c r="AI8" s="377"/>
      <c r="AJ8" s="352" t="s">
        <v>426</v>
      </c>
      <c r="AK8" s="353" t="s">
        <v>427</v>
      </c>
      <c r="AL8" s="377"/>
      <c r="AM8" s="352" t="s">
        <v>426</v>
      </c>
      <c r="AN8" s="353" t="s">
        <v>427</v>
      </c>
      <c r="AO8" s="352" t="s">
        <v>426</v>
      </c>
      <c r="AP8" s="353" t="s">
        <v>427</v>
      </c>
      <c r="AQ8" s="352" t="s">
        <v>426</v>
      </c>
      <c r="AR8" s="353" t="s">
        <v>427</v>
      </c>
      <c r="AS8" s="352" t="s">
        <v>426</v>
      </c>
      <c r="AT8" s="353" t="s">
        <v>427</v>
      </c>
      <c r="AU8" s="352" t="s">
        <v>426</v>
      </c>
      <c r="AV8" s="353" t="s">
        <v>427</v>
      </c>
      <c r="AW8" s="352" t="s">
        <v>426</v>
      </c>
      <c r="AX8" s="353" t="s">
        <v>428</v>
      </c>
      <c r="AY8" s="352" t="s">
        <v>426</v>
      </c>
      <c r="AZ8" s="353" t="s">
        <v>427</v>
      </c>
      <c r="BA8" s="352" t="s">
        <v>426</v>
      </c>
      <c r="BB8" s="353" t="s">
        <v>427</v>
      </c>
      <c r="BC8" s="352" t="s">
        <v>426</v>
      </c>
      <c r="BD8" s="353" t="s">
        <v>427</v>
      </c>
      <c r="BE8" s="377"/>
      <c r="BF8" s="377"/>
      <c r="BG8" s="377"/>
      <c r="BH8" s="352" t="s">
        <v>426</v>
      </c>
      <c r="BI8" s="353" t="s">
        <v>427</v>
      </c>
      <c r="BJ8" s="352" t="s">
        <v>426</v>
      </c>
      <c r="BK8" s="353" t="s">
        <v>427</v>
      </c>
      <c r="BL8" s="377"/>
      <c r="BM8" s="377"/>
      <c r="BN8" s="352" t="s">
        <v>426</v>
      </c>
      <c r="BO8" s="353" t="s">
        <v>427</v>
      </c>
      <c r="BP8" s="352" t="s">
        <v>426</v>
      </c>
      <c r="BQ8" s="353" t="s">
        <v>427</v>
      </c>
      <c r="BR8" s="352" t="s">
        <v>426</v>
      </c>
      <c r="BS8" s="353" t="s">
        <v>427</v>
      </c>
      <c r="BT8" s="377"/>
      <c r="BU8" s="377"/>
      <c r="BV8" s="377"/>
      <c r="BW8" s="352" t="s">
        <v>426</v>
      </c>
      <c r="BX8" s="353" t="s">
        <v>428</v>
      </c>
      <c r="BY8" s="352" t="s">
        <v>426</v>
      </c>
      <c r="BZ8" s="353" t="s">
        <v>427</v>
      </c>
      <c r="CA8" s="352" t="s">
        <v>426</v>
      </c>
      <c r="CB8" s="353" t="s">
        <v>427</v>
      </c>
      <c r="CC8" s="352" t="s">
        <v>426</v>
      </c>
      <c r="CD8" s="353" t="s">
        <v>427</v>
      </c>
      <c r="CE8" s="377"/>
      <c r="CF8" s="352" t="s">
        <v>426</v>
      </c>
      <c r="CG8" s="353" t="s">
        <v>428</v>
      </c>
      <c r="CH8" s="352" t="s">
        <v>426</v>
      </c>
      <c r="CI8" s="353" t="s">
        <v>427</v>
      </c>
      <c r="CJ8" s="352" t="s">
        <v>426</v>
      </c>
      <c r="CK8" s="353" t="s">
        <v>427</v>
      </c>
      <c r="CL8" s="377"/>
      <c r="CM8" s="352" t="s">
        <v>426</v>
      </c>
      <c r="CN8" s="353" t="s">
        <v>427</v>
      </c>
      <c r="CO8" s="377"/>
      <c r="CP8" s="377"/>
      <c r="CQ8" s="377"/>
      <c r="CR8" s="352" t="s">
        <v>426</v>
      </c>
      <c r="CS8" s="353" t="s">
        <v>427</v>
      </c>
      <c r="CT8" s="377"/>
      <c r="CU8" s="377"/>
      <c r="CV8" s="352" t="s">
        <v>426</v>
      </c>
      <c r="CW8" s="353" t="s">
        <v>428</v>
      </c>
      <c r="CX8" s="352" t="s">
        <v>426</v>
      </c>
      <c r="CY8" s="353" t="s">
        <v>427</v>
      </c>
      <c r="CZ8" s="352" t="s">
        <v>426</v>
      </c>
      <c r="DA8" s="353" t="s">
        <v>427</v>
      </c>
      <c r="DB8" s="377"/>
      <c r="DC8" s="352" t="s">
        <v>426</v>
      </c>
      <c r="DD8" s="353" t="s">
        <v>427</v>
      </c>
      <c r="DE8" s="352" t="s">
        <v>426</v>
      </c>
      <c r="DF8" s="353" t="s">
        <v>428</v>
      </c>
      <c r="DG8" s="352" t="s">
        <v>426</v>
      </c>
      <c r="DH8" s="353" t="s">
        <v>427</v>
      </c>
      <c r="DI8" s="352" t="s">
        <v>426</v>
      </c>
      <c r="DJ8" s="353" t="s">
        <v>427</v>
      </c>
      <c r="DK8" s="352" t="s">
        <v>426</v>
      </c>
      <c r="DL8" s="353" t="s">
        <v>427</v>
      </c>
      <c r="DM8" s="352" t="s">
        <v>426</v>
      </c>
      <c r="DN8" s="353" t="s">
        <v>427</v>
      </c>
      <c r="DO8" s="352" t="s">
        <v>426</v>
      </c>
      <c r="DP8" s="353" t="s">
        <v>428</v>
      </c>
      <c r="DQ8" s="352" t="s">
        <v>426</v>
      </c>
      <c r="DR8" s="353" t="s">
        <v>427</v>
      </c>
      <c r="DS8" s="352" t="s">
        <v>426</v>
      </c>
      <c r="DT8" s="353" t="s">
        <v>427</v>
      </c>
      <c r="DU8" s="352" t="s">
        <v>426</v>
      </c>
      <c r="DV8" s="353" t="s">
        <v>427</v>
      </c>
      <c r="DW8" s="377"/>
      <c r="DX8" s="352" t="s">
        <v>426</v>
      </c>
      <c r="DY8" s="353" t="s">
        <v>427</v>
      </c>
      <c r="DZ8" s="352" t="s">
        <v>426</v>
      </c>
      <c r="EA8" s="353" t="s">
        <v>427</v>
      </c>
      <c r="EB8" s="352" t="s">
        <v>426</v>
      </c>
      <c r="EC8" s="353" t="s">
        <v>427</v>
      </c>
      <c r="ED8" s="377"/>
      <c r="EE8" s="377"/>
      <c r="EF8" s="352" t="s">
        <v>426</v>
      </c>
      <c r="EG8" s="353" t="s">
        <v>427</v>
      </c>
      <c r="EH8" s="377"/>
      <c r="EI8" s="377"/>
      <c r="EJ8" s="377"/>
      <c r="EK8" s="352" t="s">
        <v>426</v>
      </c>
      <c r="EL8" s="353" t="s">
        <v>427</v>
      </c>
      <c r="EM8" s="377"/>
      <c r="EN8" s="377"/>
      <c r="EO8" s="377"/>
      <c r="EP8" s="352" t="s">
        <v>426</v>
      </c>
      <c r="EQ8" s="353" t="s">
        <v>427</v>
      </c>
      <c r="ER8" s="377"/>
      <c r="ES8" s="377"/>
      <c r="ET8" s="377"/>
      <c r="EU8" s="352" t="s">
        <v>426</v>
      </c>
      <c r="EV8" s="354" t="s">
        <v>427</v>
      </c>
      <c r="EW8" s="355" t="s">
        <v>426</v>
      </c>
      <c r="EX8" s="353" t="s">
        <v>427</v>
      </c>
      <c r="EY8" s="352" t="s">
        <v>426</v>
      </c>
      <c r="EZ8" s="353" t="s">
        <v>428</v>
      </c>
      <c r="FA8" s="352" t="s">
        <v>426</v>
      </c>
      <c r="FB8" s="353" t="s">
        <v>427</v>
      </c>
      <c r="FC8" s="377"/>
      <c r="FD8" s="377"/>
      <c r="FE8" s="377"/>
      <c r="FF8" s="377"/>
      <c r="FG8" s="377"/>
      <c r="FH8" s="377"/>
      <c r="FI8" s="377"/>
      <c r="FJ8" s="377"/>
    </row>
    <row r="9" spans="1:166" s="286" customFormat="1" ht="81.599999999999994" customHeight="1" x14ac:dyDescent="0.25">
      <c r="A9" s="371"/>
      <c r="B9" s="371"/>
      <c r="C9" s="356" t="s">
        <v>22</v>
      </c>
      <c r="D9" s="357" t="s">
        <v>23</v>
      </c>
      <c r="E9" s="356" t="s">
        <v>22</v>
      </c>
      <c r="F9" s="357" t="s">
        <v>24</v>
      </c>
      <c r="G9" s="356" t="s">
        <v>22</v>
      </c>
      <c r="H9" s="357" t="s">
        <v>23</v>
      </c>
      <c r="I9" s="357" t="s">
        <v>25</v>
      </c>
      <c r="J9" s="357" t="s">
        <v>26</v>
      </c>
      <c r="K9" s="357" t="s">
        <v>27</v>
      </c>
      <c r="L9" s="357" t="s">
        <v>28</v>
      </c>
      <c r="M9" s="357" t="s">
        <v>29</v>
      </c>
      <c r="N9" s="358" t="s">
        <v>333</v>
      </c>
      <c r="O9" s="357" t="s">
        <v>31</v>
      </c>
      <c r="P9" s="357" t="s">
        <v>32</v>
      </c>
      <c r="Q9" s="356" t="s">
        <v>22</v>
      </c>
      <c r="R9" s="357" t="s">
        <v>23</v>
      </c>
      <c r="S9" s="356" t="s">
        <v>22</v>
      </c>
      <c r="T9" s="357" t="s">
        <v>23</v>
      </c>
      <c r="U9" s="357" t="s">
        <v>25</v>
      </c>
      <c r="V9" s="357" t="s">
        <v>26</v>
      </c>
      <c r="W9" s="356" t="s">
        <v>22</v>
      </c>
      <c r="X9" s="357" t="s">
        <v>23</v>
      </c>
      <c r="Y9" s="358" t="s">
        <v>333</v>
      </c>
      <c r="Z9" s="357" t="s">
        <v>25</v>
      </c>
      <c r="AA9" s="357" t="s">
        <v>26</v>
      </c>
      <c r="AB9" s="357" t="s">
        <v>31</v>
      </c>
      <c r="AC9" s="356" t="s">
        <v>22</v>
      </c>
      <c r="AD9" s="357" t="s">
        <v>23</v>
      </c>
      <c r="AE9" s="356" t="s">
        <v>22</v>
      </c>
      <c r="AF9" s="357" t="s">
        <v>23</v>
      </c>
      <c r="AG9" s="356" t="s">
        <v>22</v>
      </c>
      <c r="AH9" s="357" t="s">
        <v>23</v>
      </c>
      <c r="AI9" s="357" t="s">
        <v>32</v>
      </c>
      <c r="AJ9" s="356" t="s">
        <v>22</v>
      </c>
      <c r="AK9" s="357" t="s">
        <v>23</v>
      </c>
      <c r="AL9" s="357" t="s">
        <v>25</v>
      </c>
      <c r="AM9" s="356" t="s">
        <v>22</v>
      </c>
      <c r="AN9" s="357" t="s">
        <v>23</v>
      </c>
      <c r="AO9" s="356" t="s">
        <v>22</v>
      </c>
      <c r="AP9" s="357" t="s">
        <v>23</v>
      </c>
      <c r="AQ9" s="356" t="s">
        <v>22</v>
      </c>
      <c r="AR9" s="357" t="s">
        <v>23</v>
      </c>
      <c r="AS9" s="356" t="s">
        <v>22</v>
      </c>
      <c r="AT9" s="357" t="s">
        <v>23</v>
      </c>
      <c r="AU9" s="356" t="s">
        <v>22</v>
      </c>
      <c r="AV9" s="357" t="s">
        <v>23</v>
      </c>
      <c r="AW9" s="356" t="s">
        <v>22</v>
      </c>
      <c r="AX9" s="357" t="s">
        <v>24</v>
      </c>
      <c r="AY9" s="356" t="s">
        <v>22</v>
      </c>
      <c r="AZ9" s="357" t="s">
        <v>23</v>
      </c>
      <c r="BA9" s="356" t="s">
        <v>22</v>
      </c>
      <c r="BB9" s="357" t="s">
        <v>23</v>
      </c>
      <c r="BC9" s="356" t="s">
        <v>22</v>
      </c>
      <c r="BD9" s="357" t="s">
        <v>23</v>
      </c>
      <c r="BE9" s="357" t="s">
        <v>25</v>
      </c>
      <c r="BF9" s="357" t="s">
        <v>26</v>
      </c>
      <c r="BG9" s="357" t="s">
        <v>29</v>
      </c>
      <c r="BH9" s="356" t="s">
        <v>22</v>
      </c>
      <c r="BI9" s="357" t="s">
        <v>23</v>
      </c>
      <c r="BJ9" s="356" t="s">
        <v>22</v>
      </c>
      <c r="BK9" s="357" t="s">
        <v>23</v>
      </c>
      <c r="BL9" s="357" t="s">
        <v>25</v>
      </c>
      <c r="BM9" s="357" t="s">
        <v>26</v>
      </c>
      <c r="BN9" s="356" t="s">
        <v>22</v>
      </c>
      <c r="BO9" s="357" t="s">
        <v>23</v>
      </c>
      <c r="BP9" s="356" t="s">
        <v>22</v>
      </c>
      <c r="BQ9" s="357" t="s">
        <v>23</v>
      </c>
      <c r="BR9" s="356" t="s">
        <v>22</v>
      </c>
      <c r="BS9" s="357" t="s">
        <v>23</v>
      </c>
      <c r="BT9" s="357" t="s">
        <v>25</v>
      </c>
      <c r="BU9" s="357" t="s">
        <v>26</v>
      </c>
      <c r="BV9" s="357" t="s">
        <v>29</v>
      </c>
      <c r="BW9" s="356" t="s">
        <v>22</v>
      </c>
      <c r="BX9" s="357" t="s">
        <v>24</v>
      </c>
      <c r="BY9" s="356" t="s">
        <v>22</v>
      </c>
      <c r="BZ9" s="357" t="s">
        <v>23</v>
      </c>
      <c r="CA9" s="356" t="s">
        <v>22</v>
      </c>
      <c r="CB9" s="357" t="s">
        <v>23</v>
      </c>
      <c r="CC9" s="356" t="s">
        <v>22</v>
      </c>
      <c r="CD9" s="357" t="s">
        <v>23</v>
      </c>
      <c r="CE9" s="357" t="s">
        <v>25</v>
      </c>
      <c r="CF9" s="356" t="s">
        <v>22</v>
      </c>
      <c r="CG9" s="357" t="s">
        <v>24</v>
      </c>
      <c r="CH9" s="356" t="s">
        <v>22</v>
      </c>
      <c r="CI9" s="357" t="s">
        <v>23</v>
      </c>
      <c r="CJ9" s="356" t="s">
        <v>22</v>
      </c>
      <c r="CK9" s="357" t="s">
        <v>23</v>
      </c>
      <c r="CL9" s="357" t="s">
        <v>25</v>
      </c>
      <c r="CM9" s="356" t="s">
        <v>22</v>
      </c>
      <c r="CN9" s="357" t="s">
        <v>23</v>
      </c>
      <c r="CO9" s="357" t="s">
        <v>25</v>
      </c>
      <c r="CP9" s="357" t="s">
        <v>28</v>
      </c>
      <c r="CQ9" s="357" t="s">
        <v>29</v>
      </c>
      <c r="CR9" s="356" t="s">
        <v>22</v>
      </c>
      <c r="CS9" s="357" t="s">
        <v>23</v>
      </c>
      <c r="CT9" s="357" t="s">
        <v>25</v>
      </c>
      <c r="CU9" s="357" t="s">
        <v>26</v>
      </c>
      <c r="CV9" s="356" t="s">
        <v>22</v>
      </c>
      <c r="CW9" s="357" t="s">
        <v>24</v>
      </c>
      <c r="CX9" s="356" t="s">
        <v>22</v>
      </c>
      <c r="CY9" s="357" t="s">
        <v>23</v>
      </c>
      <c r="CZ9" s="356" t="s">
        <v>22</v>
      </c>
      <c r="DA9" s="357" t="s">
        <v>23</v>
      </c>
      <c r="DB9" s="357" t="s">
        <v>25</v>
      </c>
      <c r="DC9" s="356" t="s">
        <v>22</v>
      </c>
      <c r="DD9" s="357" t="s">
        <v>23</v>
      </c>
      <c r="DE9" s="356" t="s">
        <v>22</v>
      </c>
      <c r="DF9" s="357" t="s">
        <v>24</v>
      </c>
      <c r="DG9" s="356" t="s">
        <v>22</v>
      </c>
      <c r="DH9" s="357" t="s">
        <v>23</v>
      </c>
      <c r="DI9" s="356" t="s">
        <v>22</v>
      </c>
      <c r="DJ9" s="357" t="s">
        <v>23</v>
      </c>
      <c r="DK9" s="356" t="s">
        <v>22</v>
      </c>
      <c r="DL9" s="357" t="s">
        <v>23</v>
      </c>
      <c r="DM9" s="356" t="s">
        <v>22</v>
      </c>
      <c r="DN9" s="357" t="s">
        <v>23</v>
      </c>
      <c r="DO9" s="356" t="s">
        <v>22</v>
      </c>
      <c r="DP9" s="357" t="s">
        <v>24</v>
      </c>
      <c r="DQ9" s="356" t="s">
        <v>22</v>
      </c>
      <c r="DR9" s="357" t="s">
        <v>23</v>
      </c>
      <c r="DS9" s="356" t="s">
        <v>22</v>
      </c>
      <c r="DT9" s="357" t="s">
        <v>23</v>
      </c>
      <c r="DU9" s="356" t="s">
        <v>22</v>
      </c>
      <c r="DV9" s="357" t="s">
        <v>23</v>
      </c>
      <c r="DW9" s="357" t="s">
        <v>27</v>
      </c>
      <c r="DX9" s="356" t="s">
        <v>22</v>
      </c>
      <c r="DY9" s="357" t="s">
        <v>23</v>
      </c>
      <c r="DZ9" s="356" t="s">
        <v>22</v>
      </c>
      <c r="EA9" s="357" t="s">
        <v>23</v>
      </c>
      <c r="EB9" s="356" t="s">
        <v>22</v>
      </c>
      <c r="EC9" s="357" t="s">
        <v>23</v>
      </c>
      <c r="ED9" s="357" t="s">
        <v>25</v>
      </c>
      <c r="EE9" s="357" t="s">
        <v>26</v>
      </c>
      <c r="EF9" s="356" t="s">
        <v>22</v>
      </c>
      <c r="EG9" s="357" t="s">
        <v>23</v>
      </c>
      <c r="EH9" s="357" t="s">
        <v>26</v>
      </c>
      <c r="EI9" s="358" t="s">
        <v>333</v>
      </c>
      <c r="EJ9" s="357" t="s">
        <v>31</v>
      </c>
      <c r="EK9" s="356" t="s">
        <v>22</v>
      </c>
      <c r="EL9" s="357" t="s">
        <v>23</v>
      </c>
      <c r="EM9" s="358" t="s">
        <v>333</v>
      </c>
      <c r="EN9" s="357" t="s">
        <v>26</v>
      </c>
      <c r="EO9" s="357" t="s">
        <v>31</v>
      </c>
      <c r="EP9" s="356" t="s">
        <v>22</v>
      </c>
      <c r="EQ9" s="357" t="s">
        <v>23</v>
      </c>
      <c r="ER9" s="358" t="s">
        <v>333</v>
      </c>
      <c r="ES9" s="357" t="s">
        <v>26</v>
      </c>
      <c r="ET9" s="357" t="s">
        <v>31</v>
      </c>
      <c r="EU9" s="356" t="s">
        <v>22</v>
      </c>
      <c r="EV9" s="359" t="s">
        <v>23</v>
      </c>
      <c r="EW9" s="360" t="s">
        <v>22</v>
      </c>
      <c r="EX9" s="357" t="s">
        <v>23</v>
      </c>
      <c r="EY9" s="356" t="s">
        <v>22</v>
      </c>
      <c r="EZ9" s="357" t="s">
        <v>24</v>
      </c>
      <c r="FA9" s="356" t="s">
        <v>22</v>
      </c>
      <c r="FB9" s="357" t="s">
        <v>23</v>
      </c>
      <c r="FC9" s="357" t="s">
        <v>25</v>
      </c>
      <c r="FD9" s="357" t="s">
        <v>26</v>
      </c>
      <c r="FE9" s="357" t="s">
        <v>27</v>
      </c>
      <c r="FF9" s="357" t="s">
        <v>28</v>
      </c>
      <c r="FG9" s="357" t="s">
        <v>29</v>
      </c>
      <c r="FH9" s="358" t="s">
        <v>333</v>
      </c>
      <c r="FI9" s="357" t="s">
        <v>31</v>
      </c>
      <c r="FJ9" s="357" t="s">
        <v>32</v>
      </c>
    </row>
    <row r="10" spans="1:166" s="363" customFormat="1" ht="13.5" customHeight="1" x14ac:dyDescent="0.2">
      <c r="A10" s="383" t="s">
        <v>429</v>
      </c>
      <c r="B10" s="383"/>
      <c r="C10" s="300">
        <v>338</v>
      </c>
      <c r="D10" s="301">
        <v>105</v>
      </c>
      <c r="E10" s="301">
        <v>935</v>
      </c>
      <c r="F10" s="301">
        <v>15479</v>
      </c>
      <c r="G10" s="301">
        <v>25</v>
      </c>
      <c r="H10" s="301">
        <v>54</v>
      </c>
      <c r="I10" s="301">
        <v>71</v>
      </c>
      <c r="J10" s="301">
        <v>73</v>
      </c>
      <c r="K10" s="301">
        <v>0</v>
      </c>
      <c r="L10" s="301">
        <v>0</v>
      </c>
      <c r="M10" s="301">
        <v>3</v>
      </c>
      <c r="N10" s="301">
        <v>1</v>
      </c>
      <c r="O10" s="301">
        <v>16</v>
      </c>
      <c r="P10" s="301">
        <v>2</v>
      </c>
      <c r="Q10" s="301">
        <v>5</v>
      </c>
      <c r="R10" s="301">
        <v>0</v>
      </c>
      <c r="S10" s="301">
        <v>0</v>
      </c>
      <c r="T10" s="301">
        <v>0</v>
      </c>
      <c r="U10" s="301">
        <v>3</v>
      </c>
      <c r="V10" s="301">
        <v>64</v>
      </c>
      <c r="W10" s="301">
        <v>0</v>
      </c>
      <c r="X10" s="301">
        <v>0</v>
      </c>
      <c r="Y10" s="301">
        <v>0</v>
      </c>
      <c r="Z10" s="301">
        <v>0</v>
      </c>
      <c r="AA10" s="301">
        <v>0</v>
      </c>
      <c r="AB10" s="301">
        <v>0</v>
      </c>
      <c r="AC10" s="301">
        <v>0</v>
      </c>
      <c r="AD10" s="301">
        <v>0</v>
      </c>
      <c r="AE10" s="301">
        <v>93</v>
      </c>
      <c r="AF10" s="301">
        <v>6</v>
      </c>
      <c r="AG10" s="301">
        <v>2</v>
      </c>
      <c r="AH10" s="301">
        <v>0</v>
      </c>
      <c r="AI10" s="301">
        <v>2</v>
      </c>
      <c r="AJ10" s="301">
        <v>5</v>
      </c>
      <c r="AK10" s="301">
        <v>3</v>
      </c>
      <c r="AL10" s="301">
        <v>1</v>
      </c>
      <c r="AM10" s="301">
        <v>0</v>
      </c>
      <c r="AN10" s="301">
        <v>0</v>
      </c>
      <c r="AO10" s="301">
        <v>0</v>
      </c>
      <c r="AP10" s="301">
        <v>0</v>
      </c>
      <c r="AQ10" s="301">
        <v>15</v>
      </c>
      <c r="AR10" s="301">
        <v>8</v>
      </c>
      <c r="AS10" s="301">
        <v>8</v>
      </c>
      <c r="AT10" s="301">
        <v>0</v>
      </c>
      <c r="AU10" s="301">
        <v>13</v>
      </c>
      <c r="AV10" s="301">
        <v>1</v>
      </c>
      <c r="AW10" s="301">
        <v>14</v>
      </c>
      <c r="AX10" s="301">
        <v>56</v>
      </c>
      <c r="AY10" s="301">
        <v>0</v>
      </c>
      <c r="AZ10" s="301">
        <v>0</v>
      </c>
      <c r="BA10" s="301">
        <v>0</v>
      </c>
      <c r="BB10" s="301">
        <v>0</v>
      </c>
      <c r="BC10" s="301">
        <v>3</v>
      </c>
      <c r="BD10" s="301">
        <v>5</v>
      </c>
      <c r="BE10" s="301">
        <v>3</v>
      </c>
      <c r="BF10" s="301">
        <v>0</v>
      </c>
      <c r="BG10" s="301">
        <v>3</v>
      </c>
      <c r="BH10" s="301">
        <v>17</v>
      </c>
      <c r="BI10" s="301">
        <v>0</v>
      </c>
      <c r="BJ10" s="301">
        <v>0</v>
      </c>
      <c r="BK10" s="301">
        <v>1</v>
      </c>
      <c r="BL10" s="301">
        <v>0</v>
      </c>
      <c r="BM10" s="301">
        <v>0</v>
      </c>
      <c r="BN10" s="301">
        <v>0</v>
      </c>
      <c r="BO10" s="301">
        <v>0</v>
      </c>
      <c r="BP10" s="301">
        <v>0</v>
      </c>
      <c r="BQ10" s="301">
        <v>0</v>
      </c>
      <c r="BR10" s="301">
        <v>5</v>
      </c>
      <c r="BS10" s="301">
        <v>0</v>
      </c>
      <c r="BT10" s="301">
        <v>0</v>
      </c>
      <c r="BU10" s="301">
        <v>5</v>
      </c>
      <c r="BV10" s="301">
        <v>0</v>
      </c>
      <c r="BW10" s="301">
        <v>8</v>
      </c>
      <c r="BX10" s="301">
        <v>44</v>
      </c>
      <c r="BY10" s="301">
        <v>1</v>
      </c>
      <c r="BZ10" s="301">
        <v>0</v>
      </c>
      <c r="CA10" s="301">
        <v>1</v>
      </c>
      <c r="CB10" s="301">
        <v>1</v>
      </c>
      <c r="CC10" s="301">
        <v>31</v>
      </c>
      <c r="CD10" s="301">
        <v>28</v>
      </c>
      <c r="CE10" s="301">
        <v>20</v>
      </c>
      <c r="CF10" s="301">
        <v>3</v>
      </c>
      <c r="CG10" s="301">
        <v>12</v>
      </c>
      <c r="CH10" s="301">
        <v>0</v>
      </c>
      <c r="CI10" s="301">
        <v>0</v>
      </c>
      <c r="CJ10" s="301">
        <v>1</v>
      </c>
      <c r="CK10" s="301">
        <v>0</v>
      </c>
      <c r="CL10" s="301">
        <v>2</v>
      </c>
      <c r="CM10" s="301">
        <v>8</v>
      </c>
      <c r="CN10" s="301">
        <v>29</v>
      </c>
      <c r="CO10" s="301">
        <v>10</v>
      </c>
      <c r="CP10" s="301">
        <v>0</v>
      </c>
      <c r="CQ10" s="301">
        <v>0</v>
      </c>
      <c r="CR10" s="301">
        <v>34</v>
      </c>
      <c r="CS10" s="301">
        <v>4</v>
      </c>
      <c r="CT10" s="301">
        <v>22</v>
      </c>
      <c r="CU10" s="301">
        <v>1</v>
      </c>
      <c r="CV10" s="301">
        <v>379</v>
      </c>
      <c r="CW10" s="301">
        <v>5908</v>
      </c>
      <c r="CX10" s="301">
        <v>4</v>
      </c>
      <c r="CY10" s="301">
        <v>45</v>
      </c>
      <c r="CZ10" s="301">
        <v>7</v>
      </c>
      <c r="DA10" s="301">
        <v>4</v>
      </c>
      <c r="DB10" s="301">
        <v>1</v>
      </c>
      <c r="DC10" s="301">
        <v>1</v>
      </c>
      <c r="DD10" s="301">
        <v>0</v>
      </c>
      <c r="DE10" s="301">
        <v>73</v>
      </c>
      <c r="DF10" s="301">
        <v>779</v>
      </c>
      <c r="DG10" s="301">
        <v>0</v>
      </c>
      <c r="DH10" s="301">
        <v>1</v>
      </c>
      <c r="DI10" s="301">
        <v>2</v>
      </c>
      <c r="DJ10" s="301">
        <v>1</v>
      </c>
      <c r="DK10" s="301">
        <v>12</v>
      </c>
      <c r="DL10" s="301">
        <v>2</v>
      </c>
      <c r="DM10" s="301">
        <v>0</v>
      </c>
      <c r="DN10" s="301">
        <v>0</v>
      </c>
      <c r="DO10" s="301">
        <v>411</v>
      </c>
      <c r="DP10" s="301">
        <v>8292</v>
      </c>
      <c r="DQ10" s="301">
        <v>20</v>
      </c>
      <c r="DR10" s="301">
        <v>8</v>
      </c>
      <c r="DS10" s="301">
        <v>0</v>
      </c>
      <c r="DT10" s="301">
        <v>0</v>
      </c>
      <c r="DU10" s="301">
        <v>9</v>
      </c>
      <c r="DV10" s="301">
        <v>0</v>
      </c>
      <c r="DW10" s="301">
        <v>0</v>
      </c>
      <c r="DX10" s="301">
        <v>0</v>
      </c>
      <c r="DY10" s="301">
        <v>0</v>
      </c>
      <c r="DZ10" s="301">
        <v>6</v>
      </c>
      <c r="EA10" s="301">
        <v>1</v>
      </c>
      <c r="EB10" s="301">
        <v>13</v>
      </c>
      <c r="EC10" s="301">
        <v>2</v>
      </c>
      <c r="ED10" s="301">
        <v>9</v>
      </c>
      <c r="EE10" s="301">
        <v>0</v>
      </c>
      <c r="EF10" s="301">
        <v>3</v>
      </c>
      <c r="EG10" s="301">
        <v>2</v>
      </c>
      <c r="EH10" s="301">
        <v>0</v>
      </c>
      <c r="EI10" s="301">
        <v>1</v>
      </c>
      <c r="EJ10" s="301">
        <v>0</v>
      </c>
      <c r="EK10" s="301">
        <v>10</v>
      </c>
      <c r="EL10" s="301">
        <v>0</v>
      </c>
      <c r="EM10" s="301">
        <v>0</v>
      </c>
      <c r="EN10" s="301">
        <v>2</v>
      </c>
      <c r="EO10" s="301">
        <v>0</v>
      </c>
      <c r="EP10" s="301">
        <v>10</v>
      </c>
      <c r="EQ10" s="301">
        <v>2</v>
      </c>
      <c r="ER10" s="301">
        <v>0</v>
      </c>
      <c r="ES10" s="301">
        <v>1</v>
      </c>
      <c r="ET10" s="301">
        <v>16</v>
      </c>
      <c r="EU10" s="301">
        <v>0</v>
      </c>
      <c r="EV10" s="301">
        <v>0</v>
      </c>
      <c r="EW10" s="361" t="e">
        <f>C10-Q10-S10-W10-AC10-AE10-AG10-AW10-BJ10-BN10-BP10-BW10-CC10-CF10-CM10-CV10-#REF!-#REF!-#REF!-DC10-DE10-DK10-DM10-DS10-DU10-DX10-DZ10-EB10-EF10-EK10-EP10-EU10</f>
        <v>#REF!</v>
      </c>
      <c r="EX10" s="361" t="e">
        <f>D10-R10-T10-X10-AD10-AF10-AH10-AX10-BK10-BO10-BQ10-BX10-CD10-CG10-CN10-CW10-#REF!-#REF!-#REF!-DD10-DF10-DL10-DN10-DT10-DV10-DY10-EA10-EC10-EG10-EL10-EQ10-EV10</f>
        <v>#REF!</v>
      </c>
      <c r="EY10" s="361">
        <f t="shared" ref="EY10:FA12" si="0">E10-AY10-BY10-CI10-CZ10-DG10-DO10</f>
        <v>516</v>
      </c>
      <c r="EZ10" s="361">
        <f t="shared" si="0"/>
        <v>7181</v>
      </c>
      <c r="FA10" s="361">
        <f t="shared" si="0"/>
        <v>1</v>
      </c>
      <c r="FB10" s="361" t="e">
        <f>H10-BB10-CB10-CL10-#REF!-DJ10-DR10</f>
        <v>#REF!</v>
      </c>
      <c r="FC10" s="361" t="e">
        <f>I10-U10-Z10-CE10-CH10-CO10-CX10-#REF!-#REF!-#REF!-ED10</f>
        <v>#REF!</v>
      </c>
      <c r="FD10" s="361" t="e">
        <f>J10-V10-AA10-CY10-#REF!-#REF!-#REF!-EE10-EH10-EN10-ES10</f>
        <v>#REF!</v>
      </c>
      <c r="FE10" s="361">
        <f>K10-DW10</f>
        <v>0</v>
      </c>
      <c r="FF10" s="362">
        <f>L10-CP10</f>
        <v>0</v>
      </c>
      <c r="FG10" s="362" t="e">
        <f>M10-CQ10-#REF!-#REF!</f>
        <v>#REF!</v>
      </c>
      <c r="FH10" s="362" t="e">
        <f>N10-#REF!-EI10-#REF!-#REF!</f>
        <v>#REF!</v>
      </c>
      <c r="FI10" s="362">
        <f>O10-AB10-EJ10-EO10-ET10</f>
        <v>0</v>
      </c>
      <c r="FJ10" s="362">
        <f>P10-AI10</f>
        <v>0</v>
      </c>
    </row>
    <row r="11" spans="1:166" s="363" customFormat="1" ht="12" customHeight="1" x14ac:dyDescent="0.2">
      <c r="A11" s="364" t="s">
        <v>108</v>
      </c>
      <c r="B11" s="306" t="s">
        <v>109</v>
      </c>
      <c r="C11" s="307">
        <v>82</v>
      </c>
      <c r="D11" s="308">
        <v>20</v>
      </c>
      <c r="E11" s="308">
        <v>175</v>
      </c>
      <c r="F11" s="308">
        <v>2717</v>
      </c>
      <c r="G11" s="308">
        <v>0</v>
      </c>
      <c r="H11" s="308">
        <v>1</v>
      </c>
      <c r="I11" s="308">
        <v>4</v>
      </c>
      <c r="J11" s="308">
        <v>2</v>
      </c>
      <c r="K11" s="308">
        <v>0</v>
      </c>
      <c r="L11" s="308">
        <v>0</v>
      </c>
      <c r="M11" s="308">
        <v>0</v>
      </c>
      <c r="N11" s="308">
        <v>1</v>
      </c>
      <c r="O11" s="308">
        <v>0</v>
      </c>
      <c r="P11" s="308">
        <v>1</v>
      </c>
      <c r="Q11" s="308">
        <v>0</v>
      </c>
      <c r="R11" s="308">
        <v>0</v>
      </c>
      <c r="S11" s="308">
        <v>0</v>
      </c>
      <c r="T11" s="308">
        <v>0</v>
      </c>
      <c r="U11" s="308">
        <v>0</v>
      </c>
      <c r="V11" s="308">
        <v>0</v>
      </c>
      <c r="W11" s="308">
        <v>0</v>
      </c>
      <c r="X11" s="308">
        <v>0</v>
      </c>
      <c r="Y11" s="308">
        <v>0</v>
      </c>
      <c r="Z11" s="308">
        <v>0</v>
      </c>
      <c r="AA11" s="308">
        <v>0</v>
      </c>
      <c r="AB11" s="308">
        <v>0</v>
      </c>
      <c r="AC11" s="308">
        <v>0</v>
      </c>
      <c r="AD11" s="308">
        <v>0</v>
      </c>
      <c r="AE11" s="308">
        <v>18</v>
      </c>
      <c r="AF11" s="308">
        <v>6</v>
      </c>
      <c r="AG11" s="308">
        <v>0</v>
      </c>
      <c r="AH11" s="308">
        <v>0</v>
      </c>
      <c r="AI11" s="308">
        <v>1</v>
      </c>
      <c r="AJ11" s="308">
        <v>0</v>
      </c>
      <c r="AK11" s="308">
        <v>0</v>
      </c>
      <c r="AL11" s="308">
        <v>0</v>
      </c>
      <c r="AM11" s="308">
        <v>0</v>
      </c>
      <c r="AN11" s="308">
        <v>0</v>
      </c>
      <c r="AO11" s="308">
        <v>0</v>
      </c>
      <c r="AP11" s="308">
        <v>0</v>
      </c>
      <c r="AQ11" s="308">
        <v>0</v>
      </c>
      <c r="AR11" s="308">
        <v>0</v>
      </c>
      <c r="AS11" s="308">
        <v>8</v>
      </c>
      <c r="AT11" s="308">
        <v>0</v>
      </c>
      <c r="AU11" s="308">
        <v>11</v>
      </c>
      <c r="AV11" s="308">
        <v>0</v>
      </c>
      <c r="AW11" s="308">
        <v>0</v>
      </c>
      <c r="AX11" s="308">
        <v>0</v>
      </c>
      <c r="AY11" s="308">
        <v>0</v>
      </c>
      <c r="AZ11" s="308">
        <v>0</v>
      </c>
      <c r="BA11" s="308">
        <v>0</v>
      </c>
      <c r="BB11" s="308">
        <v>0</v>
      </c>
      <c r="BC11" s="308">
        <v>0</v>
      </c>
      <c r="BD11" s="308">
        <v>4</v>
      </c>
      <c r="BE11" s="308">
        <v>0</v>
      </c>
      <c r="BF11" s="308">
        <v>0</v>
      </c>
      <c r="BG11" s="308">
        <v>0</v>
      </c>
      <c r="BH11" s="308">
        <v>1</v>
      </c>
      <c r="BI11" s="308">
        <v>0</v>
      </c>
      <c r="BJ11" s="308">
        <v>0</v>
      </c>
      <c r="BK11" s="308">
        <v>0</v>
      </c>
      <c r="BL11" s="308">
        <v>0</v>
      </c>
      <c r="BM11" s="308">
        <v>0</v>
      </c>
      <c r="BN11" s="308">
        <v>0</v>
      </c>
      <c r="BO11" s="308">
        <v>0</v>
      </c>
      <c r="BP11" s="308">
        <v>0</v>
      </c>
      <c r="BQ11" s="308">
        <v>0</v>
      </c>
      <c r="BR11" s="308">
        <v>0</v>
      </c>
      <c r="BS11" s="308">
        <v>0</v>
      </c>
      <c r="BT11" s="308">
        <v>0</v>
      </c>
      <c r="BU11" s="308">
        <v>0</v>
      </c>
      <c r="BV11" s="308">
        <v>0</v>
      </c>
      <c r="BW11" s="308">
        <v>0</v>
      </c>
      <c r="BX11" s="308">
        <v>0</v>
      </c>
      <c r="BY11" s="308">
        <v>0</v>
      </c>
      <c r="BZ11" s="308">
        <v>0</v>
      </c>
      <c r="CA11" s="308">
        <v>0</v>
      </c>
      <c r="CB11" s="308">
        <v>0</v>
      </c>
      <c r="CC11" s="308">
        <v>2</v>
      </c>
      <c r="CD11" s="308">
        <v>0</v>
      </c>
      <c r="CE11" s="308">
        <v>0</v>
      </c>
      <c r="CF11" s="308">
        <v>0</v>
      </c>
      <c r="CG11" s="308">
        <v>0</v>
      </c>
      <c r="CH11" s="308">
        <v>0</v>
      </c>
      <c r="CI11" s="308">
        <v>0</v>
      </c>
      <c r="CJ11" s="308">
        <v>0</v>
      </c>
      <c r="CK11" s="308">
        <v>0</v>
      </c>
      <c r="CL11" s="308">
        <v>0</v>
      </c>
      <c r="CM11" s="308">
        <v>0</v>
      </c>
      <c r="CN11" s="308">
        <v>0</v>
      </c>
      <c r="CO11" s="308">
        <v>0</v>
      </c>
      <c r="CP11" s="308">
        <v>0</v>
      </c>
      <c r="CQ11" s="308">
        <v>0</v>
      </c>
      <c r="CR11" s="308">
        <v>6</v>
      </c>
      <c r="CS11" s="308">
        <v>1</v>
      </c>
      <c r="CT11" s="308">
        <v>0</v>
      </c>
      <c r="CU11" s="308">
        <v>0</v>
      </c>
      <c r="CV11" s="308">
        <v>52</v>
      </c>
      <c r="CW11" s="308">
        <v>456</v>
      </c>
      <c r="CX11" s="308">
        <v>0</v>
      </c>
      <c r="CY11" s="308">
        <v>0</v>
      </c>
      <c r="CZ11" s="308">
        <v>0</v>
      </c>
      <c r="DA11" s="308">
        <v>0</v>
      </c>
      <c r="DB11" s="308">
        <v>0</v>
      </c>
      <c r="DC11" s="308">
        <v>0</v>
      </c>
      <c r="DD11" s="308">
        <v>0</v>
      </c>
      <c r="DE11" s="308">
        <v>14</v>
      </c>
      <c r="DF11" s="308">
        <v>84</v>
      </c>
      <c r="DG11" s="308">
        <v>0</v>
      </c>
      <c r="DH11" s="308">
        <v>1</v>
      </c>
      <c r="DI11" s="308">
        <v>0</v>
      </c>
      <c r="DJ11" s="308">
        <v>0</v>
      </c>
      <c r="DK11" s="308">
        <v>1</v>
      </c>
      <c r="DL11" s="308">
        <v>2</v>
      </c>
      <c r="DM11" s="308">
        <v>0</v>
      </c>
      <c r="DN11" s="308">
        <v>0</v>
      </c>
      <c r="DO11" s="308">
        <v>62</v>
      </c>
      <c r="DP11" s="308">
        <v>1789</v>
      </c>
      <c r="DQ11" s="308">
        <v>0</v>
      </c>
      <c r="DR11" s="308">
        <v>0</v>
      </c>
      <c r="DS11" s="308">
        <v>0</v>
      </c>
      <c r="DT11" s="308">
        <v>0</v>
      </c>
      <c r="DU11" s="308">
        <v>0</v>
      </c>
      <c r="DV11" s="308">
        <v>0</v>
      </c>
      <c r="DW11" s="308">
        <v>0</v>
      </c>
      <c r="DX11" s="308">
        <v>0</v>
      </c>
      <c r="DY11" s="308">
        <v>0</v>
      </c>
      <c r="DZ11" s="308">
        <v>0</v>
      </c>
      <c r="EA11" s="308">
        <v>0</v>
      </c>
      <c r="EB11" s="308">
        <v>6</v>
      </c>
      <c r="EC11" s="308">
        <v>0</v>
      </c>
      <c r="ED11" s="308">
        <v>4</v>
      </c>
      <c r="EE11" s="308">
        <v>0</v>
      </c>
      <c r="EF11" s="308">
        <v>2</v>
      </c>
      <c r="EG11" s="308">
        <v>2</v>
      </c>
      <c r="EH11" s="308">
        <v>0</v>
      </c>
      <c r="EI11" s="308">
        <v>1</v>
      </c>
      <c r="EJ11" s="308">
        <v>0</v>
      </c>
      <c r="EK11" s="308">
        <v>2</v>
      </c>
      <c r="EL11" s="308">
        <v>0</v>
      </c>
      <c r="EM11" s="308">
        <v>0</v>
      </c>
      <c r="EN11" s="308">
        <v>2</v>
      </c>
      <c r="EO11" s="308">
        <v>0</v>
      </c>
      <c r="EP11" s="308">
        <v>1</v>
      </c>
      <c r="EQ11" s="308">
        <v>0</v>
      </c>
      <c r="ER11" s="308">
        <v>0</v>
      </c>
      <c r="ES11" s="308">
        <v>0</v>
      </c>
      <c r="ET11" s="308">
        <v>0</v>
      </c>
      <c r="EU11" s="308">
        <v>0</v>
      </c>
      <c r="EV11" s="308">
        <v>0</v>
      </c>
      <c r="EW11" s="361" t="e">
        <f>C11-Q11-S11-W11-AC11-AE11-AG11-AW11-BJ11-BN11-BP11-BW11-CC11-CF11-CM11-CV11-#REF!-#REF!-#REF!-DC11-DE11-DK11-DM11-DS11-DU11-DX11-DZ11-EB11-EF11-EK11-EP11-EU11</f>
        <v>#REF!</v>
      </c>
      <c r="EX11" s="361" t="e">
        <f>D11-R11-T11-X11-AD11-AF11-AH11-AX11-BK11-BO11-BQ11-BX11-CD11-CG11-CN11-CW11-#REF!-#REF!-#REF!-DD11-DF11-DL11-DN11-DT11-DV11-DY11-EA11-EC11-EG11-EL11-EQ11-EV11</f>
        <v>#REF!</v>
      </c>
      <c r="EY11" s="361">
        <f t="shared" si="0"/>
        <v>113</v>
      </c>
      <c r="EZ11" s="361">
        <f t="shared" si="0"/>
        <v>927</v>
      </c>
      <c r="FA11" s="361">
        <f t="shared" si="0"/>
        <v>0</v>
      </c>
      <c r="FB11" s="361" t="e">
        <f>H11-BB11-CB11-CL11-#REF!-DJ11-DR11</f>
        <v>#REF!</v>
      </c>
      <c r="FC11" s="361" t="e">
        <f>I11-U11-Z11-CE11-CH11-CO11-CX11-#REF!-#REF!-#REF!-ED11</f>
        <v>#REF!</v>
      </c>
      <c r="FD11" s="361" t="e">
        <f>J11-V11-AA11-CY11-#REF!-#REF!-#REF!-EE11-EH11-EN11-ES11</f>
        <v>#REF!</v>
      </c>
      <c r="FE11" s="361">
        <f>K11-DW11</f>
        <v>0</v>
      </c>
      <c r="FF11" s="361">
        <f>L11-CP11</f>
        <v>0</v>
      </c>
      <c r="FG11" s="361" t="e">
        <f>M11-CQ11-#REF!-#REF!</f>
        <v>#REF!</v>
      </c>
      <c r="FH11" s="361" t="e">
        <f>N11-#REF!-EI11-#REF!-#REF!</f>
        <v>#REF!</v>
      </c>
      <c r="FI11" s="361">
        <f>O11-AB11-EJ11-EO11-ET11</f>
        <v>0</v>
      </c>
      <c r="FJ11" s="361">
        <f>P11-AI11</f>
        <v>0</v>
      </c>
    </row>
    <row r="12" spans="1:166" s="363" customFormat="1" ht="12" customHeight="1" x14ac:dyDescent="0.2">
      <c r="A12" s="364" t="s">
        <v>110</v>
      </c>
      <c r="B12" s="306" t="s">
        <v>111</v>
      </c>
      <c r="C12" s="307">
        <v>63</v>
      </c>
      <c r="D12" s="308">
        <v>9</v>
      </c>
      <c r="E12" s="308">
        <v>54</v>
      </c>
      <c r="F12" s="308">
        <v>1116</v>
      </c>
      <c r="G12" s="308">
        <v>12</v>
      </c>
      <c r="H12" s="308">
        <v>2</v>
      </c>
      <c r="I12" s="308">
        <v>4</v>
      </c>
      <c r="J12" s="308">
        <v>6</v>
      </c>
      <c r="K12" s="308">
        <v>0</v>
      </c>
      <c r="L12" s="308">
        <v>0</v>
      </c>
      <c r="M12" s="308">
        <v>0</v>
      </c>
      <c r="N12" s="308">
        <v>0</v>
      </c>
      <c r="O12" s="308">
        <v>0</v>
      </c>
      <c r="P12" s="308">
        <v>0</v>
      </c>
      <c r="Q12" s="308">
        <v>0</v>
      </c>
      <c r="R12" s="308">
        <v>0</v>
      </c>
      <c r="S12" s="308">
        <v>0</v>
      </c>
      <c r="T12" s="308">
        <v>0</v>
      </c>
      <c r="U12" s="308">
        <v>0</v>
      </c>
      <c r="V12" s="308">
        <v>0</v>
      </c>
      <c r="W12" s="308">
        <v>0</v>
      </c>
      <c r="X12" s="308">
        <v>0</v>
      </c>
      <c r="Y12" s="308">
        <v>0</v>
      </c>
      <c r="Z12" s="308">
        <v>0</v>
      </c>
      <c r="AA12" s="308">
        <v>0</v>
      </c>
      <c r="AB12" s="308">
        <v>0</v>
      </c>
      <c r="AC12" s="308">
        <v>0</v>
      </c>
      <c r="AD12" s="308">
        <v>0</v>
      </c>
      <c r="AE12" s="308">
        <v>19</v>
      </c>
      <c r="AF12" s="308">
        <v>0</v>
      </c>
      <c r="AG12" s="308">
        <v>2</v>
      </c>
      <c r="AH12" s="308">
        <v>0</v>
      </c>
      <c r="AI12" s="308">
        <v>0</v>
      </c>
      <c r="AJ12" s="308">
        <v>0</v>
      </c>
      <c r="AK12" s="308">
        <v>0</v>
      </c>
      <c r="AL12" s="308">
        <v>0</v>
      </c>
      <c r="AM12" s="308">
        <v>0</v>
      </c>
      <c r="AN12" s="308">
        <v>0</v>
      </c>
      <c r="AO12" s="308">
        <v>0</v>
      </c>
      <c r="AP12" s="308">
        <v>0</v>
      </c>
      <c r="AQ12" s="308">
        <v>2</v>
      </c>
      <c r="AR12" s="308">
        <v>1</v>
      </c>
      <c r="AS12" s="308">
        <v>0</v>
      </c>
      <c r="AT12" s="308">
        <v>0</v>
      </c>
      <c r="AU12" s="308">
        <v>0</v>
      </c>
      <c r="AV12" s="308">
        <v>0</v>
      </c>
      <c r="AW12" s="308">
        <v>0</v>
      </c>
      <c r="AX12" s="308">
        <v>0</v>
      </c>
      <c r="AY12" s="308">
        <v>0</v>
      </c>
      <c r="AZ12" s="308">
        <v>0</v>
      </c>
      <c r="BA12" s="308">
        <v>0</v>
      </c>
      <c r="BB12" s="308">
        <v>0</v>
      </c>
      <c r="BC12" s="308">
        <v>0</v>
      </c>
      <c r="BD12" s="308">
        <v>0</v>
      </c>
      <c r="BE12" s="308">
        <v>0</v>
      </c>
      <c r="BF12" s="308">
        <v>0</v>
      </c>
      <c r="BG12" s="308">
        <v>0</v>
      </c>
      <c r="BH12" s="308">
        <v>16</v>
      </c>
      <c r="BI12" s="308">
        <v>0</v>
      </c>
      <c r="BJ12" s="308">
        <v>0</v>
      </c>
      <c r="BK12" s="308">
        <v>0</v>
      </c>
      <c r="BL12" s="308">
        <v>0</v>
      </c>
      <c r="BM12" s="308">
        <v>0</v>
      </c>
      <c r="BN12" s="308">
        <v>0</v>
      </c>
      <c r="BO12" s="308">
        <v>0</v>
      </c>
      <c r="BP12" s="308">
        <v>0</v>
      </c>
      <c r="BQ12" s="308">
        <v>0</v>
      </c>
      <c r="BR12" s="308">
        <v>5</v>
      </c>
      <c r="BS12" s="308">
        <v>0</v>
      </c>
      <c r="BT12" s="308">
        <v>0</v>
      </c>
      <c r="BU12" s="308">
        <v>5</v>
      </c>
      <c r="BV12" s="308">
        <v>0</v>
      </c>
      <c r="BW12" s="308">
        <v>0</v>
      </c>
      <c r="BX12" s="308">
        <v>0</v>
      </c>
      <c r="BY12" s="308">
        <v>0</v>
      </c>
      <c r="BZ12" s="308">
        <v>0</v>
      </c>
      <c r="CA12" s="308">
        <v>0</v>
      </c>
      <c r="CB12" s="308">
        <v>0</v>
      </c>
      <c r="CC12" s="308">
        <v>4</v>
      </c>
      <c r="CD12" s="308">
        <v>5</v>
      </c>
      <c r="CE12" s="308">
        <v>2</v>
      </c>
      <c r="CF12" s="308">
        <v>0</v>
      </c>
      <c r="CG12" s="308">
        <v>0</v>
      </c>
      <c r="CH12" s="308">
        <v>0</v>
      </c>
      <c r="CI12" s="308">
        <v>0</v>
      </c>
      <c r="CJ12" s="308">
        <v>0</v>
      </c>
      <c r="CK12" s="308">
        <v>0</v>
      </c>
      <c r="CL12" s="308">
        <v>0</v>
      </c>
      <c r="CM12" s="308">
        <v>0</v>
      </c>
      <c r="CN12" s="308">
        <v>0</v>
      </c>
      <c r="CO12" s="308">
        <v>0</v>
      </c>
      <c r="CP12" s="308">
        <v>0</v>
      </c>
      <c r="CQ12" s="308">
        <v>0</v>
      </c>
      <c r="CR12" s="308">
        <v>4</v>
      </c>
      <c r="CS12" s="308">
        <v>1</v>
      </c>
      <c r="CT12" s="308">
        <v>2</v>
      </c>
      <c r="CU12" s="308">
        <v>1</v>
      </c>
      <c r="CV12" s="308">
        <v>4</v>
      </c>
      <c r="CW12" s="308">
        <v>64</v>
      </c>
      <c r="CX12" s="308">
        <v>0</v>
      </c>
      <c r="CY12" s="308">
        <v>0</v>
      </c>
      <c r="CZ12" s="308">
        <v>4</v>
      </c>
      <c r="DA12" s="308">
        <v>2</v>
      </c>
      <c r="DB12" s="308">
        <v>0</v>
      </c>
      <c r="DC12" s="308">
        <v>0</v>
      </c>
      <c r="DD12" s="308">
        <v>0</v>
      </c>
      <c r="DE12" s="308">
        <v>4</v>
      </c>
      <c r="DF12" s="308">
        <v>68</v>
      </c>
      <c r="DG12" s="308">
        <v>0</v>
      </c>
      <c r="DH12" s="308">
        <v>0</v>
      </c>
      <c r="DI12" s="308">
        <v>0</v>
      </c>
      <c r="DJ12" s="308">
        <v>0</v>
      </c>
      <c r="DK12" s="308">
        <v>0</v>
      </c>
      <c r="DL12" s="308">
        <v>0</v>
      </c>
      <c r="DM12" s="308">
        <v>0</v>
      </c>
      <c r="DN12" s="308">
        <v>0</v>
      </c>
      <c r="DO12" s="308">
        <v>46</v>
      </c>
      <c r="DP12" s="308">
        <v>984</v>
      </c>
      <c r="DQ12" s="308">
        <v>12</v>
      </c>
      <c r="DR12" s="308">
        <v>2</v>
      </c>
      <c r="DS12" s="308">
        <v>0</v>
      </c>
      <c r="DT12" s="308">
        <v>0</v>
      </c>
      <c r="DU12" s="308">
        <v>7</v>
      </c>
      <c r="DV12" s="308">
        <v>0</v>
      </c>
      <c r="DW12" s="308">
        <v>0</v>
      </c>
      <c r="DX12" s="308">
        <v>0</v>
      </c>
      <c r="DY12" s="308">
        <v>0</v>
      </c>
      <c r="DZ12" s="308">
        <v>0</v>
      </c>
      <c r="EA12" s="308">
        <v>0</v>
      </c>
      <c r="EB12" s="308">
        <v>0</v>
      </c>
      <c r="EC12" s="308">
        <v>0</v>
      </c>
      <c r="ED12" s="308">
        <v>0</v>
      </c>
      <c r="EE12" s="308">
        <v>0</v>
      </c>
      <c r="EF12" s="308">
        <v>0</v>
      </c>
      <c r="EG12" s="308">
        <v>0</v>
      </c>
      <c r="EH12" s="308">
        <v>0</v>
      </c>
      <c r="EI12" s="308">
        <v>0</v>
      </c>
      <c r="EJ12" s="308">
        <v>0</v>
      </c>
      <c r="EK12" s="308">
        <v>0</v>
      </c>
      <c r="EL12" s="308">
        <v>0</v>
      </c>
      <c r="EM12" s="308">
        <v>0</v>
      </c>
      <c r="EN12" s="308">
        <v>0</v>
      </c>
      <c r="EO12" s="308">
        <v>0</v>
      </c>
      <c r="EP12" s="308">
        <v>0</v>
      </c>
      <c r="EQ12" s="308">
        <v>0</v>
      </c>
      <c r="ER12" s="308">
        <v>0</v>
      </c>
      <c r="ES12" s="308">
        <v>0</v>
      </c>
      <c r="ET12" s="308">
        <v>0</v>
      </c>
      <c r="EU12" s="308">
        <v>0</v>
      </c>
      <c r="EV12" s="308">
        <v>0</v>
      </c>
      <c r="EW12" s="361" t="e">
        <f>C12-Q12-S12-W12-AC12-AE12-AG12-AW12-BJ12-BN12-BP12-BW12-CC12-CF12-CM12-CV12-#REF!-#REF!-#REF!-DC12-DE12-DK12-DM12-DS12-DU12-DX12-DZ12-EB12-EF12-EK12-EP12-EU12</f>
        <v>#REF!</v>
      </c>
      <c r="EX12" s="361" t="e">
        <f>D12-R12-T12-X12-AD12-AF12-AH12-AX12-BK12-BO12-BQ12-BX12-CD12-CG12-CN12-CW12-#REF!-#REF!-#REF!-DD12-DF12-DL12-DN12-DT12-DV12-DY12-EA12-EC12-EG12-EL12-EQ12-EV12</f>
        <v>#REF!</v>
      </c>
      <c r="EY12" s="361">
        <f t="shared" si="0"/>
        <v>4</v>
      </c>
      <c r="EZ12" s="361">
        <f t="shared" si="0"/>
        <v>130</v>
      </c>
      <c r="FA12" s="361">
        <f t="shared" si="0"/>
        <v>0</v>
      </c>
      <c r="FB12" s="361" t="e">
        <f>H12-BB12-CB12-CL12-#REF!-DJ12-DR12</f>
        <v>#REF!</v>
      </c>
      <c r="FC12" s="361" t="e">
        <f>I12-U12-Z12-CE12-CH12-CO12-CX12-#REF!-#REF!-#REF!-ED12</f>
        <v>#REF!</v>
      </c>
      <c r="FD12" s="361" t="e">
        <f>J12-V12-AA12-CY12-#REF!-#REF!-#REF!-EE12-EH12-EN12-ES12</f>
        <v>#REF!</v>
      </c>
      <c r="FE12" s="361">
        <f>K12-DW12</f>
        <v>0</v>
      </c>
      <c r="FF12" s="361">
        <f>L12-CP12</f>
        <v>0</v>
      </c>
      <c r="FG12" s="361" t="e">
        <f>M12-CQ12-#REF!-#REF!</f>
        <v>#REF!</v>
      </c>
      <c r="FH12" s="361" t="e">
        <f>N12-#REF!-EI12-#REF!-#REF!</f>
        <v>#REF!</v>
      </c>
      <c r="FI12" s="361">
        <f>O12-AB12-EJ12-EO12-ET12</f>
        <v>0</v>
      </c>
      <c r="FJ12" s="361">
        <f>P12-AI12</f>
        <v>0</v>
      </c>
    </row>
    <row r="13" spans="1:166" s="363" customFormat="1" ht="12" customHeight="1" x14ac:dyDescent="0.2">
      <c r="A13" s="364" t="s">
        <v>112</v>
      </c>
      <c r="B13" s="306" t="s">
        <v>113</v>
      </c>
      <c r="C13" s="307">
        <v>39</v>
      </c>
      <c r="D13" s="308">
        <v>5</v>
      </c>
      <c r="E13" s="308">
        <v>293</v>
      </c>
      <c r="F13" s="308">
        <v>4423</v>
      </c>
      <c r="G13" s="308">
        <v>0</v>
      </c>
      <c r="H13" s="308">
        <v>0</v>
      </c>
      <c r="I13" s="308">
        <v>16</v>
      </c>
      <c r="J13" s="308">
        <v>0</v>
      </c>
      <c r="K13" s="308">
        <v>0</v>
      </c>
      <c r="L13" s="308">
        <v>0</v>
      </c>
      <c r="M13" s="308">
        <v>0</v>
      </c>
      <c r="N13" s="308">
        <v>0</v>
      </c>
      <c r="O13" s="308">
        <v>0</v>
      </c>
      <c r="P13" s="308">
        <v>0</v>
      </c>
      <c r="Q13" s="308">
        <v>0</v>
      </c>
      <c r="R13" s="308">
        <v>0</v>
      </c>
      <c r="S13" s="308">
        <v>0</v>
      </c>
      <c r="T13" s="308">
        <v>0</v>
      </c>
      <c r="U13" s="308">
        <v>0</v>
      </c>
      <c r="V13" s="308">
        <v>0</v>
      </c>
      <c r="W13" s="308">
        <v>0</v>
      </c>
      <c r="X13" s="308">
        <v>0</v>
      </c>
      <c r="Y13" s="308">
        <v>0</v>
      </c>
      <c r="Z13" s="308">
        <v>0</v>
      </c>
      <c r="AA13" s="308">
        <v>0</v>
      </c>
      <c r="AB13" s="308">
        <v>0</v>
      </c>
      <c r="AC13" s="308">
        <v>0</v>
      </c>
      <c r="AD13" s="308">
        <v>0</v>
      </c>
      <c r="AE13" s="308">
        <v>5</v>
      </c>
      <c r="AF13" s="308">
        <v>0</v>
      </c>
      <c r="AG13" s="308">
        <v>0</v>
      </c>
      <c r="AH13" s="308">
        <v>0</v>
      </c>
      <c r="AI13" s="308">
        <v>0</v>
      </c>
      <c r="AJ13" s="308">
        <v>3</v>
      </c>
      <c r="AK13" s="308">
        <v>2</v>
      </c>
      <c r="AL13" s="308">
        <v>0</v>
      </c>
      <c r="AM13" s="308">
        <v>0</v>
      </c>
      <c r="AN13" s="308">
        <v>0</v>
      </c>
      <c r="AO13" s="308">
        <v>0</v>
      </c>
      <c r="AP13" s="308">
        <v>0</v>
      </c>
      <c r="AQ13" s="308">
        <v>0</v>
      </c>
      <c r="AR13" s="308">
        <v>0</v>
      </c>
      <c r="AS13" s="308">
        <v>0</v>
      </c>
      <c r="AT13" s="308">
        <v>0</v>
      </c>
      <c r="AU13" s="308">
        <v>0</v>
      </c>
      <c r="AV13" s="308">
        <v>0</v>
      </c>
      <c r="AW13" s="308">
        <v>0</v>
      </c>
      <c r="AX13" s="308">
        <v>0</v>
      </c>
      <c r="AY13" s="308">
        <v>0</v>
      </c>
      <c r="AZ13" s="308">
        <v>0</v>
      </c>
      <c r="BA13" s="308">
        <v>0</v>
      </c>
      <c r="BB13" s="308">
        <v>0</v>
      </c>
      <c r="BC13" s="308">
        <v>1</v>
      </c>
      <c r="BD13" s="308">
        <v>1</v>
      </c>
      <c r="BE13" s="308">
        <v>0</v>
      </c>
      <c r="BF13" s="308">
        <v>0</v>
      </c>
      <c r="BG13" s="308">
        <v>0</v>
      </c>
      <c r="BH13" s="308">
        <v>0</v>
      </c>
      <c r="BI13" s="308">
        <v>0</v>
      </c>
      <c r="BJ13" s="308">
        <v>0</v>
      </c>
      <c r="BK13" s="308">
        <v>0</v>
      </c>
      <c r="BL13" s="308">
        <v>0</v>
      </c>
      <c r="BM13" s="308">
        <v>0</v>
      </c>
      <c r="BN13" s="308">
        <v>0</v>
      </c>
      <c r="BO13" s="308">
        <v>0</v>
      </c>
      <c r="BP13" s="308">
        <v>0</v>
      </c>
      <c r="BQ13" s="308">
        <v>0</v>
      </c>
      <c r="BR13" s="308">
        <v>0</v>
      </c>
      <c r="BS13" s="308">
        <v>0</v>
      </c>
      <c r="BT13" s="308">
        <v>0</v>
      </c>
      <c r="BU13" s="308">
        <v>0</v>
      </c>
      <c r="BV13" s="308">
        <v>0</v>
      </c>
      <c r="BW13" s="308">
        <v>0</v>
      </c>
      <c r="BX13" s="308">
        <v>0</v>
      </c>
      <c r="BY13" s="308">
        <v>0</v>
      </c>
      <c r="BZ13" s="308">
        <v>0</v>
      </c>
      <c r="CA13" s="308">
        <v>0</v>
      </c>
      <c r="CB13" s="308">
        <v>0</v>
      </c>
      <c r="CC13" s="308">
        <v>2</v>
      </c>
      <c r="CD13" s="308">
        <v>0</v>
      </c>
      <c r="CE13" s="308">
        <v>1</v>
      </c>
      <c r="CF13" s="308">
        <v>0</v>
      </c>
      <c r="CG13" s="308">
        <v>0</v>
      </c>
      <c r="CH13" s="308">
        <v>0</v>
      </c>
      <c r="CI13" s="308">
        <v>0</v>
      </c>
      <c r="CJ13" s="308">
        <v>0</v>
      </c>
      <c r="CK13" s="308">
        <v>0</v>
      </c>
      <c r="CL13" s="308">
        <v>0</v>
      </c>
      <c r="CM13" s="308">
        <v>0</v>
      </c>
      <c r="CN13" s="308">
        <v>0</v>
      </c>
      <c r="CO13" s="308">
        <v>0</v>
      </c>
      <c r="CP13" s="308">
        <v>0</v>
      </c>
      <c r="CQ13" s="308">
        <v>0</v>
      </c>
      <c r="CR13" s="308">
        <v>16</v>
      </c>
      <c r="CS13" s="308">
        <v>1</v>
      </c>
      <c r="CT13" s="308">
        <v>15</v>
      </c>
      <c r="CU13" s="308">
        <v>0</v>
      </c>
      <c r="CV13" s="308">
        <v>217</v>
      </c>
      <c r="CW13" s="308">
        <v>3205</v>
      </c>
      <c r="CX13" s="308">
        <v>0</v>
      </c>
      <c r="CY13" s="308">
        <v>0</v>
      </c>
      <c r="CZ13" s="308">
        <v>0</v>
      </c>
      <c r="DA13" s="308">
        <v>0</v>
      </c>
      <c r="DB13" s="308">
        <v>0</v>
      </c>
      <c r="DC13" s="308">
        <v>0</v>
      </c>
      <c r="DD13" s="308">
        <v>0</v>
      </c>
      <c r="DE13" s="308">
        <v>27</v>
      </c>
      <c r="DF13" s="308">
        <v>205</v>
      </c>
      <c r="DG13" s="308">
        <v>0</v>
      </c>
      <c r="DH13" s="308">
        <v>0</v>
      </c>
      <c r="DI13" s="308">
        <v>0</v>
      </c>
      <c r="DJ13" s="308">
        <v>0</v>
      </c>
      <c r="DK13" s="308">
        <v>5</v>
      </c>
      <c r="DL13" s="308">
        <v>0</v>
      </c>
      <c r="DM13" s="308">
        <v>0</v>
      </c>
      <c r="DN13" s="308">
        <v>0</v>
      </c>
      <c r="DO13" s="308">
        <v>49</v>
      </c>
      <c r="DP13" s="308">
        <v>1013</v>
      </c>
      <c r="DQ13" s="308">
        <v>0</v>
      </c>
      <c r="DR13" s="308">
        <v>0</v>
      </c>
      <c r="DS13" s="308">
        <v>0</v>
      </c>
      <c r="DT13" s="308">
        <v>0</v>
      </c>
      <c r="DU13" s="308">
        <v>0</v>
      </c>
      <c r="DV13" s="308">
        <v>0</v>
      </c>
      <c r="DW13" s="308">
        <v>0</v>
      </c>
      <c r="DX13" s="308">
        <v>0</v>
      </c>
      <c r="DY13" s="308">
        <v>0</v>
      </c>
      <c r="DZ13" s="308">
        <v>1</v>
      </c>
      <c r="EA13" s="308">
        <v>1</v>
      </c>
      <c r="EB13" s="308">
        <v>0</v>
      </c>
      <c r="EC13" s="308">
        <v>0</v>
      </c>
      <c r="ED13" s="308">
        <v>0</v>
      </c>
      <c r="EE13" s="308">
        <v>0</v>
      </c>
      <c r="EF13" s="308">
        <v>1</v>
      </c>
      <c r="EG13" s="308">
        <v>0</v>
      </c>
      <c r="EH13" s="308">
        <v>0</v>
      </c>
      <c r="EI13" s="308">
        <v>0</v>
      </c>
      <c r="EJ13" s="308">
        <v>0</v>
      </c>
      <c r="EK13" s="308">
        <v>2</v>
      </c>
      <c r="EL13" s="308">
        <v>0</v>
      </c>
      <c r="EM13" s="308">
        <v>0</v>
      </c>
      <c r="EN13" s="308">
        <v>0</v>
      </c>
      <c r="EO13" s="308">
        <v>0</v>
      </c>
      <c r="EP13" s="308">
        <v>3</v>
      </c>
      <c r="EQ13" s="308">
        <v>0</v>
      </c>
      <c r="ER13" s="308">
        <v>0</v>
      </c>
      <c r="ES13" s="308">
        <v>0</v>
      </c>
      <c r="ET13" s="308">
        <v>0</v>
      </c>
      <c r="EU13" s="308">
        <v>0</v>
      </c>
      <c r="EV13" s="308">
        <v>0</v>
      </c>
      <c r="EW13" s="361"/>
      <c r="EX13" s="361"/>
      <c r="EY13" s="361"/>
      <c r="EZ13" s="361"/>
      <c r="FA13" s="361"/>
      <c r="FB13" s="361"/>
      <c r="FC13" s="361"/>
      <c r="FD13" s="361"/>
      <c r="FE13" s="361"/>
      <c r="FF13" s="361"/>
      <c r="FG13" s="361"/>
      <c r="FH13" s="361"/>
      <c r="FI13" s="361"/>
      <c r="FJ13" s="361"/>
    </row>
    <row r="14" spans="1:166" s="363" customFormat="1" ht="12" customHeight="1" x14ac:dyDescent="0.2">
      <c r="A14" s="364" t="s">
        <v>114</v>
      </c>
      <c r="B14" s="306" t="s">
        <v>115</v>
      </c>
      <c r="C14" s="307">
        <v>32</v>
      </c>
      <c r="D14" s="308">
        <v>3</v>
      </c>
      <c r="E14" s="308">
        <v>60</v>
      </c>
      <c r="F14" s="308">
        <v>996</v>
      </c>
      <c r="G14" s="308">
        <v>0</v>
      </c>
      <c r="H14" s="308">
        <v>0</v>
      </c>
      <c r="I14" s="308">
        <v>10</v>
      </c>
      <c r="J14" s="308">
        <v>0</v>
      </c>
      <c r="K14" s="308">
        <v>0</v>
      </c>
      <c r="L14" s="308">
        <v>0</v>
      </c>
      <c r="M14" s="308">
        <v>0</v>
      </c>
      <c r="N14" s="308">
        <v>0</v>
      </c>
      <c r="O14" s="308">
        <v>0</v>
      </c>
      <c r="P14" s="308">
        <v>0</v>
      </c>
      <c r="Q14" s="308">
        <v>0</v>
      </c>
      <c r="R14" s="308">
        <v>0</v>
      </c>
      <c r="S14" s="308">
        <v>0</v>
      </c>
      <c r="T14" s="308">
        <v>0</v>
      </c>
      <c r="U14" s="308">
        <v>0</v>
      </c>
      <c r="V14" s="308">
        <v>0</v>
      </c>
      <c r="W14" s="308">
        <v>0</v>
      </c>
      <c r="X14" s="308">
        <v>0</v>
      </c>
      <c r="Y14" s="308">
        <v>0</v>
      </c>
      <c r="Z14" s="308">
        <v>0</v>
      </c>
      <c r="AA14" s="308">
        <v>0</v>
      </c>
      <c r="AB14" s="308">
        <v>0</v>
      </c>
      <c r="AC14" s="308">
        <v>0</v>
      </c>
      <c r="AD14" s="308">
        <v>0</v>
      </c>
      <c r="AE14" s="308">
        <v>15</v>
      </c>
      <c r="AF14" s="308">
        <v>0</v>
      </c>
      <c r="AG14" s="308">
        <v>0</v>
      </c>
      <c r="AH14" s="308">
        <v>0</v>
      </c>
      <c r="AI14" s="308">
        <v>0</v>
      </c>
      <c r="AJ14" s="308">
        <v>0</v>
      </c>
      <c r="AK14" s="308">
        <v>0</v>
      </c>
      <c r="AL14" s="308">
        <v>0</v>
      </c>
      <c r="AM14" s="308">
        <v>0</v>
      </c>
      <c r="AN14" s="308">
        <v>0</v>
      </c>
      <c r="AO14" s="308">
        <v>0</v>
      </c>
      <c r="AP14" s="308">
        <v>0</v>
      </c>
      <c r="AQ14" s="308">
        <v>1</v>
      </c>
      <c r="AR14" s="308">
        <v>0</v>
      </c>
      <c r="AS14" s="308">
        <v>0</v>
      </c>
      <c r="AT14" s="308">
        <v>0</v>
      </c>
      <c r="AU14" s="308">
        <v>0</v>
      </c>
      <c r="AV14" s="308">
        <v>0</v>
      </c>
      <c r="AW14" s="308">
        <v>0</v>
      </c>
      <c r="AX14" s="308">
        <v>0</v>
      </c>
      <c r="AY14" s="308">
        <v>0</v>
      </c>
      <c r="AZ14" s="308">
        <v>0</v>
      </c>
      <c r="BA14" s="308">
        <v>0</v>
      </c>
      <c r="BB14" s="308">
        <v>0</v>
      </c>
      <c r="BC14" s="308">
        <v>0</v>
      </c>
      <c r="BD14" s="308">
        <v>0</v>
      </c>
      <c r="BE14" s="308">
        <v>0</v>
      </c>
      <c r="BF14" s="308">
        <v>0</v>
      </c>
      <c r="BG14" s="308">
        <v>0</v>
      </c>
      <c r="BH14" s="308">
        <v>0</v>
      </c>
      <c r="BI14" s="308">
        <v>0</v>
      </c>
      <c r="BJ14" s="308">
        <v>0</v>
      </c>
      <c r="BK14" s="308">
        <v>0</v>
      </c>
      <c r="BL14" s="308">
        <v>0</v>
      </c>
      <c r="BM14" s="308">
        <v>0</v>
      </c>
      <c r="BN14" s="308">
        <v>0</v>
      </c>
      <c r="BO14" s="308">
        <v>0</v>
      </c>
      <c r="BP14" s="308">
        <v>0</v>
      </c>
      <c r="BQ14" s="308">
        <v>0</v>
      </c>
      <c r="BR14" s="308">
        <v>0</v>
      </c>
      <c r="BS14" s="308">
        <v>0</v>
      </c>
      <c r="BT14" s="308">
        <v>0</v>
      </c>
      <c r="BU14" s="308">
        <v>0</v>
      </c>
      <c r="BV14" s="308">
        <v>0</v>
      </c>
      <c r="BW14" s="308">
        <v>0</v>
      </c>
      <c r="BX14" s="308">
        <v>0</v>
      </c>
      <c r="BY14" s="308">
        <v>0</v>
      </c>
      <c r="BZ14" s="308">
        <v>0</v>
      </c>
      <c r="CA14" s="308">
        <v>0</v>
      </c>
      <c r="CB14" s="308">
        <v>0</v>
      </c>
      <c r="CC14" s="308">
        <v>4</v>
      </c>
      <c r="CD14" s="308">
        <v>0</v>
      </c>
      <c r="CE14" s="308">
        <v>2</v>
      </c>
      <c r="CF14" s="308">
        <v>0</v>
      </c>
      <c r="CG14" s="308">
        <v>0</v>
      </c>
      <c r="CH14" s="308">
        <v>0</v>
      </c>
      <c r="CI14" s="308">
        <v>0</v>
      </c>
      <c r="CJ14" s="308">
        <v>0</v>
      </c>
      <c r="CK14" s="308">
        <v>0</v>
      </c>
      <c r="CL14" s="308">
        <v>0</v>
      </c>
      <c r="CM14" s="308">
        <v>3</v>
      </c>
      <c r="CN14" s="308">
        <v>1</v>
      </c>
      <c r="CO14" s="308">
        <v>4</v>
      </c>
      <c r="CP14" s="308">
        <v>0</v>
      </c>
      <c r="CQ14" s="308">
        <v>0</v>
      </c>
      <c r="CR14" s="308">
        <v>2</v>
      </c>
      <c r="CS14" s="308">
        <v>0</v>
      </c>
      <c r="CT14" s="308">
        <v>3</v>
      </c>
      <c r="CU14" s="308">
        <v>0</v>
      </c>
      <c r="CV14" s="308">
        <v>20</v>
      </c>
      <c r="CW14" s="308">
        <v>386</v>
      </c>
      <c r="CX14" s="308">
        <v>0</v>
      </c>
      <c r="CY14" s="308">
        <v>0</v>
      </c>
      <c r="CZ14" s="308">
        <v>0</v>
      </c>
      <c r="DA14" s="308">
        <v>0</v>
      </c>
      <c r="DB14" s="308">
        <v>0</v>
      </c>
      <c r="DC14" s="308">
        <v>1</v>
      </c>
      <c r="DD14" s="308">
        <v>0</v>
      </c>
      <c r="DE14" s="308">
        <v>10</v>
      </c>
      <c r="DF14" s="308">
        <v>156</v>
      </c>
      <c r="DG14" s="308">
        <v>0</v>
      </c>
      <c r="DH14" s="308">
        <v>0</v>
      </c>
      <c r="DI14" s="308">
        <v>0</v>
      </c>
      <c r="DJ14" s="308">
        <v>0</v>
      </c>
      <c r="DK14" s="308">
        <v>0</v>
      </c>
      <c r="DL14" s="308">
        <v>0</v>
      </c>
      <c r="DM14" s="308">
        <v>0</v>
      </c>
      <c r="DN14" s="308">
        <v>0</v>
      </c>
      <c r="DO14" s="308">
        <v>30</v>
      </c>
      <c r="DP14" s="308">
        <v>454</v>
      </c>
      <c r="DQ14" s="308">
        <v>0</v>
      </c>
      <c r="DR14" s="308">
        <v>0</v>
      </c>
      <c r="DS14" s="308">
        <v>0</v>
      </c>
      <c r="DT14" s="308">
        <v>0</v>
      </c>
      <c r="DU14" s="308">
        <v>0</v>
      </c>
      <c r="DV14" s="308">
        <v>0</v>
      </c>
      <c r="DW14" s="308">
        <v>0</v>
      </c>
      <c r="DX14" s="308">
        <v>0</v>
      </c>
      <c r="DY14" s="308">
        <v>0</v>
      </c>
      <c r="DZ14" s="308">
        <v>0</v>
      </c>
      <c r="EA14" s="308">
        <v>0</v>
      </c>
      <c r="EB14" s="308">
        <v>1</v>
      </c>
      <c r="EC14" s="308">
        <v>0</v>
      </c>
      <c r="ED14" s="308">
        <v>1</v>
      </c>
      <c r="EE14" s="308">
        <v>0</v>
      </c>
      <c r="EF14" s="308">
        <v>0</v>
      </c>
      <c r="EG14" s="308">
        <v>0</v>
      </c>
      <c r="EH14" s="308">
        <v>0</v>
      </c>
      <c r="EI14" s="308">
        <v>0</v>
      </c>
      <c r="EJ14" s="308">
        <v>0</v>
      </c>
      <c r="EK14" s="311">
        <v>3</v>
      </c>
      <c r="EL14" s="308">
        <v>0</v>
      </c>
      <c r="EM14" s="308">
        <v>0</v>
      </c>
      <c r="EN14" s="308">
        <v>0</v>
      </c>
      <c r="EO14" s="308">
        <v>0</v>
      </c>
      <c r="EP14" s="308">
        <v>2</v>
      </c>
      <c r="EQ14" s="308">
        <v>2</v>
      </c>
      <c r="ER14" s="308">
        <v>0</v>
      </c>
      <c r="ES14" s="308">
        <v>0</v>
      </c>
      <c r="ET14" s="308">
        <v>0</v>
      </c>
      <c r="EU14" s="308">
        <v>0</v>
      </c>
      <c r="EV14" s="308">
        <v>0</v>
      </c>
      <c r="EW14" s="361" t="e">
        <f>C14-Q14-S14-W14-AC14-AE14-AG14-AW14-BJ14-BN14-BP14-BW14-CC14-CF14-CM14-CV14-#REF!-#REF!-#REF!-DC14-DE14-DK14-DM14-DS14-DU14-DX14-DZ14-EB14-EF14-EK14-EP14-EU14</f>
        <v>#REF!</v>
      </c>
      <c r="EX14" s="361" t="e">
        <f>D14-R14-T14-X14-AD14-AF14-AH14-AX14-BK14-BO14-BQ14-BX14-CD14-CG14-CN14-CW14-#REF!-#REF!-#REF!-DD14-DF14-DL14-DN14-DT14-DV14-DY14-EA14-EC14-EG14-EL14-EQ14-EV14</f>
        <v>#REF!</v>
      </c>
      <c r="EY14" s="361">
        <f t="shared" ref="EY14:EY32" si="1">E14-AY14-BY14-CI14-CZ14-DG14-DO14</f>
        <v>30</v>
      </c>
      <c r="EZ14" s="361">
        <f t="shared" ref="EZ14:EZ32" si="2">F14-AZ14-BZ14-CJ14-DA14-DH14-DP14</f>
        <v>542</v>
      </c>
      <c r="FA14" s="361">
        <f t="shared" ref="FA14:FA32" si="3">G14-BA14-CA14-CK14-DB14-DI14-DQ14</f>
        <v>0</v>
      </c>
      <c r="FB14" s="361" t="e">
        <f>H14-BB14-CB14-CL14-#REF!-DJ14-DR14</f>
        <v>#REF!</v>
      </c>
      <c r="FC14" s="361" t="e">
        <f>I14-U14-Z14-CE14-CH14-CO14-CX14-#REF!-#REF!-#REF!-ED14</f>
        <v>#REF!</v>
      </c>
      <c r="FD14" s="361" t="e">
        <f>J14-V14-AA14-CY14-#REF!-#REF!-#REF!-EE14-EH14-EN14-ES14</f>
        <v>#REF!</v>
      </c>
      <c r="FE14" s="361">
        <f t="shared" ref="FE14:FE32" si="4">K14-DW14</f>
        <v>0</v>
      </c>
      <c r="FF14" s="361">
        <f t="shared" ref="FF14:FF32" si="5">L14-CP14</f>
        <v>0</v>
      </c>
      <c r="FG14" s="361" t="e">
        <f>M14-CQ14-#REF!-#REF!</f>
        <v>#REF!</v>
      </c>
      <c r="FH14" s="361" t="e">
        <f>N14-#REF!-EI14-#REF!-#REF!</f>
        <v>#REF!</v>
      </c>
      <c r="FI14" s="361">
        <f t="shared" ref="FI14:FI32" si="6">O14-AB14-EJ14-EO14-ET14</f>
        <v>0</v>
      </c>
      <c r="FJ14" s="361">
        <f t="shared" ref="FJ14:FJ32" si="7">P14-AI14</f>
        <v>0</v>
      </c>
    </row>
    <row r="15" spans="1:166" s="363" customFormat="1" ht="12" customHeight="1" x14ac:dyDescent="0.2">
      <c r="A15" s="364" t="s">
        <v>116</v>
      </c>
      <c r="B15" s="306" t="s">
        <v>117</v>
      </c>
      <c r="C15" s="307">
        <v>38</v>
      </c>
      <c r="D15" s="308">
        <v>6</v>
      </c>
      <c r="E15" s="308">
        <v>70</v>
      </c>
      <c r="F15" s="308">
        <v>1416</v>
      </c>
      <c r="G15" s="308">
        <v>1</v>
      </c>
      <c r="H15" s="308">
        <v>0</v>
      </c>
      <c r="I15" s="308">
        <v>11</v>
      </c>
      <c r="J15" s="308">
        <v>0</v>
      </c>
      <c r="K15" s="308">
        <v>0</v>
      </c>
      <c r="L15" s="308">
        <v>0</v>
      </c>
      <c r="M15" s="308">
        <v>0</v>
      </c>
      <c r="N15" s="308">
        <v>0</v>
      </c>
      <c r="O15" s="308">
        <v>0</v>
      </c>
      <c r="P15" s="308">
        <v>1</v>
      </c>
      <c r="Q15" s="308">
        <v>0</v>
      </c>
      <c r="R15" s="308">
        <v>0</v>
      </c>
      <c r="S15" s="308">
        <v>0</v>
      </c>
      <c r="T15" s="308">
        <v>0</v>
      </c>
      <c r="U15" s="308">
        <v>0</v>
      </c>
      <c r="V15" s="308">
        <v>0</v>
      </c>
      <c r="W15" s="308">
        <v>0</v>
      </c>
      <c r="X15" s="308">
        <v>0</v>
      </c>
      <c r="Y15" s="308">
        <v>0</v>
      </c>
      <c r="Z15" s="308">
        <v>0</v>
      </c>
      <c r="AA15" s="308">
        <v>0</v>
      </c>
      <c r="AB15" s="308">
        <v>0</v>
      </c>
      <c r="AC15" s="308">
        <v>0</v>
      </c>
      <c r="AD15" s="308">
        <v>0</v>
      </c>
      <c r="AE15" s="308">
        <v>17</v>
      </c>
      <c r="AF15" s="308">
        <v>0</v>
      </c>
      <c r="AG15" s="308">
        <v>0</v>
      </c>
      <c r="AH15" s="308">
        <v>0</v>
      </c>
      <c r="AI15" s="308">
        <v>1</v>
      </c>
      <c r="AJ15" s="308">
        <v>0</v>
      </c>
      <c r="AK15" s="308">
        <v>0</v>
      </c>
      <c r="AL15" s="308">
        <v>0</v>
      </c>
      <c r="AM15" s="308">
        <v>0</v>
      </c>
      <c r="AN15" s="308">
        <v>0</v>
      </c>
      <c r="AO15" s="308">
        <v>0</v>
      </c>
      <c r="AP15" s="308">
        <v>0</v>
      </c>
      <c r="AQ15" s="308">
        <v>0</v>
      </c>
      <c r="AR15" s="308">
        <v>2</v>
      </c>
      <c r="AS15" s="308">
        <v>0</v>
      </c>
      <c r="AT15" s="308">
        <v>0</v>
      </c>
      <c r="AU15" s="308">
        <v>1</v>
      </c>
      <c r="AV15" s="308">
        <v>0</v>
      </c>
      <c r="AW15" s="308">
        <v>0</v>
      </c>
      <c r="AX15" s="308">
        <v>0</v>
      </c>
      <c r="AY15" s="308">
        <v>0</v>
      </c>
      <c r="AZ15" s="308">
        <v>0</v>
      </c>
      <c r="BA15" s="308">
        <v>0</v>
      </c>
      <c r="BB15" s="308">
        <v>0</v>
      </c>
      <c r="BC15" s="308">
        <v>0</v>
      </c>
      <c r="BD15" s="308">
        <v>0</v>
      </c>
      <c r="BE15" s="308">
        <v>0</v>
      </c>
      <c r="BF15" s="308">
        <v>0</v>
      </c>
      <c r="BG15" s="308">
        <v>0</v>
      </c>
      <c r="BH15" s="308">
        <v>0</v>
      </c>
      <c r="BI15" s="308">
        <v>0</v>
      </c>
      <c r="BJ15" s="308">
        <v>0</v>
      </c>
      <c r="BK15" s="308">
        <v>0</v>
      </c>
      <c r="BL15" s="308">
        <v>0</v>
      </c>
      <c r="BM15" s="308">
        <v>0</v>
      </c>
      <c r="BN15" s="308">
        <v>0</v>
      </c>
      <c r="BO15" s="308">
        <v>0</v>
      </c>
      <c r="BP15" s="308">
        <v>0</v>
      </c>
      <c r="BQ15" s="308">
        <v>0</v>
      </c>
      <c r="BR15" s="308">
        <v>0</v>
      </c>
      <c r="BS15" s="308">
        <v>0</v>
      </c>
      <c r="BT15" s="308">
        <v>0</v>
      </c>
      <c r="BU15" s="308">
        <v>0</v>
      </c>
      <c r="BV15" s="308">
        <v>0</v>
      </c>
      <c r="BW15" s="308">
        <v>7</v>
      </c>
      <c r="BX15" s="308">
        <v>28</v>
      </c>
      <c r="BY15" s="308">
        <v>1</v>
      </c>
      <c r="BZ15" s="308">
        <v>0</v>
      </c>
      <c r="CA15" s="308">
        <v>1</v>
      </c>
      <c r="CB15" s="308">
        <v>1</v>
      </c>
      <c r="CC15" s="308">
        <v>6</v>
      </c>
      <c r="CD15" s="308">
        <v>1</v>
      </c>
      <c r="CE15" s="308">
        <v>4</v>
      </c>
      <c r="CF15" s="308">
        <v>1</v>
      </c>
      <c r="CG15" s="308">
        <v>4</v>
      </c>
      <c r="CH15" s="308">
        <v>0</v>
      </c>
      <c r="CI15" s="308">
        <v>0</v>
      </c>
      <c r="CJ15" s="308">
        <v>1</v>
      </c>
      <c r="CK15" s="308">
        <v>0</v>
      </c>
      <c r="CL15" s="308">
        <v>2</v>
      </c>
      <c r="CM15" s="308">
        <v>3</v>
      </c>
      <c r="CN15" s="308">
        <v>1</v>
      </c>
      <c r="CO15" s="308">
        <v>4</v>
      </c>
      <c r="CP15" s="308">
        <v>0</v>
      </c>
      <c r="CQ15" s="308">
        <v>0</v>
      </c>
      <c r="CR15" s="308">
        <v>4</v>
      </c>
      <c r="CS15" s="308">
        <v>1</v>
      </c>
      <c r="CT15" s="308">
        <v>0</v>
      </c>
      <c r="CU15" s="308">
        <v>0</v>
      </c>
      <c r="CV15" s="308">
        <v>36</v>
      </c>
      <c r="CW15" s="308">
        <v>732</v>
      </c>
      <c r="CX15" s="308">
        <v>0</v>
      </c>
      <c r="CY15" s="308">
        <v>0</v>
      </c>
      <c r="CZ15" s="308">
        <v>0</v>
      </c>
      <c r="DA15" s="308">
        <v>0</v>
      </c>
      <c r="DB15" s="308">
        <v>0</v>
      </c>
      <c r="DC15" s="308">
        <v>0</v>
      </c>
      <c r="DD15" s="308">
        <v>0</v>
      </c>
      <c r="DE15" s="308">
        <v>6</v>
      </c>
      <c r="DF15" s="308">
        <v>148</v>
      </c>
      <c r="DG15" s="308">
        <v>0</v>
      </c>
      <c r="DH15" s="308">
        <v>0</v>
      </c>
      <c r="DI15" s="308">
        <v>0</v>
      </c>
      <c r="DJ15" s="308">
        <v>0</v>
      </c>
      <c r="DK15" s="308">
        <v>1</v>
      </c>
      <c r="DL15" s="308">
        <v>0</v>
      </c>
      <c r="DM15" s="308">
        <v>0</v>
      </c>
      <c r="DN15" s="308">
        <v>0</v>
      </c>
      <c r="DO15" s="308">
        <v>20</v>
      </c>
      <c r="DP15" s="308">
        <v>504</v>
      </c>
      <c r="DQ15" s="308">
        <v>0</v>
      </c>
      <c r="DR15" s="308">
        <v>0</v>
      </c>
      <c r="DS15" s="308">
        <v>0</v>
      </c>
      <c r="DT15" s="308">
        <v>0</v>
      </c>
      <c r="DU15" s="308">
        <v>0</v>
      </c>
      <c r="DV15" s="308">
        <v>0</v>
      </c>
      <c r="DW15" s="308">
        <v>0</v>
      </c>
      <c r="DX15" s="308">
        <v>0</v>
      </c>
      <c r="DY15" s="308">
        <v>0</v>
      </c>
      <c r="DZ15" s="308">
        <v>0</v>
      </c>
      <c r="EA15" s="308">
        <v>0</v>
      </c>
      <c r="EB15" s="308">
        <v>1</v>
      </c>
      <c r="EC15" s="308">
        <v>0</v>
      </c>
      <c r="ED15" s="308">
        <v>1</v>
      </c>
      <c r="EE15" s="308">
        <v>0</v>
      </c>
      <c r="EF15" s="308">
        <v>0</v>
      </c>
      <c r="EG15" s="308">
        <v>0</v>
      </c>
      <c r="EH15" s="308">
        <v>0</v>
      </c>
      <c r="EI15" s="308">
        <v>0</v>
      </c>
      <c r="EJ15" s="308">
        <v>0</v>
      </c>
      <c r="EK15" s="308">
        <v>1</v>
      </c>
      <c r="EL15" s="308">
        <v>0</v>
      </c>
      <c r="EM15" s="308">
        <v>0</v>
      </c>
      <c r="EN15" s="308">
        <v>0</v>
      </c>
      <c r="EO15" s="308">
        <v>0</v>
      </c>
      <c r="EP15" s="308">
        <v>2</v>
      </c>
      <c r="EQ15" s="308">
        <v>0</v>
      </c>
      <c r="ER15" s="308">
        <v>0</v>
      </c>
      <c r="ES15" s="308">
        <v>0</v>
      </c>
      <c r="ET15" s="308">
        <v>0</v>
      </c>
      <c r="EU15" s="308">
        <v>0</v>
      </c>
      <c r="EV15" s="308">
        <v>0</v>
      </c>
      <c r="EW15" s="361" t="e">
        <f>C15-Q15-S15-W15-AC15-AE15-AG15-AW15-BJ15-BN15-BP15-BW15-CC15-CF15-CM15-CV15-#REF!-#REF!-#REF!-DC15-DE15-DK15-DM15-DS15-DU15-DX15-DZ15-EB15-EF15-EK15-EP15-EU15</f>
        <v>#REF!</v>
      </c>
      <c r="EX15" s="361" t="e">
        <f>D15-R15-T15-X15-AD15-AF15-AH15-AX15-BK15-BO15-BQ15-BX15-CD15-CG15-CN15-CW15-#REF!-#REF!-#REF!-DD15-DF15-DL15-DN15-DT15-DV15-DY15-EA15-EC15-EG15-EL15-EQ15-EV15</f>
        <v>#REF!</v>
      </c>
      <c r="EY15" s="361">
        <f t="shared" si="1"/>
        <v>49</v>
      </c>
      <c r="EZ15" s="361">
        <f t="shared" si="2"/>
        <v>911</v>
      </c>
      <c r="FA15" s="361">
        <f t="shared" si="3"/>
        <v>0</v>
      </c>
      <c r="FB15" s="361" t="e">
        <f>H15-BB15-CB15-CL15-#REF!-DJ15-DR15</f>
        <v>#REF!</v>
      </c>
      <c r="FC15" s="361" t="e">
        <f>I15-U15-Z15-CE15-CH15-CO15-CX15-#REF!-#REF!-#REF!-ED15</f>
        <v>#REF!</v>
      </c>
      <c r="FD15" s="361" t="e">
        <f>J15-V15-AA15-CY15-#REF!-#REF!-#REF!-EE15-EH15-EN15-ES15</f>
        <v>#REF!</v>
      </c>
      <c r="FE15" s="361">
        <f t="shared" si="4"/>
        <v>0</v>
      </c>
      <c r="FF15" s="361">
        <f t="shared" si="5"/>
        <v>0</v>
      </c>
      <c r="FG15" s="361" t="e">
        <f>M15-CQ15-#REF!-#REF!</f>
        <v>#REF!</v>
      </c>
      <c r="FH15" s="361" t="e">
        <f>N15-#REF!-EI15-#REF!-#REF!</f>
        <v>#REF!</v>
      </c>
      <c r="FI15" s="361">
        <f t="shared" si="6"/>
        <v>0</v>
      </c>
      <c r="FJ15" s="361">
        <f t="shared" si="7"/>
        <v>0</v>
      </c>
    </row>
    <row r="16" spans="1:166" s="363" customFormat="1" ht="12" customHeight="1" x14ac:dyDescent="0.2">
      <c r="A16" s="364" t="s">
        <v>118</v>
      </c>
      <c r="B16" s="306" t="s">
        <v>119</v>
      </c>
      <c r="C16" s="307">
        <v>35</v>
      </c>
      <c r="D16" s="308">
        <v>49</v>
      </c>
      <c r="E16" s="308">
        <v>67</v>
      </c>
      <c r="F16" s="308">
        <v>912</v>
      </c>
      <c r="G16" s="308">
        <v>5</v>
      </c>
      <c r="H16" s="308">
        <v>4</v>
      </c>
      <c r="I16" s="308">
        <v>3</v>
      </c>
      <c r="J16" s="308">
        <v>0</v>
      </c>
      <c r="K16" s="308">
        <v>0</v>
      </c>
      <c r="L16" s="308">
        <v>0</v>
      </c>
      <c r="M16" s="308">
        <v>0</v>
      </c>
      <c r="N16" s="308">
        <v>0</v>
      </c>
      <c r="O16" s="308">
        <v>0</v>
      </c>
      <c r="P16" s="308">
        <v>0</v>
      </c>
      <c r="Q16" s="308">
        <v>5</v>
      </c>
      <c r="R16" s="308">
        <v>0</v>
      </c>
      <c r="S16" s="308">
        <v>0</v>
      </c>
      <c r="T16" s="308">
        <v>0</v>
      </c>
      <c r="U16" s="308">
        <v>0</v>
      </c>
      <c r="V16" s="308">
        <v>0</v>
      </c>
      <c r="W16" s="308">
        <v>0</v>
      </c>
      <c r="X16" s="308">
        <v>0</v>
      </c>
      <c r="Y16" s="308">
        <v>0</v>
      </c>
      <c r="Z16" s="308">
        <v>0</v>
      </c>
      <c r="AA16" s="308">
        <v>0</v>
      </c>
      <c r="AB16" s="308">
        <v>0</v>
      </c>
      <c r="AC16" s="308">
        <v>0</v>
      </c>
      <c r="AD16" s="308">
        <v>0</v>
      </c>
      <c r="AE16" s="308">
        <v>15</v>
      </c>
      <c r="AF16" s="308">
        <v>0</v>
      </c>
      <c r="AG16" s="308">
        <v>0</v>
      </c>
      <c r="AH16" s="308">
        <v>0</v>
      </c>
      <c r="AI16" s="308">
        <v>0</v>
      </c>
      <c r="AJ16" s="308">
        <v>2</v>
      </c>
      <c r="AK16" s="308">
        <v>1</v>
      </c>
      <c r="AL16" s="308">
        <v>1</v>
      </c>
      <c r="AM16" s="308">
        <v>0</v>
      </c>
      <c r="AN16" s="308">
        <v>0</v>
      </c>
      <c r="AO16" s="308">
        <v>0</v>
      </c>
      <c r="AP16" s="308">
        <v>0</v>
      </c>
      <c r="AQ16" s="308">
        <v>0</v>
      </c>
      <c r="AR16" s="308">
        <v>1</v>
      </c>
      <c r="AS16" s="308">
        <v>0</v>
      </c>
      <c r="AT16" s="308">
        <v>0</v>
      </c>
      <c r="AU16" s="308">
        <v>0</v>
      </c>
      <c r="AV16" s="308">
        <v>1</v>
      </c>
      <c r="AW16" s="308">
        <v>0</v>
      </c>
      <c r="AX16" s="308">
        <v>0</v>
      </c>
      <c r="AY16" s="308">
        <v>0</v>
      </c>
      <c r="AZ16" s="308">
        <v>0</v>
      </c>
      <c r="BA16" s="308">
        <v>0</v>
      </c>
      <c r="BB16" s="308">
        <v>0</v>
      </c>
      <c r="BC16" s="308">
        <v>0</v>
      </c>
      <c r="BD16" s="308">
        <v>0</v>
      </c>
      <c r="BE16" s="308">
        <v>0</v>
      </c>
      <c r="BF16" s="308">
        <v>0</v>
      </c>
      <c r="BG16" s="308">
        <v>0</v>
      </c>
      <c r="BH16" s="308">
        <v>0</v>
      </c>
      <c r="BI16" s="308">
        <v>0</v>
      </c>
      <c r="BJ16" s="308">
        <v>0</v>
      </c>
      <c r="BK16" s="308">
        <v>0</v>
      </c>
      <c r="BL16" s="308">
        <v>0</v>
      </c>
      <c r="BM16" s="308">
        <v>0</v>
      </c>
      <c r="BN16" s="308">
        <v>0</v>
      </c>
      <c r="BO16" s="308">
        <v>0</v>
      </c>
      <c r="BP16" s="308">
        <v>0</v>
      </c>
      <c r="BQ16" s="308">
        <v>0</v>
      </c>
      <c r="BR16" s="308">
        <v>0</v>
      </c>
      <c r="BS16" s="308">
        <v>0</v>
      </c>
      <c r="BT16" s="308">
        <v>0</v>
      </c>
      <c r="BU16" s="308">
        <v>0</v>
      </c>
      <c r="BV16" s="308">
        <v>0</v>
      </c>
      <c r="BW16" s="308">
        <v>0</v>
      </c>
      <c r="BX16" s="308">
        <v>0</v>
      </c>
      <c r="BY16" s="308">
        <v>0</v>
      </c>
      <c r="BZ16" s="308">
        <v>0</v>
      </c>
      <c r="CA16" s="308">
        <v>0</v>
      </c>
      <c r="CB16" s="308">
        <v>0</v>
      </c>
      <c r="CC16" s="308">
        <v>3</v>
      </c>
      <c r="CD16" s="308">
        <v>18</v>
      </c>
      <c r="CE16" s="308">
        <v>2</v>
      </c>
      <c r="CF16" s="308">
        <v>0</v>
      </c>
      <c r="CG16" s="308">
        <v>0</v>
      </c>
      <c r="CH16" s="308">
        <v>0</v>
      </c>
      <c r="CI16" s="308">
        <v>0</v>
      </c>
      <c r="CJ16" s="308">
        <v>0</v>
      </c>
      <c r="CK16" s="308">
        <v>0</v>
      </c>
      <c r="CL16" s="308">
        <v>0</v>
      </c>
      <c r="CM16" s="308">
        <v>0</v>
      </c>
      <c r="CN16" s="308">
        <v>24</v>
      </c>
      <c r="CO16" s="308">
        <v>0</v>
      </c>
      <c r="CP16" s="308">
        <v>0</v>
      </c>
      <c r="CQ16" s="308">
        <v>0</v>
      </c>
      <c r="CR16" s="308">
        <v>0</v>
      </c>
      <c r="CS16" s="308">
        <v>0</v>
      </c>
      <c r="CT16" s="308">
        <v>0</v>
      </c>
      <c r="CU16" s="308">
        <v>0</v>
      </c>
      <c r="CV16" s="308">
        <v>2</v>
      </c>
      <c r="CW16" s="308">
        <v>56</v>
      </c>
      <c r="CX16" s="308">
        <v>1</v>
      </c>
      <c r="CY16" s="308">
        <v>1</v>
      </c>
      <c r="CZ16" s="308">
        <v>2</v>
      </c>
      <c r="DA16" s="308">
        <v>2</v>
      </c>
      <c r="DB16" s="308">
        <v>0</v>
      </c>
      <c r="DC16" s="308">
        <v>0</v>
      </c>
      <c r="DD16" s="308">
        <v>0</v>
      </c>
      <c r="DE16" s="308">
        <v>6</v>
      </c>
      <c r="DF16" s="308">
        <v>36</v>
      </c>
      <c r="DG16" s="308">
        <v>0</v>
      </c>
      <c r="DH16" s="308">
        <v>0</v>
      </c>
      <c r="DI16" s="308">
        <v>0</v>
      </c>
      <c r="DJ16" s="308">
        <v>0</v>
      </c>
      <c r="DK16" s="308">
        <v>5</v>
      </c>
      <c r="DL16" s="308">
        <v>0</v>
      </c>
      <c r="DM16" s="308">
        <v>0</v>
      </c>
      <c r="DN16" s="308">
        <v>0</v>
      </c>
      <c r="DO16" s="308">
        <v>59</v>
      </c>
      <c r="DP16" s="308">
        <v>820</v>
      </c>
      <c r="DQ16" s="308">
        <v>4</v>
      </c>
      <c r="DR16" s="308">
        <v>3</v>
      </c>
      <c r="DS16" s="308">
        <v>0</v>
      </c>
      <c r="DT16" s="308">
        <v>0</v>
      </c>
      <c r="DU16" s="308">
        <v>2</v>
      </c>
      <c r="DV16" s="308">
        <v>0</v>
      </c>
      <c r="DW16" s="308">
        <v>0</v>
      </c>
      <c r="DX16" s="308">
        <v>0</v>
      </c>
      <c r="DY16" s="308">
        <v>0</v>
      </c>
      <c r="DZ16" s="308">
        <v>0</v>
      </c>
      <c r="EA16" s="308">
        <v>0</v>
      </c>
      <c r="EB16" s="308">
        <v>0</v>
      </c>
      <c r="EC16" s="308">
        <v>2</v>
      </c>
      <c r="ED16" s="308">
        <v>0</v>
      </c>
      <c r="EE16" s="308">
        <v>0</v>
      </c>
      <c r="EF16" s="308">
        <v>0</v>
      </c>
      <c r="EG16" s="308">
        <v>0</v>
      </c>
      <c r="EH16" s="308">
        <v>0</v>
      </c>
      <c r="EI16" s="308">
        <v>0</v>
      </c>
      <c r="EJ16" s="308">
        <v>0</v>
      </c>
      <c r="EK16" s="308">
        <v>0</v>
      </c>
      <c r="EL16" s="308">
        <v>0</v>
      </c>
      <c r="EM16" s="308">
        <v>0</v>
      </c>
      <c r="EN16" s="308">
        <v>0</v>
      </c>
      <c r="EO16" s="308">
        <v>0</v>
      </c>
      <c r="EP16" s="308">
        <v>1</v>
      </c>
      <c r="EQ16" s="308">
        <v>0</v>
      </c>
      <c r="ER16" s="308">
        <v>0</v>
      </c>
      <c r="ES16" s="308">
        <v>0</v>
      </c>
      <c r="ET16" s="308">
        <v>0</v>
      </c>
      <c r="EU16" s="308">
        <v>0</v>
      </c>
      <c r="EV16" s="308">
        <v>0</v>
      </c>
      <c r="EW16" s="361" t="e">
        <f>C16-Q16-S16-W16-AC16-AE16-AG16-AW16-BJ16-BN16-BP16-BW16-CC16-CF16-CM16-CV16-#REF!-#REF!-#REF!-DC16-DE16-DK16-DM16-DS16-DU16-DX16-DZ16-EB16-EF16-EK16-EP16-EU16</f>
        <v>#REF!</v>
      </c>
      <c r="EX16" s="361" t="e">
        <f>D16-R16-T16-X16-AD16-AF16-AH16-AX16-BK16-BO16-BQ16-BX16-CD16-CG16-CN16-CW16-#REF!-#REF!-#REF!-DD16-DF16-DL16-DN16-DT16-DV16-DY16-EA16-EC16-EG16-EL16-EQ16-EV16</f>
        <v>#REF!</v>
      </c>
      <c r="EY16" s="361">
        <f t="shared" si="1"/>
        <v>6</v>
      </c>
      <c r="EZ16" s="361">
        <f t="shared" si="2"/>
        <v>90</v>
      </c>
      <c r="FA16" s="361">
        <f t="shared" si="3"/>
        <v>1</v>
      </c>
      <c r="FB16" s="361" t="e">
        <f>H16-BB16-CB16-CL16-#REF!-DJ16-DR16</f>
        <v>#REF!</v>
      </c>
      <c r="FC16" s="361" t="e">
        <f>I16-U16-Z16-CE16-CH16-CO16-CX16-#REF!-#REF!-#REF!-ED16</f>
        <v>#REF!</v>
      </c>
      <c r="FD16" s="361" t="e">
        <f>J16-V16-AA16-CY16-#REF!-#REF!-#REF!-EE16-EH16-EN16-ES16</f>
        <v>#REF!</v>
      </c>
      <c r="FE16" s="361">
        <f t="shared" si="4"/>
        <v>0</v>
      </c>
      <c r="FF16" s="361">
        <f t="shared" si="5"/>
        <v>0</v>
      </c>
      <c r="FG16" s="361" t="e">
        <f>M16-CQ16-#REF!-#REF!</f>
        <v>#REF!</v>
      </c>
      <c r="FH16" s="361" t="e">
        <f>N16-#REF!-EI16-#REF!-#REF!</f>
        <v>#REF!</v>
      </c>
      <c r="FI16" s="361">
        <f t="shared" si="6"/>
        <v>0</v>
      </c>
      <c r="FJ16" s="361">
        <f t="shared" si="7"/>
        <v>0</v>
      </c>
    </row>
    <row r="17" spans="1:166" s="363" customFormat="1" ht="12" customHeight="1" x14ac:dyDescent="0.2">
      <c r="A17" s="364" t="s">
        <v>430</v>
      </c>
      <c r="B17" s="306" t="s">
        <v>121</v>
      </c>
      <c r="C17" s="307">
        <v>14</v>
      </c>
      <c r="D17" s="308">
        <v>4</v>
      </c>
      <c r="E17" s="308">
        <v>25</v>
      </c>
      <c r="F17" s="308">
        <v>463</v>
      </c>
      <c r="G17" s="308">
        <v>3</v>
      </c>
      <c r="H17" s="308">
        <v>2</v>
      </c>
      <c r="I17" s="308">
        <v>0</v>
      </c>
      <c r="J17" s="308">
        <v>0</v>
      </c>
      <c r="K17" s="308">
        <v>0</v>
      </c>
      <c r="L17" s="308">
        <v>0</v>
      </c>
      <c r="M17" s="308">
        <v>0</v>
      </c>
      <c r="N17" s="308">
        <v>0</v>
      </c>
      <c r="O17" s="308">
        <v>0</v>
      </c>
      <c r="P17" s="308">
        <v>0</v>
      </c>
      <c r="Q17" s="308">
        <v>0</v>
      </c>
      <c r="R17" s="308">
        <v>0</v>
      </c>
      <c r="S17" s="308">
        <v>0</v>
      </c>
      <c r="T17" s="308">
        <v>0</v>
      </c>
      <c r="U17" s="308">
        <v>0</v>
      </c>
      <c r="V17" s="308">
        <v>0</v>
      </c>
      <c r="W17" s="308">
        <v>0</v>
      </c>
      <c r="X17" s="308">
        <v>0</v>
      </c>
      <c r="Y17" s="308">
        <v>0</v>
      </c>
      <c r="Z17" s="308">
        <v>0</v>
      </c>
      <c r="AA17" s="308">
        <v>0</v>
      </c>
      <c r="AB17" s="308">
        <v>0</v>
      </c>
      <c r="AC17" s="308">
        <v>0</v>
      </c>
      <c r="AD17" s="308">
        <v>0</v>
      </c>
      <c r="AE17" s="308">
        <v>1</v>
      </c>
      <c r="AF17" s="308">
        <v>0</v>
      </c>
      <c r="AG17" s="308">
        <v>0</v>
      </c>
      <c r="AH17" s="308">
        <v>0</v>
      </c>
      <c r="AI17" s="308">
        <v>0</v>
      </c>
      <c r="AJ17" s="308">
        <v>0</v>
      </c>
      <c r="AK17" s="308">
        <v>0</v>
      </c>
      <c r="AL17" s="308">
        <v>0</v>
      </c>
      <c r="AM17" s="308">
        <v>0</v>
      </c>
      <c r="AN17" s="308">
        <v>0</v>
      </c>
      <c r="AO17" s="308">
        <v>0</v>
      </c>
      <c r="AP17" s="308">
        <v>0</v>
      </c>
      <c r="AQ17" s="308">
        <v>5</v>
      </c>
      <c r="AR17" s="308">
        <v>4</v>
      </c>
      <c r="AS17" s="308">
        <v>0</v>
      </c>
      <c r="AT17" s="308">
        <v>0</v>
      </c>
      <c r="AU17" s="308">
        <v>1</v>
      </c>
      <c r="AV17" s="308">
        <v>0</v>
      </c>
      <c r="AW17" s="308">
        <v>0</v>
      </c>
      <c r="AX17" s="308">
        <v>0</v>
      </c>
      <c r="AY17" s="308">
        <v>0</v>
      </c>
      <c r="AZ17" s="308">
        <v>0</v>
      </c>
      <c r="BA17" s="308">
        <v>0</v>
      </c>
      <c r="BB17" s="308">
        <v>0</v>
      </c>
      <c r="BC17" s="308">
        <v>0</v>
      </c>
      <c r="BD17" s="308">
        <v>0</v>
      </c>
      <c r="BE17" s="308">
        <v>0</v>
      </c>
      <c r="BF17" s="308">
        <v>0</v>
      </c>
      <c r="BG17" s="308">
        <v>0</v>
      </c>
      <c r="BH17" s="308">
        <v>0</v>
      </c>
      <c r="BI17" s="308">
        <v>0</v>
      </c>
      <c r="BJ17" s="308">
        <v>0</v>
      </c>
      <c r="BK17" s="308">
        <v>0</v>
      </c>
      <c r="BL17" s="308">
        <v>0</v>
      </c>
      <c r="BM17" s="308">
        <v>0</v>
      </c>
      <c r="BN17" s="308">
        <v>0</v>
      </c>
      <c r="BO17" s="308">
        <v>0</v>
      </c>
      <c r="BP17" s="308">
        <v>0</v>
      </c>
      <c r="BQ17" s="308">
        <v>0</v>
      </c>
      <c r="BR17" s="308">
        <v>0</v>
      </c>
      <c r="BS17" s="308">
        <v>0</v>
      </c>
      <c r="BT17" s="308">
        <v>0</v>
      </c>
      <c r="BU17" s="308">
        <v>0</v>
      </c>
      <c r="BV17" s="308">
        <v>0</v>
      </c>
      <c r="BW17" s="308">
        <v>0</v>
      </c>
      <c r="BX17" s="308">
        <v>0</v>
      </c>
      <c r="BY17" s="308">
        <v>0</v>
      </c>
      <c r="BZ17" s="308">
        <v>0</v>
      </c>
      <c r="CA17" s="308">
        <v>0</v>
      </c>
      <c r="CB17" s="308">
        <v>0</v>
      </c>
      <c r="CC17" s="308">
        <v>0</v>
      </c>
      <c r="CD17" s="308">
        <v>0</v>
      </c>
      <c r="CE17" s="308">
        <v>0</v>
      </c>
      <c r="CF17" s="308">
        <v>0</v>
      </c>
      <c r="CG17" s="308">
        <v>0</v>
      </c>
      <c r="CH17" s="308">
        <v>0</v>
      </c>
      <c r="CI17" s="308">
        <v>0</v>
      </c>
      <c r="CJ17" s="308">
        <v>0</v>
      </c>
      <c r="CK17" s="308">
        <v>0</v>
      </c>
      <c r="CL17" s="308">
        <v>0</v>
      </c>
      <c r="CM17" s="308">
        <v>0</v>
      </c>
      <c r="CN17" s="308">
        <v>0</v>
      </c>
      <c r="CO17" s="308">
        <v>0</v>
      </c>
      <c r="CP17" s="308">
        <v>0</v>
      </c>
      <c r="CQ17" s="308">
        <v>0</v>
      </c>
      <c r="CR17" s="308">
        <v>0</v>
      </c>
      <c r="CS17" s="308">
        <v>0</v>
      </c>
      <c r="CT17" s="308">
        <v>0</v>
      </c>
      <c r="CU17" s="308">
        <v>0</v>
      </c>
      <c r="CV17" s="308">
        <v>10</v>
      </c>
      <c r="CW17" s="308">
        <v>164</v>
      </c>
      <c r="CX17" s="308">
        <v>0</v>
      </c>
      <c r="CY17" s="308">
        <v>0</v>
      </c>
      <c r="CZ17" s="308">
        <v>0</v>
      </c>
      <c r="DA17" s="308">
        <v>0</v>
      </c>
      <c r="DB17" s="308">
        <v>0</v>
      </c>
      <c r="DC17" s="308">
        <v>0</v>
      </c>
      <c r="DD17" s="308">
        <v>0</v>
      </c>
      <c r="DE17" s="308">
        <v>0</v>
      </c>
      <c r="DF17" s="308">
        <v>0</v>
      </c>
      <c r="DG17" s="308">
        <v>0</v>
      </c>
      <c r="DH17" s="308">
        <v>0</v>
      </c>
      <c r="DI17" s="308">
        <v>1</v>
      </c>
      <c r="DJ17" s="308">
        <v>0</v>
      </c>
      <c r="DK17" s="308">
        <v>0</v>
      </c>
      <c r="DL17" s="308">
        <v>0</v>
      </c>
      <c r="DM17" s="308">
        <v>0</v>
      </c>
      <c r="DN17" s="308">
        <v>0</v>
      </c>
      <c r="DO17" s="308">
        <v>15</v>
      </c>
      <c r="DP17" s="308">
        <v>299</v>
      </c>
      <c r="DQ17" s="308">
        <v>3</v>
      </c>
      <c r="DR17" s="308">
        <v>2</v>
      </c>
      <c r="DS17" s="308">
        <v>0</v>
      </c>
      <c r="DT17" s="308">
        <v>0</v>
      </c>
      <c r="DU17" s="308">
        <v>0</v>
      </c>
      <c r="DV17" s="308">
        <v>0</v>
      </c>
      <c r="DW17" s="308">
        <v>0</v>
      </c>
      <c r="DX17" s="308">
        <v>0</v>
      </c>
      <c r="DY17" s="308">
        <v>0</v>
      </c>
      <c r="DZ17" s="308">
        <v>5</v>
      </c>
      <c r="EA17" s="308">
        <v>0</v>
      </c>
      <c r="EB17" s="308">
        <v>1</v>
      </c>
      <c r="EC17" s="308">
        <v>0</v>
      </c>
      <c r="ED17" s="308">
        <v>0</v>
      </c>
      <c r="EE17" s="308">
        <v>0</v>
      </c>
      <c r="EF17" s="308">
        <v>0</v>
      </c>
      <c r="EG17" s="308">
        <v>0</v>
      </c>
      <c r="EH17" s="308">
        <v>0</v>
      </c>
      <c r="EI17" s="308">
        <v>0</v>
      </c>
      <c r="EJ17" s="308">
        <v>0</v>
      </c>
      <c r="EK17" s="308">
        <v>0</v>
      </c>
      <c r="EL17" s="308">
        <v>0</v>
      </c>
      <c r="EM17" s="308">
        <v>0</v>
      </c>
      <c r="EN17" s="308">
        <v>0</v>
      </c>
      <c r="EO17" s="308">
        <v>0</v>
      </c>
      <c r="EP17" s="308">
        <v>0</v>
      </c>
      <c r="EQ17" s="308">
        <v>0</v>
      </c>
      <c r="ER17" s="308">
        <v>0</v>
      </c>
      <c r="ES17" s="308">
        <v>0</v>
      </c>
      <c r="ET17" s="308">
        <v>0</v>
      </c>
      <c r="EU17" s="308">
        <v>0</v>
      </c>
      <c r="EV17" s="308">
        <v>0</v>
      </c>
      <c r="EW17" s="361" t="e">
        <f>C17-Q17-S17-W17-AC17-AE17-AG17-AW17-BJ17-BN17-BP17-BW17-CC17-CF17-CM17-CV17-#REF!-#REF!-#REF!-DC17-DE17-DK17-DM17-DS17-DU17-DX17-DZ17-EB17-EF17-EK17-EP17-EU17</f>
        <v>#REF!</v>
      </c>
      <c r="EX17" s="361" t="e">
        <f>D17-R17-T17-X17-AD17-AF17-AH17-AX17-BK17-BO17-BQ17-BX17-CD17-CG17-CN17-CW17-#REF!-#REF!-#REF!-DD17-DF17-DL17-DN17-DT17-DV17-DY17-EA17-EC17-EG17-EL17-EQ17-EV17</f>
        <v>#REF!</v>
      </c>
      <c r="EY17" s="361">
        <f t="shared" si="1"/>
        <v>10</v>
      </c>
      <c r="EZ17" s="361">
        <f t="shared" si="2"/>
        <v>164</v>
      </c>
      <c r="FA17" s="361">
        <f t="shared" si="3"/>
        <v>-1</v>
      </c>
      <c r="FB17" s="361" t="e">
        <f>H17-BB17-CB17-CL17-#REF!-DJ17-DR17</f>
        <v>#REF!</v>
      </c>
      <c r="FC17" s="361" t="e">
        <f>I17-U17-Z17-CE17-CH17-CO17-CX17-#REF!-#REF!-#REF!-ED17</f>
        <v>#REF!</v>
      </c>
      <c r="FD17" s="361" t="e">
        <f>J17-V17-AA17-CY17-#REF!-#REF!-#REF!-EE17-EH17-EN17-ES17</f>
        <v>#REF!</v>
      </c>
      <c r="FE17" s="361">
        <f t="shared" si="4"/>
        <v>0</v>
      </c>
      <c r="FF17" s="361">
        <f t="shared" si="5"/>
        <v>0</v>
      </c>
      <c r="FG17" s="361" t="e">
        <f>M17-CQ17-#REF!-#REF!</f>
        <v>#REF!</v>
      </c>
      <c r="FH17" s="361" t="e">
        <f>N17-#REF!-EI17-#REF!-#REF!</f>
        <v>#REF!</v>
      </c>
      <c r="FI17" s="361">
        <f t="shared" si="6"/>
        <v>0</v>
      </c>
      <c r="FJ17" s="361">
        <f t="shared" si="7"/>
        <v>0</v>
      </c>
    </row>
    <row r="18" spans="1:166" s="363" customFormat="1" ht="12" customHeight="1" x14ac:dyDescent="0.2">
      <c r="A18" s="364" t="s">
        <v>431</v>
      </c>
      <c r="B18" s="306" t="s">
        <v>123</v>
      </c>
      <c r="C18" s="307">
        <v>2</v>
      </c>
      <c r="D18" s="308">
        <v>0</v>
      </c>
      <c r="E18" s="308">
        <v>0</v>
      </c>
      <c r="F18" s="308">
        <v>0</v>
      </c>
      <c r="G18" s="308">
        <v>0</v>
      </c>
      <c r="H18" s="308">
        <v>0</v>
      </c>
      <c r="I18" s="308">
        <v>0</v>
      </c>
      <c r="J18" s="308">
        <v>0</v>
      </c>
      <c r="K18" s="308">
        <v>0</v>
      </c>
      <c r="L18" s="308">
        <v>0</v>
      </c>
      <c r="M18" s="308">
        <v>0</v>
      </c>
      <c r="N18" s="308">
        <v>0</v>
      </c>
      <c r="O18" s="308">
        <v>0</v>
      </c>
      <c r="P18" s="308">
        <v>0</v>
      </c>
      <c r="Q18" s="308">
        <v>0</v>
      </c>
      <c r="R18" s="308">
        <v>0</v>
      </c>
      <c r="S18" s="308">
        <v>0</v>
      </c>
      <c r="T18" s="308">
        <v>0</v>
      </c>
      <c r="U18" s="308">
        <v>0</v>
      </c>
      <c r="V18" s="308">
        <v>0</v>
      </c>
      <c r="W18" s="308">
        <v>0</v>
      </c>
      <c r="X18" s="308">
        <v>0</v>
      </c>
      <c r="Y18" s="308">
        <v>0</v>
      </c>
      <c r="Z18" s="308">
        <v>0</v>
      </c>
      <c r="AA18" s="308">
        <v>0</v>
      </c>
      <c r="AB18" s="308">
        <v>0</v>
      </c>
      <c r="AC18" s="308">
        <v>0</v>
      </c>
      <c r="AD18" s="308">
        <v>0</v>
      </c>
      <c r="AE18" s="308">
        <v>0</v>
      </c>
      <c r="AF18" s="308">
        <v>0</v>
      </c>
      <c r="AG18" s="308">
        <v>0</v>
      </c>
      <c r="AH18" s="308">
        <v>0</v>
      </c>
      <c r="AI18" s="308">
        <v>0</v>
      </c>
      <c r="AJ18" s="308">
        <v>0</v>
      </c>
      <c r="AK18" s="308">
        <v>0</v>
      </c>
      <c r="AL18" s="308">
        <v>0</v>
      </c>
      <c r="AM18" s="308">
        <v>0</v>
      </c>
      <c r="AN18" s="308">
        <v>0</v>
      </c>
      <c r="AO18" s="308">
        <v>0</v>
      </c>
      <c r="AP18" s="308">
        <v>0</v>
      </c>
      <c r="AQ18" s="308">
        <v>0</v>
      </c>
      <c r="AR18" s="308">
        <v>0</v>
      </c>
      <c r="AS18" s="308">
        <v>0</v>
      </c>
      <c r="AT18" s="308">
        <v>0</v>
      </c>
      <c r="AU18" s="308">
        <v>0</v>
      </c>
      <c r="AV18" s="308">
        <v>0</v>
      </c>
      <c r="AW18" s="308">
        <v>0</v>
      </c>
      <c r="AX18" s="308">
        <v>0</v>
      </c>
      <c r="AY18" s="308">
        <v>0</v>
      </c>
      <c r="AZ18" s="308">
        <v>0</v>
      </c>
      <c r="BA18" s="308">
        <v>0</v>
      </c>
      <c r="BB18" s="308">
        <v>0</v>
      </c>
      <c r="BC18" s="308">
        <v>2</v>
      </c>
      <c r="BD18" s="308">
        <v>0</v>
      </c>
      <c r="BE18" s="308">
        <v>0</v>
      </c>
      <c r="BF18" s="308">
        <v>0</v>
      </c>
      <c r="BG18" s="308">
        <v>0</v>
      </c>
      <c r="BH18" s="308">
        <v>0</v>
      </c>
      <c r="BI18" s="308">
        <v>0</v>
      </c>
      <c r="BJ18" s="308">
        <v>0</v>
      </c>
      <c r="BK18" s="308">
        <v>0</v>
      </c>
      <c r="BL18" s="308">
        <v>0</v>
      </c>
      <c r="BM18" s="308">
        <v>0</v>
      </c>
      <c r="BN18" s="308">
        <v>0</v>
      </c>
      <c r="BO18" s="308">
        <v>0</v>
      </c>
      <c r="BP18" s="308">
        <v>0</v>
      </c>
      <c r="BQ18" s="308">
        <v>0</v>
      </c>
      <c r="BR18" s="308">
        <v>0</v>
      </c>
      <c r="BS18" s="308">
        <v>0</v>
      </c>
      <c r="BT18" s="308">
        <v>0</v>
      </c>
      <c r="BU18" s="308">
        <v>0</v>
      </c>
      <c r="BV18" s="308">
        <v>0</v>
      </c>
      <c r="BW18" s="308">
        <v>0</v>
      </c>
      <c r="BX18" s="308">
        <v>0</v>
      </c>
      <c r="BY18" s="308">
        <v>0</v>
      </c>
      <c r="BZ18" s="308">
        <v>0</v>
      </c>
      <c r="CA18" s="308">
        <v>0</v>
      </c>
      <c r="CB18" s="308">
        <v>0</v>
      </c>
      <c r="CC18" s="308">
        <v>0</v>
      </c>
      <c r="CD18" s="308">
        <v>0</v>
      </c>
      <c r="CE18" s="308">
        <v>0</v>
      </c>
      <c r="CF18" s="308">
        <v>0</v>
      </c>
      <c r="CG18" s="308">
        <v>0</v>
      </c>
      <c r="CH18" s="308">
        <v>0</v>
      </c>
      <c r="CI18" s="308">
        <v>0</v>
      </c>
      <c r="CJ18" s="308">
        <v>0</v>
      </c>
      <c r="CK18" s="308">
        <v>0</v>
      </c>
      <c r="CL18" s="308">
        <v>0</v>
      </c>
      <c r="CM18" s="308">
        <v>0</v>
      </c>
      <c r="CN18" s="308">
        <v>0</v>
      </c>
      <c r="CO18" s="308">
        <v>0</v>
      </c>
      <c r="CP18" s="308">
        <v>0</v>
      </c>
      <c r="CQ18" s="308">
        <v>0</v>
      </c>
      <c r="CR18" s="308">
        <v>0</v>
      </c>
      <c r="CS18" s="308">
        <v>0</v>
      </c>
      <c r="CT18" s="308">
        <v>0</v>
      </c>
      <c r="CU18" s="308">
        <v>0</v>
      </c>
      <c r="CV18" s="308">
        <v>0</v>
      </c>
      <c r="CW18" s="308">
        <v>0</v>
      </c>
      <c r="CX18" s="308">
        <v>0</v>
      </c>
      <c r="CY18" s="308">
        <v>0</v>
      </c>
      <c r="CZ18" s="308">
        <v>0</v>
      </c>
      <c r="DA18" s="308">
        <v>0</v>
      </c>
      <c r="DB18" s="308">
        <v>0</v>
      </c>
      <c r="DC18" s="308">
        <v>0</v>
      </c>
      <c r="DD18" s="308">
        <v>0</v>
      </c>
      <c r="DE18" s="308">
        <v>0</v>
      </c>
      <c r="DF18" s="308">
        <v>0</v>
      </c>
      <c r="DG18" s="308">
        <v>0</v>
      </c>
      <c r="DH18" s="308">
        <v>0</v>
      </c>
      <c r="DI18" s="308">
        <v>0</v>
      </c>
      <c r="DJ18" s="308">
        <v>0</v>
      </c>
      <c r="DK18" s="308">
        <v>0</v>
      </c>
      <c r="DL18" s="308">
        <v>0</v>
      </c>
      <c r="DM18" s="308">
        <v>0</v>
      </c>
      <c r="DN18" s="308">
        <v>0</v>
      </c>
      <c r="DO18" s="308">
        <v>0</v>
      </c>
      <c r="DP18" s="308">
        <v>0</v>
      </c>
      <c r="DQ18" s="308">
        <v>0</v>
      </c>
      <c r="DR18" s="308">
        <v>0</v>
      </c>
      <c r="DS18" s="308">
        <v>0</v>
      </c>
      <c r="DT18" s="308">
        <v>0</v>
      </c>
      <c r="DU18" s="308">
        <v>0</v>
      </c>
      <c r="DV18" s="308">
        <v>0</v>
      </c>
      <c r="DW18" s="308">
        <v>0</v>
      </c>
      <c r="DX18" s="308">
        <v>0</v>
      </c>
      <c r="DY18" s="308">
        <v>0</v>
      </c>
      <c r="DZ18" s="308">
        <v>0</v>
      </c>
      <c r="EA18" s="308">
        <v>0</v>
      </c>
      <c r="EB18" s="308">
        <v>0</v>
      </c>
      <c r="EC18" s="308">
        <v>0</v>
      </c>
      <c r="ED18" s="308">
        <v>0</v>
      </c>
      <c r="EE18" s="308">
        <v>0</v>
      </c>
      <c r="EF18" s="308">
        <v>0</v>
      </c>
      <c r="EG18" s="308">
        <v>0</v>
      </c>
      <c r="EH18" s="308">
        <v>0</v>
      </c>
      <c r="EI18" s="308">
        <v>0</v>
      </c>
      <c r="EJ18" s="308">
        <v>0</v>
      </c>
      <c r="EK18" s="308">
        <v>0</v>
      </c>
      <c r="EL18" s="308">
        <v>0</v>
      </c>
      <c r="EM18" s="308">
        <v>0</v>
      </c>
      <c r="EN18" s="308">
        <v>0</v>
      </c>
      <c r="EO18" s="308">
        <v>0</v>
      </c>
      <c r="EP18" s="308">
        <v>0</v>
      </c>
      <c r="EQ18" s="308">
        <v>0</v>
      </c>
      <c r="ER18" s="308">
        <v>0</v>
      </c>
      <c r="ES18" s="308">
        <v>0</v>
      </c>
      <c r="ET18" s="308">
        <v>0</v>
      </c>
      <c r="EU18" s="308">
        <v>0</v>
      </c>
      <c r="EV18" s="308">
        <v>0</v>
      </c>
      <c r="EW18" s="365" t="e">
        <f>C18-Q18-S18-W18-AC18-AE18-AG18-AW18-BJ18-BN18-BP18-BW18-CC18-CF18-CM18-CV18-#REF!-#REF!-#REF!-DC18-DE18-DK18-DM18-DS18-DU18-DX18-DZ18-EB18-EF18-EK18-EP18-EU18</f>
        <v>#REF!</v>
      </c>
      <c r="EX18" s="365" t="e">
        <f>D18-R18-T18-X18-AD18-AF18-AH18-AX18-BK18-BO18-BQ18-BX18-CD18-CG18-CN18-CW18-#REF!-#REF!-#REF!-DD18-DF18-DL18-DN18-DT18-DV18-DY18-EA18-EC18-EG18-EL18-EQ18-EV18</f>
        <v>#REF!</v>
      </c>
      <c r="EY18" s="365">
        <f t="shared" si="1"/>
        <v>0</v>
      </c>
      <c r="EZ18" s="365">
        <f t="shared" si="2"/>
        <v>0</v>
      </c>
      <c r="FA18" s="365">
        <f t="shared" si="3"/>
        <v>0</v>
      </c>
      <c r="FB18" s="365" t="e">
        <f>H18-BB18-CB18-CL18-#REF!-DJ18-DR18</f>
        <v>#REF!</v>
      </c>
      <c r="FC18" s="365" t="e">
        <f>I18-U18-Z18-CE18-CH18-CO18-CX18-#REF!-#REF!-#REF!-ED18</f>
        <v>#REF!</v>
      </c>
      <c r="FD18" s="365" t="e">
        <f>J18-V18-AA18-CY18-#REF!-#REF!-#REF!-EE18-EH18-EN18-ES18</f>
        <v>#REF!</v>
      </c>
      <c r="FE18" s="365">
        <f t="shared" si="4"/>
        <v>0</v>
      </c>
      <c r="FF18" s="365">
        <f t="shared" si="5"/>
        <v>0</v>
      </c>
      <c r="FG18" s="365" t="e">
        <f>M18-CQ18-#REF!-#REF!</f>
        <v>#REF!</v>
      </c>
      <c r="FH18" s="365" t="e">
        <f>N18-#REF!-EI18-#REF!-#REF!</f>
        <v>#REF!</v>
      </c>
      <c r="FI18" s="365">
        <f t="shared" si="6"/>
        <v>0</v>
      </c>
      <c r="FJ18" s="365">
        <f t="shared" si="7"/>
        <v>0</v>
      </c>
    </row>
    <row r="19" spans="1:166" s="363" customFormat="1" ht="12" customHeight="1" x14ac:dyDescent="0.2">
      <c r="A19" s="364" t="s">
        <v>432</v>
      </c>
      <c r="B19" s="306" t="s">
        <v>125</v>
      </c>
      <c r="C19" s="307">
        <v>0</v>
      </c>
      <c r="D19" s="308">
        <v>0</v>
      </c>
      <c r="E19" s="308">
        <v>76</v>
      </c>
      <c r="F19" s="308">
        <v>861</v>
      </c>
      <c r="G19" s="308">
        <v>1</v>
      </c>
      <c r="H19" s="308">
        <v>1</v>
      </c>
      <c r="I19" s="308">
        <v>0</v>
      </c>
      <c r="J19" s="308">
        <v>0</v>
      </c>
      <c r="K19" s="308">
        <v>0</v>
      </c>
      <c r="L19" s="308">
        <v>0</v>
      </c>
      <c r="M19" s="308">
        <v>0</v>
      </c>
      <c r="N19" s="308">
        <v>0</v>
      </c>
      <c r="O19" s="308">
        <v>0</v>
      </c>
      <c r="P19" s="308">
        <v>0</v>
      </c>
      <c r="Q19" s="308">
        <v>0</v>
      </c>
      <c r="R19" s="308">
        <v>0</v>
      </c>
      <c r="S19" s="308">
        <v>0</v>
      </c>
      <c r="T19" s="308">
        <v>0</v>
      </c>
      <c r="U19" s="308">
        <v>0</v>
      </c>
      <c r="V19" s="308">
        <v>0</v>
      </c>
      <c r="W19" s="308">
        <v>0</v>
      </c>
      <c r="X19" s="308">
        <v>0</v>
      </c>
      <c r="Y19" s="308">
        <v>0</v>
      </c>
      <c r="Z19" s="308">
        <v>0</v>
      </c>
      <c r="AA19" s="308">
        <v>0</v>
      </c>
      <c r="AB19" s="308">
        <v>0</v>
      </c>
      <c r="AC19" s="308">
        <v>0</v>
      </c>
      <c r="AD19" s="308">
        <v>0</v>
      </c>
      <c r="AE19" s="308">
        <v>0</v>
      </c>
      <c r="AF19" s="308">
        <v>0</v>
      </c>
      <c r="AG19" s="308">
        <v>0</v>
      </c>
      <c r="AH19" s="308">
        <v>0</v>
      </c>
      <c r="AI19" s="308">
        <v>0</v>
      </c>
      <c r="AJ19" s="308">
        <v>0</v>
      </c>
      <c r="AK19" s="308">
        <v>0</v>
      </c>
      <c r="AL19" s="308">
        <v>0</v>
      </c>
      <c r="AM19" s="308">
        <v>0</v>
      </c>
      <c r="AN19" s="308">
        <v>0</v>
      </c>
      <c r="AO19" s="308">
        <v>0</v>
      </c>
      <c r="AP19" s="308">
        <v>0</v>
      </c>
      <c r="AQ19" s="308">
        <v>0</v>
      </c>
      <c r="AR19" s="308">
        <v>0</v>
      </c>
      <c r="AS19" s="308">
        <v>0</v>
      </c>
      <c r="AT19" s="308">
        <v>0</v>
      </c>
      <c r="AU19" s="308">
        <v>0</v>
      </c>
      <c r="AV19" s="308">
        <v>0</v>
      </c>
      <c r="AW19" s="308">
        <v>14</v>
      </c>
      <c r="AX19" s="308">
        <v>56</v>
      </c>
      <c r="AY19" s="308">
        <v>0</v>
      </c>
      <c r="AZ19" s="308">
        <v>0</v>
      </c>
      <c r="BA19" s="308">
        <v>0</v>
      </c>
      <c r="BB19" s="308">
        <v>0</v>
      </c>
      <c r="BC19" s="308">
        <v>0</v>
      </c>
      <c r="BD19" s="308">
        <v>0</v>
      </c>
      <c r="BE19" s="308">
        <v>0</v>
      </c>
      <c r="BF19" s="308">
        <v>0</v>
      </c>
      <c r="BG19" s="308">
        <v>0</v>
      </c>
      <c r="BH19" s="308">
        <v>0</v>
      </c>
      <c r="BI19" s="308">
        <v>0</v>
      </c>
      <c r="BJ19" s="308">
        <v>0</v>
      </c>
      <c r="BK19" s="308">
        <v>0</v>
      </c>
      <c r="BL19" s="308">
        <v>0</v>
      </c>
      <c r="BM19" s="308">
        <v>0</v>
      </c>
      <c r="BN19" s="308">
        <v>0</v>
      </c>
      <c r="BO19" s="308">
        <v>0</v>
      </c>
      <c r="BP19" s="308">
        <v>0</v>
      </c>
      <c r="BQ19" s="308">
        <v>0</v>
      </c>
      <c r="BR19" s="308">
        <v>0</v>
      </c>
      <c r="BS19" s="308">
        <v>0</v>
      </c>
      <c r="BT19" s="308">
        <v>0</v>
      </c>
      <c r="BU19" s="308">
        <v>0</v>
      </c>
      <c r="BV19" s="308">
        <v>0</v>
      </c>
      <c r="BW19" s="308">
        <v>0</v>
      </c>
      <c r="BX19" s="308">
        <v>0</v>
      </c>
      <c r="BY19" s="308">
        <v>0</v>
      </c>
      <c r="BZ19" s="308">
        <v>0</v>
      </c>
      <c r="CA19" s="308">
        <v>0</v>
      </c>
      <c r="CB19" s="308">
        <v>0</v>
      </c>
      <c r="CC19" s="308">
        <v>0</v>
      </c>
      <c r="CD19" s="308">
        <v>0</v>
      </c>
      <c r="CE19" s="308">
        <v>0</v>
      </c>
      <c r="CF19" s="308">
        <v>0</v>
      </c>
      <c r="CG19" s="308">
        <v>0</v>
      </c>
      <c r="CH19" s="308">
        <v>0</v>
      </c>
      <c r="CI19" s="308">
        <v>0</v>
      </c>
      <c r="CJ19" s="308">
        <v>0</v>
      </c>
      <c r="CK19" s="308">
        <v>0</v>
      </c>
      <c r="CL19" s="308">
        <v>0</v>
      </c>
      <c r="CM19" s="308">
        <v>0</v>
      </c>
      <c r="CN19" s="308">
        <v>0</v>
      </c>
      <c r="CO19" s="308">
        <v>0</v>
      </c>
      <c r="CP19" s="308">
        <v>0</v>
      </c>
      <c r="CQ19" s="308">
        <v>0</v>
      </c>
      <c r="CR19" s="308">
        <v>0</v>
      </c>
      <c r="CS19" s="308">
        <v>0</v>
      </c>
      <c r="CT19" s="308">
        <v>0</v>
      </c>
      <c r="CU19" s="308">
        <v>0</v>
      </c>
      <c r="CV19" s="308">
        <v>1</v>
      </c>
      <c r="CW19" s="308">
        <v>33</v>
      </c>
      <c r="CX19" s="308">
        <v>0</v>
      </c>
      <c r="CY19" s="308">
        <v>0</v>
      </c>
      <c r="CZ19" s="308">
        <v>0</v>
      </c>
      <c r="DA19" s="308">
        <v>0</v>
      </c>
      <c r="DB19" s="308">
        <v>0</v>
      </c>
      <c r="DC19" s="308">
        <v>0</v>
      </c>
      <c r="DD19" s="308">
        <v>0</v>
      </c>
      <c r="DE19" s="308">
        <v>3</v>
      </c>
      <c r="DF19" s="308">
        <v>18</v>
      </c>
      <c r="DG19" s="308">
        <v>0</v>
      </c>
      <c r="DH19" s="308">
        <v>0</v>
      </c>
      <c r="DI19" s="308">
        <v>0</v>
      </c>
      <c r="DJ19" s="308">
        <v>0</v>
      </c>
      <c r="DK19" s="308">
        <v>0</v>
      </c>
      <c r="DL19" s="308">
        <v>0</v>
      </c>
      <c r="DM19" s="308">
        <v>0</v>
      </c>
      <c r="DN19" s="308">
        <v>0</v>
      </c>
      <c r="DO19" s="308">
        <v>58</v>
      </c>
      <c r="DP19" s="308">
        <v>754</v>
      </c>
      <c r="DQ19" s="308">
        <v>1</v>
      </c>
      <c r="DR19" s="308">
        <v>1</v>
      </c>
      <c r="DS19" s="308">
        <v>0</v>
      </c>
      <c r="DT19" s="308">
        <v>0</v>
      </c>
      <c r="DU19" s="308">
        <v>0</v>
      </c>
      <c r="DV19" s="308">
        <v>0</v>
      </c>
      <c r="DW19" s="308">
        <v>0</v>
      </c>
      <c r="DX19" s="308">
        <v>0</v>
      </c>
      <c r="DY19" s="308">
        <v>0</v>
      </c>
      <c r="DZ19" s="308">
        <v>0</v>
      </c>
      <c r="EA19" s="308">
        <v>0</v>
      </c>
      <c r="EB19" s="308">
        <v>0</v>
      </c>
      <c r="EC19" s="308">
        <v>0</v>
      </c>
      <c r="ED19" s="308">
        <v>0</v>
      </c>
      <c r="EE19" s="308">
        <v>0</v>
      </c>
      <c r="EF19" s="308">
        <v>0</v>
      </c>
      <c r="EG19" s="308">
        <v>0</v>
      </c>
      <c r="EH19" s="308">
        <v>0</v>
      </c>
      <c r="EI19" s="308">
        <v>0</v>
      </c>
      <c r="EJ19" s="308">
        <v>0</v>
      </c>
      <c r="EK19" s="308">
        <v>0</v>
      </c>
      <c r="EL19" s="308">
        <v>0</v>
      </c>
      <c r="EM19" s="308">
        <v>0</v>
      </c>
      <c r="EN19" s="308">
        <v>0</v>
      </c>
      <c r="EO19" s="308">
        <v>0</v>
      </c>
      <c r="EP19" s="308">
        <v>0</v>
      </c>
      <c r="EQ19" s="308">
        <v>0</v>
      </c>
      <c r="ER19" s="308">
        <v>0</v>
      </c>
      <c r="ES19" s="308">
        <v>0</v>
      </c>
      <c r="ET19" s="308">
        <v>0</v>
      </c>
      <c r="EU19" s="308">
        <v>0</v>
      </c>
      <c r="EV19" s="308">
        <v>0</v>
      </c>
      <c r="EW19" s="365" t="e">
        <f>C19-Q19-S19-W19-AC19-AE19-AG19-AW19-BJ19-BN19-BP19-BW19-CC19-CF19-CM19-CV19-#REF!-#REF!-#REF!-DC19-DE19-DK19-DM19-DS19-DU19-DX19-DZ19-EB19-EF19-EK19-EP19-EU19</f>
        <v>#REF!</v>
      </c>
      <c r="EX19" s="365" t="e">
        <f>D19-R19-T19-X19-AD19-AF19-AH19-AX19-BK19-BO19-BQ19-BX19-CD19-CG19-CN19-CW19-#REF!-#REF!-#REF!-DD19-DF19-DL19-DN19-DT19-DV19-DY19-EA19-EC19-EG19-EL19-EQ19-EV19</f>
        <v>#REF!</v>
      </c>
      <c r="EY19" s="365">
        <f t="shared" si="1"/>
        <v>18</v>
      </c>
      <c r="EZ19" s="365">
        <f t="shared" si="2"/>
        <v>107</v>
      </c>
      <c r="FA19" s="365">
        <f t="shared" si="3"/>
        <v>0</v>
      </c>
      <c r="FB19" s="365" t="e">
        <f>H19-BB19-CB19-CL19-#REF!-DJ19-DR19</f>
        <v>#REF!</v>
      </c>
      <c r="FC19" s="365" t="e">
        <f>I19-U19-Z19-CE19-CH19-CO19-CX19-#REF!-#REF!-#REF!-ED19</f>
        <v>#REF!</v>
      </c>
      <c r="FD19" s="365" t="e">
        <f>J19-V19-AA19-CY19-#REF!-#REF!-#REF!-EE19-EH19-EN19-ES19</f>
        <v>#REF!</v>
      </c>
      <c r="FE19" s="365">
        <f t="shared" si="4"/>
        <v>0</v>
      </c>
      <c r="FF19" s="365">
        <f t="shared" si="5"/>
        <v>0</v>
      </c>
      <c r="FG19" s="365" t="e">
        <f>M19-CQ19-#REF!-#REF!</f>
        <v>#REF!</v>
      </c>
      <c r="FH19" s="365" t="e">
        <f>N19-#REF!-EI19-#REF!-#REF!</f>
        <v>#REF!</v>
      </c>
      <c r="FI19" s="365">
        <f t="shared" si="6"/>
        <v>0</v>
      </c>
      <c r="FJ19" s="365">
        <f t="shared" si="7"/>
        <v>0</v>
      </c>
    </row>
    <row r="20" spans="1:166" s="363" customFormat="1" ht="12" customHeight="1" x14ac:dyDescent="0.2">
      <c r="A20" s="364" t="s">
        <v>433</v>
      </c>
      <c r="B20" s="306" t="s">
        <v>127</v>
      </c>
      <c r="C20" s="307">
        <v>10</v>
      </c>
      <c r="D20" s="308">
        <v>3</v>
      </c>
      <c r="E20" s="308">
        <v>64</v>
      </c>
      <c r="F20" s="308">
        <v>1448</v>
      </c>
      <c r="G20" s="308">
        <v>0</v>
      </c>
      <c r="H20" s="308">
        <v>0</v>
      </c>
      <c r="I20" s="308">
        <v>15</v>
      </c>
      <c r="J20" s="308">
        <v>65</v>
      </c>
      <c r="K20" s="308">
        <v>0</v>
      </c>
      <c r="L20" s="308">
        <v>0</v>
      </c>
      <c r="M20" s="308">
        <v>3</v>
      </c>
      <c r="N20" s="308">
        <v>0</v>
      </c>
      <c r="O20" s="308">
        <v>16</v>
      </c>
      <c r="P20" s="308">
        <v>0</v>
      </c>
      <c r="Q20" s="308">
        <v>0</v>
      </c>
      <c r="R20" s="308">
        <v>0</v>
      </c>
      <c r="S20" s="308">
        <v>0</v>
      </c>
      <c r="T20" s="308">
        <v>0</v>
      </c>
      <c r="U20" s="308">
        <v>3</v>
      </c>
      <c r="V20" s="308">
        <v>64</v>
      </c>
      <c r="W20" s="308">
        <v>0</v>
      </c>
      <c r="X20" s="308">
        <v>0</v>
      </c>
      <c r="Y20" s="308">
        <v>0</v>
      </c>
      <c r="Z20" s="308">
        <v>0</v>
      </c>
      <c r="AA20" s="308">
        <v>0</v>
      </c>
      <c r="AB20" s="308">
        <v>0</v>
      </c>
      <c r="AC20" s="308">
        <v>0</v>
      </c>
      <c r="AD20" s="308">
        <v>0</v>
      </c>
      <c r="AE20" s="308">
        <v>0</v>
      </c>
      <c r="AF20" s="308">
        <v>0</v>
      </c>
      <c r="AG20" s="308">
        <v>0</v>
      </c>
      <c r="AH20" s="308">
        <v>0</v>
      </c>
      <c r="AI20" s="308">
        <v>0</v>
      </c>
      <c r="AJ20" s="308">
        <v>0</v>
      </c>
      <c r="AK20" s="308">
        <v>0</v>
      </c>
      <c r="AL20" s="308">
        <v>0</v>
      </c>
      <c r="AM20" s="308">
        <v>0</v>
      </c>
      <c r="AN20" s="308">
        <v>0</v>
      </c>
      <c r="AO20" s="308">
        <v>0</v>
      </c>
      <c r="AP20" s="308">
        <v>0</v>
      </c>
      <c r="AQ20" s="308">
        <v>0</v>
      </c>
      <c r="AR20" s="308">
        <v>0</v>
      </c>
      <c r="AS20" s="308">
        <v>0</v>
      </c>
      <c r="AT20" s="308">
        <v>0</v>
      </c>
      <c r="AU20" s="308">
        <v>0</v>
      </c>
      <c r="AV20" s="308">
        <v>0</v>
      </c>
      <c r="AW20" s="308">
        <v>0</v>
      </c>
      <c r="AX20" s="308">
        <v>0</v>
      </c>
      <c r="AY20" s="308">
        <v>0</v>
      </c>
      <c r="AZ20" s="308">
        <v>0</v>
      </c>
      <c r="BA20" s="308">
        <v>0</v>
      </c>
      <c r="BB20" s="308">
        <v>0</v>
      </c>
      <c r="BC20" s="308">
        <v>0</v>
      </c>
      <c r="BD20" s="308">
        <v>0</v>
      </c>
      <c r="BE20" s="308">
        <v>3</v>
      </c>
      <c r="BF20" s="308">
        <v>0</v>
      </c>
      <c r="BG20" s="308">
        <v>3</v>
      </c>
      <c r="BH20" s="308">
        <v>0</v>
      </c>
      <c r="BI20" s="308">
        <v>0</v>
      </c>
      <c r="BJ20" s="308">
        <v>0</v>
      </c>
      <c r="BK20" s="308">
        <v>0</v>
      </c>
      <c r="BL20" s="308">
        <v>0</v>
      </c>
      <c r="BM20" s="308">
        <v>0</v>
      </c>
      <c r="BN20" s="308">
        <v>0</v>
      </c>
      <c r="BO20" s="308">
        <v>0</v>
      </c>
      <c r="BP20" s="308">
        <v>0</v>
      </c>
      <c r="BQ20" s="308">
        <v>0</v>
      </c>
      <c r="BR20" s="308">
        <v>0</v>
      </c>
      <c r="BS20" s="308">
        <v>0</v>
      </c>
      <c r="BT20" s="308">
        <v>0</v>
      </c>
      <c r="BU20" s="308">
        <v>0</v>
      </c>
      <c r="BV20" s="308">
        <v>0</v>
      </c>
      <c r="BW20" s="308">
        <v>1</v>
      </c>
      <c r="BX20" s="308">
        <v>16</v>
      </c>
      <c r="BY20" s="308">
        <v>0</v>
      </c>
      <c r="BZ20" s="308">
        <v>0</v>
      </c>
      <c r="CA20" s="308">
        <v>0</v>
      </c>
      <c r="CB20" s="308">
        <v>0</v>
      </c>
      <c r="CC20" s="308">
        <v>1</v>
      </c>
      <c r="CD20" s="308">
        <v>0</v>
      </c>
      <c r="CE20" s="308">
        <v>1</v>
      </c>
      <c r="CF20" s="308">
        <v>2</v>
      </c>
      <c r="CG20" s="308">
        <v>8</v>
      </c>
      <c r="CH20" s="308">
        <v>0</v>
      </c>
      <c r="CI20" s="308">
        <v>0</v>
      </c>
      <c r="CJ20" s="308">
        <v>0</v>
      </c>
      <c r="CK20" s="308">
        <v>0</v>
      </c>
      <c r="CL20" s="308">
        <v>0</v>
      </c>
      <c r="CM20" s="308">
        <v>2</v>
      </c>
      <c r="CN20" s="308">
        <v>2</v>
      </c>
      <c r="CO20" s="308">
        <v>2</v>
      </c>
      <c r="CP20" s="308">
        <v>0</v>
      </c>
      <c r="CQ20" s="308">
        <v>0</v>
      </c>
      <c r="CR20" s="308">
        <v>1</v>
      </c>
      <c r="CS20" s="308">
        <v>0</v>
      </c>
      <c r="CT20" s="308">
        <v>2</v>
      </c>
      <c r="CU20" s="308">
        <v>0</v>
      </c>
      <c r="CV20" s="308">
        <v>21</v>
      </c>
      <c r="CW20" s="308">
        <v>496</v>
      </c>
      <c r="CX20" s="308">
        <v>0</v>
      </c>
      <c r="CY20" s="308">
        <v>0</v>
      </c>
      <c r="CZ20" s="308">
        <v>1</v>
      </c>
      <c r="DA20" s="308">
        <v>0</v>
      </c>
      <c r="DB20" s="308">
        <v>1</v>
      </c>
      <c r="DC20" s="308">
        <v>0</v>
      </c>
      <c r="DD20" s="308">
        <v>0</v>
      </c>
      <c r="DE20" s="308">
        <v>3</v>
      </c>
      <c r="DF20" s="308">
        <v>64</v>
      </c>
      <c r="DG20" s="308">
        <v>0</v>
      </c>
      <c r="DH20" s="308">
        <v>0</v>
      </c>
      <c r="DI20" s="308">
        <v>1</v>
      </c>
      <c r="DJ20" s="308">
        <v>1</v>
      </c>
      <c r="DK20" s="308">
        <v>0</v>
      </c>
      <c r="DL20" s="308">
        <v>0</v>
      </c>
      <c r="DM20" s="308">
        <v>0</v>
      </c>
      <c r="DN20" s="308">
        <v>0</v>
      </c>
      <c r="DO20" s="308">
        <v>37</v>
      </c>
      <c r="DP20" s="308">
        <v>864</v>
      </c>
      <c r="DQ20" s="308">
        <v>0</v>
      </c>
      <c r="DR20" s="308">
        <v>0</v>
      </c>
      <c r="DS20" s="308">
        <v>0</v>
      </c>
      <c r="DT20" s="308">
        <v>0</v>
      </c>
      <c r="DU20" s="308">
        <v>0</v>
      </c>
      <c r="DV20" s="308">
        <v>0</v>
      </c>
      <c r="DW20" s="308">
        <v>0</v>
      </c>
      <c r="DX20" s="308">
        <v>0</v>
      </c>
      <c r="DY20" s="308">
        <v>0</v>
      </c>
      <c r="DZ20" s="308">
        <v>0</v>
      </c>
      <c r="EA20" s="308">
        <v>0</v>
      </c>
      <c r="EB20" s="308">
        <v>3</v>
      </c>
      <c r="EC20" s="308">
        <v>0</v>
      </c>
      <c r="ED20" s="308">
        <v>3</v>
      </c>
      <c r="EE20" s="308">
        <v>0</v>
      </c>
      <c r="EF20" s="308">
        <v>0</v>
      </c>
      <c r="EG20" s="308">
        <v>0</v>
      </c>
      <c r="EH20" s="308">
        <v>0</v>
      </c>
      <c r="EI20" s="308">
        <v>0</v>
      </c>
      <c r="EJ20" s="308">
        <v>0</v>
      </c>
      <c r="EK20" s="308">
        <v>1</v>
      </c>
      <c r="EL20" s="308">
        <v>0</v>
      </c>
      <c r="EM20" s="308">
        <v>0</v>
      </c>
      <c r="EN20" s="308">
        <v>0</v>
      </c>
      <c r="EO20" s="308">
        <v>0</v>
      </c>
      <c r="EP20" s="308">
        <v>0</v>
      </c>
      <c r="EQ20" s="308">
        <v>0</v>
      </c>
      <c r="ER20" s="308">
        <v>0</v>
      </c>
      <c r="ES20" s="308">
        <v>1</v>
      </c>
      <c r="ET20" s="308">
        <v>16</v>
      </c>
      <c r="EU20" s="308">
        <v>0</v>
      </c>
      <c r="EV20" s="308">
        <v>0</v>
      </c>
      <c r="EW20" s="365" t="e">
        <f>C20-Q20-S20-W20-AC20-AE20-AG20-AW20-BJ20-BN20-BP20-BW20-CC20-CF20-CM20-CV20-#REF!-#REF!-#REF!-DC20-DE20-DK20-DM20-DS20-DU20-DX20-DZ20-EB20-EF20-EK20-EP20-EU20</f>
        <v>#REF!</v>
      </c>
      <c r="EX20" s="365" t="e">
        <f>D20-R20-T20-X20-AD20-AF20-AH20-AX20-BK20-BO20-BQ20-BX20-CD20-CG20-CN20-CW20-#REF!-#REF!-#REF!-DD20-DF20-DL20-DN20-DT20-DV20-DY20-EA20-EC20-EG20-EL20-EQ20-EV20</f>
        <v>#REF!</v>
      </c>
      <c r="EY20" s="365">
        <f t="shared" si="1"/>
        <v>26</v>
      </c>
      <c r="EZ20" s="365">
        <f t="shared" si="2"/>
        <v>584</v>
      </c>
      <c r="FA20" s="365">
        <f t="shared" si="3"/>
        <v>-2</v>
      </c>
      <c r="FB20" s="365" t="e">
        <f>H20-BB20-CB20-CL20-#REF!-DJ20-DR20</f>
        <v>#REF!</v>
      </c>
      <c r="FC20" s="365" t="e">
        <f>I20-U20-Z20-CE20-CH20-CO20-CX20-#REF!-#REF!-#REF!-ED20</f>
        <v>#REF!</v>
      </c>
      <c r="FD20" s="365" t="e">
        <f>J20-V20-AA20-CY20-#REF!-#REF!-#REF!-EE20-EH20-EN20-ES20</f>
        <v>#REF!</v>
      </c>
      <c r="FE20" s="365">
        <f t="shared" si="4"/>
        <v>0</v>
      </c>
      <c r="FF20" s="365">
        <f t="shared" si="5"/>
        <v>0</v>
      </c>
      <c r="FG20" s="365" t="e">
        <f>M20-CQ20-#REF!-#REF!</f>
        <v>#REF!</v>
      </c>
      <c r="FH20" s="365" t="e">
        <f>N20-#REF!-EI20-#REF!-#REF!</f>
        <v>#REF!</v>
      </c>
      <c r="FI20" s="365">
        <f t="shared" si="6"/>
        <v>0</v>
      </c>
      <c r="FJ20" s="365">
        <f t="shared" si="7"/>
        <v>0</v>
      </c>
    </row>
    <row r="21" spans="1:166" s="363" customFormat="1" ht="12" customHeight="1" x14ac:dyDescent="0.2">
      <c r="A21" s="364" t="s">
        <v>434</v>
      </c>
      <c r="B21" s="306" t="s">
        <v>129</v>
      </c>
      <c r="C21" s="307">
        <v>0</v>
      </c>
      <c r="D21" s="308">
        <v>0</v>
      </c>
      <c r="E21" s="308">
        <v>2</v>
      </c>
      <c r="F21" s="308">
        <v>87</v>
      </c>
      <c r="G21" s="308">
        <v>0</v>
      </c>
      <c r="H21" s="308">
        <v>0</v>
      </c>
      <c r="I21" s="308">
        <v>0</v>
      </c>
      <c r="J21" s="308">
        <v>0</v>
      </c>
      <c r="K21" s="308">
        <v>0</v>
      </c>
      <c r="L21" s="308">
        <v>0</v>
      </c>
      <c r="M21" s="308">
        <v>0</v>
      </c>
      <c r="N21" s="308">
        <v>0</v>
      </c>
      <c r="O21" s="308">
        <v>0</v>
      </c>
      <c r="P21" s="308">
        <v>0</v>
      </c>
      <c r="Q21" s="308">
        <v>0</v>
      </c>
      <c r="R21" s="308">
        <v>0</v>
      </c>
      <c r="S21" s="308">
        <v>0</v>
      </c>
      <c r="T21" s="308">
        <v>0</v>
      </c>
      <c r="U21" s="308">
        <v>0</v>
      </c>
      <c r="V21" s="308">
        <v>0</v>
      </c>
      <c r="W21" s="308">
        <v>0</v>
      </c>
      <c r="X21" s="308">
        <v>0</v>
      </c>
      <c r="Y21" s="308">
        <v>0</v>
      </c>
      <c r="Z21" s="308">
        <v>0</v>
      </c>
      <c r="AA21" s="308">
        <v>0</v>
      </c>
      <c r="AB21" s="308">
        <v>0</v>
      </c>
      <c r="AC21" s="308">
        <v>0</v>
      </c>
      <c r="AD21" s="308">
        <v>0</v>
      </c>
      <c r="AE21" s="308">
        <v>0</v>
      </c>
      <c r="AF21" s="308">
        <v>0</v>
      </c>
      <c r="AG21" s="308">
        <v>0</v>
      </c>
      <c r="AH21" s="308">
        <v>0</v>
      </c>
      <c r="AI21" s="308">
        <v>0</v>
      </c>
      <c r="AJ21" s="308">
        <v>0</v>
      </c>
      <c r="AK21" s="308">
        <v>0</v>
      </c>
      <c r="AL21" s="308">
        <v>0</v>
      </c>
      <c r="AM21" s="308">
        <v>0</v>
      </c>
      <c r="AN21" s="308">
        <v>0</v>
      </c>
      <c r="AO21" s="308">
        <v>0</v>
      </c>
      <c r="AP21" s="308">
        <v>0</v>
      </c>
      <c r="AQ21" s="308">
        <v>0</v>
      </c>
      <c r="AR21" s="308">
        <v>0</v>
      </c>
      <c r="AS21" s="308">
        <v>0</v>
      </c>
      <c r="AT21" s="308">
        <v>0</v>
      </c>
      <c r="AU21" s="308">
        <v>0</v>
      </c>
      <c r="AV21" s="308">
        <v>0</v>
      </c>
      <c r="AW21" s="308">
        <v>0</v>
      </c>
      <c r="AX21" s="308">
        <v>0</v>
      </c>
      <c r="AY21" s="308">
        <v>0</v>
      </c>
      <c r="AZ21" s="308">
        <v>0</v>
      </c>
      <c r="BA21" s="308">
        <v>0</v>
      </c>
      <c r="BB21" s="308">
        <v>0</v>
      </c>
      <c r="BC21" s="308">
        <v>0</v>
      </c>
      <c r="BD21" s="308">
        <v>0</v>
      </c>
      <c r="BE21" s="308">
        <v>0</v>
      </c>
      <c r="BF21" s="308">
        <v>0</v>
      </c>
      <c r="BG21" s="308">
        <v>0</v>
      </c>
      <c r="BH21" s="308">
        <v>0</v>
      </c>
      <c r="BI21" s="308">
        <v>0</v>
      </c>
      <c r="BJ21" s="308">
        <v>0</v>
      </c>
      <c r="BK21" s="308">
        <v>0</v>
      </c>
      <c r="BL21" s="308">
        <v>0</v>
      </c>
      <c r="BM21" s="308">
        <v>0</v>
      </c>
      <c r="BN21" s="308">
        <v>0</v>
      </c>
      <c r="BO21" s="308">
        <v>0</v>
      </c>
      <c r="BP21" s="308">
        <v>0</v>
      </c>
      <c r="BQ21" s="308">
        <v>0</v>
      </c>
      <c r="BR21" s="308">
        <v>0</v>
      </c>
      <c r="BS21" s="308">
        <v>0</v>
      </c>
      <c r="BT21" s="308">
        <v>0</v>
      </c>
      <c r="BU21" s="308">
        <v>0</v>
      </c>
      <c r="BV21" s="308">
        <v>0</v>
      </c>
      <c r="BW21" s="308">
        <v>0</v>
      </c>
      <c r="BX21" s="308">
        <v>0</v>
      </c>
      <c r="BY21" s="308">
        <v>0</v>
      </c>
      <c r="BZ21" s="308">
        <v>0</v>
      </c>
      <c r="CA21" s="308">
        <v>0</v>
      </c>
      <c r="CB21" s="308">
        <v>0</v>
      </c>
      <c r="CC21" s="308">
        <v>0</v>
      </c>
      <c r="CD21" s="308">
        <v>0</v>
      </c>
      <c r="CE21" s="308">
        <v>0</v>
      </c>
      <c r="CF21" s="308">
        <v>0</v>
      </c>
      <c r="CG21" s="308">
        <v>0</v>
      </c>
      <c r="CH21" s="308">
        <v>0</v>
      </c>
      <c r="CI21" s="308">
        <v>0</v>
      </c>
      <c r="CJ21" s="308">
        <v>0</v>
      </c>
      <c r="CK21" s="308">
        <v>0</v>
      </c>
      <c r="CL21" s="308">
        <v>0</v>
      </c>
      <c r="CM21" s="308">
        <v>0</v>
      </c>
      <c r="CN21" s="308">
        <v>0</v>
      </c>
      <c r="CO21" s="308">
        <v>0</v>
      </c>
      <c r="CP21" s="308">
        <v>0</v>
      </c>
      <c r="CQ21" s="308">
        <v>0</v>
      </c>
      <c r="CR21" s="308">
        <v>0</v>
      </c>
      <c r="CS21" s="308">
        <v>0</v>
      </c>
      <c r="CT21" s="308">
        <v>0</v>
      </c>
      <c r="CU21" s="308">
        <v>0</v>
      </c>
      <c r="CV21" s="308">
        <v>0</v>
      </c>
      <c r="CW21" s="308">
        <v>0</v>
      </c>
      <c r="CX21" s="308">
        <v>0</v>
      </c>
      <c r="CY21" s="308">
        <v>0</v>
      </c>
      <c r="CZ21" s="308">
        <v>0</v>
      </c>
      <c r="DA21" s="308">
        <v>0</v>
      </c>
      <c r="DB21" s="308">
        <v>0</v>
      </c>
      <c r="DC21" s="308">
        <v>0</v>
      </c>
      <c r="DD21" s="308">
        <v>0</v>
      </c>
      <c r="DE21" s="308">
        <v>0</v>
      </c>
      <c r="DF21" s="308">
        <v>0</v>
      </c>
      <c r="DG21" s="308">
        <v>0</v>
      </c>
      <c r="DH21" s="308">
        <v>0</v>
      </c>
      <c r="DI21" s="308">
        <v>0</v>
      </c>
      <c r="DJ21" s="308">
        <v>0</v>
      </c>
      <c r="DK21" s="308">
        <v>0</v>
      </c>
      <c r="DL21" s="308">
        <v>0</v>
      </c>
      <c r="DM21" s="308">
        <v>0</v>
      </c>
      <c r="DN21" s="308">
        <v>0</v>
      </c>
      <c r="DO21" s="308">
        <v>2</v>
      </c>
      <c r="DP21" s="308">
        <v>87</v>
      </c>
      <c r="DQ21" s="308">
        <v>0</v>
      </c>
      <c r="DR21" s="308">
        <v>0</v>
      </c>
      <c r="DS21" s="308">
        <v>0</v>
      </c>
      <c r="DT21" s="308">
        <v>0</v>
      </c>
      <c r="DU21" s="308">
        <v>0</v>
      </c>
      <c r="DV21" s="308">
        <v>0</v>
      </c>
      <c r="DW21" s="308">
        <v>0</v>
      </c>
      <c r="DX21" s="308">
        <v>0</v>
      </c>
      <c r="DY21" s="308">
        <v>0</v>
      </c>
      <c r="DZ21" s="308">
        <v>0</v>
      </c>
      <c r="EA21" s="308">
        <v>0</v>
      </c>
      <c r="EB21" s="308">
        <v>0</v>
      </c>
      <c r="EC21" s="308">
        <v>0</v>
      </c>
      <c r="ED21" s="308">
        <v>0</v>
      </c>
      <c r="EE21" s="308">
        <v>0</v>
      </c>
      <c r="EF21" s="308">
        <v>0</v>
      </c>
      <c r="EG21" s="308">
        <v>0</v>
      </c>
      <c r="EH21" s="308">
        <v>0</v>
      </c>
      <c r="EI21" s="308">
        <v>0</v>
      </c>
      <c r="EJ21" s="308">
        <v>0</v>
      </c>
      <c r="EK21" s="308">
        <v>0</v>
      </c>
      <c r="EL21" s="308">
        <v>0</v>
      </c>
      <c r="EM21" s="308">
        <v>0</v>
      </c>
      <c r="EN21" s="308">
        <v>0</v>
      </c>
      <c r="EO21" s="308">
        <v>0</v>
      </c>
      <c r="EP21" s="308">
        <v>0</v>
      </c>
      <c r="EQ21" s="308">
        <v>0</v>
      </c>
      <c r="ER21" s="308">
        <v>0</v>
      </c>
      <c r="ES21" s="308">
        <v>0</v>
      </c>
      <c r="ET21" s="308">
        <v>0</v>
      </c>
      <c r="EU21" s="308">
        <v>0</v>
      </c>
      <c r="EV21" s="308">
        <v>0</v>
      </c>
      <c r="EW21" s="365" t="e">
        <f>C21-Q21-S21-W21-AC21-AE21-AG21-AW21-BJ21-BN21-BP21-BW21-CC21-CF21-CM21-CV21-#REF!-#REF!-#REF!-DC21-DE21-DK21-DM21-DS21-DU21-DX21-DZ21-EB21-EF21-EK21-EP21-EU21</f>
        <v>#REF!</v>
      </c>
      <c r="EX21" s="365" t="e">
        <f>D21-R21-T21-X21-AD21-AF21-AH21-AX21-BK21-BO21-BQ21-BX21-CD21-CG21-CN21-CW21-#REF!-#REF!-#REF!-DD21-DF21-DL21-DN21-DT21-DV21-DY21-EA21-EC21-EG21-EL21-EQ21-EV21</f>
        <v>#REF!</v>
      </c>
      <c r="EY21" s="365">
        <f t="shared" si="1"/>
        <v>0</v>
      </c>
      <c r="EZ21" s="365">
        <f t="shared" si="2"/>
        <v>0</v>
      </c>
      <c r="FA21" s="365">
        <f t="shared" si="3"/>
        <v>0</v>
      </c>
      <c r="FB21" s="365" t="e">
        <f>H21-BB21-CB21-CL21-#REF!-DJ21-DR21</f>
        <v>#REF!</v>
      </c>
      <c r="FC21" s="365" t="e">
        <f>I21-U21-Z21-CE21-CH21-CO21-CX21-#REF!-#REF!-#REF!-ED21</f>
        <v>#REF!</v>
      </c>
      <c r="FD21" s="365" t="e">
        <f>J21-V21-AA21-CY21-#REF!-#REF!-#REF!-EE21-EH21-EN21-ES21</f>
        <v>#REF!</v>
      </c>
      <c r="FE21" s="365">
        <f t="shared" si="4"/>
        <v>0</v>
      </c>
      <c r="FF21" s="365">
        <f t="shared" si="5"/>
        <v>0</v>
      </c>
      <c r="FG21" s="365" t="e">
        <f>M21-CQ21-#REF!-#REF!</f>
        <v>#REF!</v>
      </c>
      <c r="FH21" s="365" t="e">
        <f>N21-#REF!-EI21-#REF!-#REF!</f>
        <v>#REF!</v>
      </c>
      <c r="FI21" s="365">
        <f t="shared" si="6"/>
        <v>0</v>
      </c>
      <c r="FJ21" s="365">
        <f t="shared" si="7"/>
        <v>0</v>
      </c>
    </row>
    <row r="22" spans="1:166" s="363" customFormat="1" ht="12" customHeight="1" x14ac:dyDescent="0.2">
      <c r="A22" s="364" t="s">
        <v>435</v>
      </c>
      <c r="B22" s="306" t="s">
        <v>131</v>
      </c>
      <c r="C22" s="307">
        <v>1</v>
      </c>
      <c r="D22" s="308">
        <v>0</v>
      </c>
      <c r="E22" s="308">
        <v>4</v>
      </c>
      <c r="F22" s="308">
        <v>105</v>
      </c>
      <c r="G22" s="308">
        <v>0</v>
      </c>
      <c r="H22" s="308">
        <v>0</v>
      </c>
      <c r="I22" s="308">
        <v>1</v>
      </c>
      <c r="J22" s="308">
        <v>0</v>
      </c>
      <c r="K22" s="308">
        <v>0</v>
      </c>
      <c r="L22" s="308">
        <v>0</v>
      </c>
      <c r="M22" s="308">
        <v>0</v>
      </c>
      <c r="N22" s="308">
        <v>0</v>
      </c>
      <c r="O22" s="308">
        <v>0</v>
      </c>
      <c r="P22" s="308">
        <v>0</v>
      </c>
      <c r="Q22" s="308">
        <v>0</v>
      </c>
      <c r="R22" s="308">
        <v>0</v>
      </c>
      <c r="S22" s="308">
        <v>0</v>
      </c>
      <c r="T22" s="308">
        <v>0</v>
      </c>
      <c r="U22" s="308">
        <v>0</v>
      </c>
      <c r="V22" s="308">
        <v>0</v>
      </c>
      <c r="W22" s="308">
        <v>0</v>
      </c>
      <c r="X22" s="308">
        <v>0</v>
      </c>
      <c r="Y22" s="308">
        <v>0</v>
      </c>
      <c r="Z22" s="308">
        <v>0</v>
      </c>
      <c r="AA22" s="308">
        <v>0</v>
      </c>
      <c r="AB22" s="308">
        <v>0</v>
      </c>
      <c r="AC22" s="308">
        <v>0</v>
      </c>
      <c r="AD22" s="308">
        <v>0</v>
      </c>
      <c r="AE22" s="308">
        <v>0</v>
      </c>
      <c r="AF22" s="308">
        <v>0</v>
      </c>
      <c r="AG22" s="308">
        <v>0</v>
      </c>
      <c r="AH22" s="308">
        <v>0</v>
      </c>
      <c r="AI22" s="308">
        <v>0</v>
      </c>
      <c r="AJ22" s="308">
        <v>0</v>
      </c>
      <c r="AK22" s="308">
        <v>0</v>
      </c>
      <c r="AL22" s="308">
        <v>0</v>
      </c>
      <c r="AM22" s="308">
        <v>0</v>
      </c>
      <c r="AN22" s="308">
        <v>0</v>
      </c>
      <c r="AO22" s="308">
        <v>0</v>
      </c>
      <c r="AP22" s="308">
        <v>0</v>
      </c>
      <c r="AQ22" s="308">
        <v>0</v>
      </c>
      <c r="AR22" s="308">
        <v>0</v>
      </c>
      <c r="AS22" s="308">
        <v>0</v>
      </c>
      <c r="AT22" s="308">
        <v>0</v>
      </c>
      <c r="AU22" s="308">
        <v>0</v>
      </c>
      <c r="AV22" s="308">
        <v>0</v>
      </c>
      <c r="AW22" s="308">
        <v>0</v>
      </c>
      <c r="AX22" s="308">
        <v>0</v>
      </c>
      <c r="AY22" s="308">
        <v>0</v>
      </c>
      <c r="AZ22" s="308">
        <v>0</v>
      </c>
      <c r="BA22" s="308">
        <v>0</v>
      </c>
      <c r="BB22" s="308">
        <v>0</v>
      </c>
      <c r="BC22" s="308">
        <v>0</v>
      </c>
      <c r="BD22" s="308">
        <v>0</v>
      </c>
      <c r="BE22" s="308">
        <v>0</v>
      </c>
      <c r="BF22" s="308">
        <v>0</v>
      </c>
      <c r="BG22" s="308">
        <v>0</v>
      </c>
      <c r="BH22" s="308">
        <v>0</v>
      </c>
      <c r="BI22" s="308">
        <v>0</v>
      </c>
      <c r="BJ22" s="308">
        <v>0</v>
      </c>
      <c r="BK22" s="308">
        <v>0</v>
      </c>
      <c r="BL22" s="308">
        <v>0</v>
      </c>
      <c r="BM22" s="308">
        <v>0</v>
      </c>
      <c r="BN22" s="308">
        <v>0</v>
      </c>
      <c r="BO22" s="308">
        <v>0</v>
      </c>
      <c r="BP22" s="308">
        <v>0</v>
      </c>
      <c r="BQ22" s="308">
        <v>0</v>
      </c>
      <c r="BR22" s="308">
        <v>0</v>
      </c>
      <c r="BS22" s="308">
        <v>0</v>
      </c>
      <c r="BT22" s="308">
        <v>0</v>
      </c>
      <c r="BU22" s="308">
        <v>0</v>
      </c>
      <c r="BV22" s="308">
        <v>0</v>
      </c>
      <c r="BW22" s="308">
        <v>0</v>
      </c>
      <c r="BX22" s="308">
        <v>0</v>
      </c>
      <c r="BY22" s="308">
        <v>0</v>
      </c>
      <c r="BZ22" s="308">
        <v>0</v>
      </c>
      <c r="CA22" s="308">
        <v>0</v>
      </c>
      <c r="CB22" s="308">
        <v>0</v>
      </c>
      <c r="CC22" s="308">
        <v>1</v>
      </c>
      <c r="CD22" s="308">
        <v>0</v>
      </c>
      <c r="CE22" s="308">
        <v>1</v>
      </c>
      <c r="CF22" s="308">
        <v>0</v>
      </c>
      <c r="CG22" s="308">
        <v>0</v>
      </c>
      <c r="CH22" s="308">
        <v>0</v>
      </c>
      <c r="CI22" s="308">
        <v>0</v>
      </c>
      <c r="CJ22" s="308">
        <v>0</v>
      </c>
      <c r="CK22" s="308">
        <v>0</v>
      </c>
      <c r="CL22" s="308">
        <v>0</v>
      </c>
      <c r="CM22" s="308">
        <v>0</v>
      </c>
      <c r="CN22" s="308">
        <v>0</v>
      </c>
      <c r="CO22" s="308">
        <v>0</v>
      </c>
      <c r="CP22" s="308">
        <v>0</v>
      </c>
      <c r="CQ22" s="308">
        <v>0</v>
      </c>
      <c r="CR22" s="308">
        <v>0</v>
      </c>
      <c r="CS22" s="308">
        <v>0</v>
      </c>
      <c r="CT22" s="308">
        <v>0</v>
      </c>
      <c r="CU22" s="308">
        <v>0</v>
      </c>
      <c r="CV22" s="308">
        <v>0</v>
      </c>
      <c r="CW22" s="308">
        <v>0</v>
      </c>
      <c r="CX22" s="308">
        <v>0</v>
      </c>
      <c r="CY22" s="308">
        <v>0</v>
      </c>
      <c r="CZ22" s="308">
        <v>0</v>
      </c>
      <c r="DA22" s="308">
        <v>0</v>
      </c>
      <c r="DB22" s="308">
        <v>0</v>
      </c>
      <c r="DC22" s="308">
        <v>0</v>
      </c>
      <c r="DD22" s="308">
        <v>0</v>
      </c>
      <c r="DE22" s="308">
        <v>0</v>
      </c>
      <c r="DF22" s="308">
        <v>0</v>
      </c>
      <c r="DG22" s="308">
        <v>0</v>
      </c>
      <c r="DH22" s="308">
        <v>0</v>
      </c>
      <c r="DI22" s="308">
        <v>0</v>
      </c>
      <c r="DJ22" s="308">
        <v>0</v>
      </c>
      <c r="DK22" s="308">
        <v>0</v>
      </c>
      <c r="DL22" s="308">
        <v>0</v>
      </c>
      <c r="DM22" s="308">
        <v>0</v>
      </c>
      <c r="DN22" s="308">
        <v>0</v>
      </c>
      <c r="DO22" s="308">
        <v>4</v>
      </c>
      <c r="DP22" s="308">
        <v>105</v>
      </c>
      <c r="DQ22" s="308">
        <v>0</v>
      </c>
      <c r="DR22" s="308">
        <v>0</v>
      </c>
      <c r="DS22" s="308">
        <v>0</v>
      </c>
      <c r="DT22" s="308">
        <v>0</v>
      </c>
      <c r="DU22" s="308">
        <v>0</v>
      </c>
      <c r="DV22" s="308">
        <v>0</v>
      </c>
      <c r="DW22" s="308">
        <v>0</v>
      </c>
      <c r="DX22" s="308">
        <v>0</v>
      </c>
      <c r="DY22" s="308">
        <v>0</v>
      </c>
      <c r="DZ22" s="308">
        <v>0</v>
      </c>
      <c r="EA22" s="308">
        <v>0</v>
      </c>
      <c r="EB22" s="308">
        <v>0</v>
      </c>
      <c r="EC22" s="308">
        <v>0</v>
      </c>
      <c r="ED22" s="308">
        <v>0</v>
      </c>
      <c r="EE22" s="308">
        <v>0</v>
      </c>
      <c r="EF22" s="308">
        <v>0</v>
      </c>
      <c r="EG22" s="308">
        <v>0</v>
      </c>
      <c r="EH22" s="308">
        <v>0</v>
      </c>
      <c r="EI22" s="308">
        <v>0</v>
      </c>
      <c r="EJ22" s="308">
        <v>0</v>
      </c>
      <c r="EK22" s="308">
        <v>0</v>
      </c>
      <c r="EL22" s="308">
        <v>0</v>
      </c>
      <c r="EM22" s="308">
        <v>0</v>
      </c>
      <c r="EN22" s="308">
        <v>0</v>
      </c>
      <c r="EO22" s="308">
        <v>0</v>
      </c>
      <c r="EP22" s="308">
        <v>0</v>
      </c>
      <c r="EQ22" s="308">
        <v>0</v>
      </c>
      <c r="ER22" s="308">
        <v>0</v>
      </c>
      <c r="ES22" s="308">
        <v>0</v>
      </c>
      <c r="ET22" s="308">
        <v>0</v>
      </c>
      <c r="EU22" s="308">
        <v>0</v>
      </c>
      <c r="EV22" s="308">
        <v>0</v>
      </c>
      <c r="EW22" s="365" t="e">
        <f>C22-Q22-S22-W22-AC22-AE22-AG22-AW22-BJ22-BN22-BP22-BW22-CC22-CF22-CM22-CV22-#REF!-#REF!-#REF!-DC22-DE22-DK22-DM22-DS22-DU22-DX22-DZ22-EB22-EF22-EK22-EP22-EU22</f>
        <v>#REF!</v>
      </c>
      <c r="EX22" s="365" t="e">
        <f>D22-R22-T22-X22-AD22-AF22-AH22-AX22-BK22-BO22-BQ22-BX22-CD22-CG22-CN22-CW22-#REF!-#REF!-#REF!-DD22-DF22-DL22-DN22-DT22-DV22-DY22-EA22-EC22-EG22-EL22-EQ22-EV22</f>
        <v>#REF!</v>
      </c>
      <c r="EY22" s="365">
        <f t="shared" si="1"/>
        <v>0</v>
      </c>
      <c r="EZ22" s="365">
        <f t="shared" si="2"/>
        <v>0</v>
      </c>
      <c r="FA22" s="365">
        <f t="shared" si="3"/>
        <v>0</v>
      </c>
      <c r="FB22" s="365" t="e">
        <f>H22-BB22-CB22-CL22-#REF!-DJ22-DR22</f>
        <v>#REF!</v>
      </c>
      <c r="FC22" s="365" t="e">
        <f>I22-U22-Z22-CE22-CH22-CO22-CX22-#REF!-#REF!-#REF!-ED22</f>
        <v>#REF!</v>
      </c>
      <c r="FD22" s="365" t="e">
        <f>J22-V22-AA22-CY22-#REF!-#REF!-#REF!-EE22-EH22-EN22-ES22</f>
        <v>#REF!</v>
      </c>
      <c r="FE22" s="365">
        <f t="shared" si="4"/>
        <v>0</v>
      </c>
      <c r="FF22" s="365">
        <f t="shared" si="5"/>
        <v>0</v>
      </c>
      <c r="FG22" s="365" t="e">
        <f>M22-CQ22-#REF!-#REF!</f>
        <v>#REF!</v>
      </c>
      <c r="FH22" s="365" t="e">
        <f>N22-#REF!-EI22-#REF!-#REF!</f>
        <v>#REF!</v>
      </c>
      <c r="FI22" s="365">
        <f t="shared" si="6"/>
        <v>0</v>
      </c>
      <c r="FJ22" s="365">
        <f t="shared" si="7"/>
        <v>0</v>
      </c>
    </row>
    <row r="23" spans="1:166" s="363" customFormat="1" ht="12" customHeight="1" x14ac:dyDescent="0.2">
      <c r="A23" s="364" t="s">
        <v>436</v>
      </c>
      <c r="B23" s="306" t="s">
        <v>133</v>
      </c>
      <c r="C23" s="307">
        <v>6</v>
      </c>
      <c r="D23" s="308">
        <v>0</v>
      </c>
      <c r="E23" s="308">
        <v>8</v>
      </c>
      <c r="F23" s="308">
        <v>154</v>
      </c>
      <c r="G23" s="308">
        <v>0</v>
      </c>
      <c r="H23" s="308">
        <v>0</v>
      </c>
      <c r="I23" s="308">
        <v>4</v>
      </c>
      <c r="J23" s="308">
        <v>0</v>
      </c>
      <c r="K23" s="308">
        <v>0</v>
      </c>
      <c r="L23" s="308">
        <v>0</v>
      </c>
      <c r="M23" s="308">
        <v>0</v>
      </c>
      <c r="N23" s="308">
        <v>0</v>
      </c>
      <c r="O23" s="308">
        <v>0</v>
      </c>
      <c r="P23" s="308">
        <v>0</v>
      </c>
      <c r="Q23" s="308">
        <v>0</v>
      </c>
      <c r="R23" s="308">
        <v>0</v>
      </c>
      <c r="S23" s="308">
        <v>0</v>
      </c>
      <c r="T23" s="308">
        <v>0</v>
      </c>
      <c r="U23" s="308">
        <v>0</v>
      </c>
      <c r="V23" s="308">
        <v>0</v>
      </c>
      <c r="W23" s="308">
        <v>0</v>
      </c>
      <c r="X23" s="308">
        <v>0</v>
      </c>
      <c r="Y23" s="308">
        <v>0</v>
      </c>
      <c r="Z23" s="308">
        <v>0</v>
      </c>
      <c r="AA23" s="308">
        <v>0</v>
      </c>
      <c r="AB23" s="308">
        <v>0</v>
      </c>
      <c r="AC23" s="308">
        <v>0</v>
      </c>
      <c r="AD23" s="308">
        <v>0</v>
      </c>
      <c r="AE23" s="308">
        <v>2</v>
      </c>
      <c r="AF23" s="308">
        <v>0</v>
      </c>
      <c r="AG23" s="308">
        <v>0</v>
      </c>
      <c r="AH23" s="308">
        <v>0</v>
      </c>
      <c r="AI23" s="308">
        <v>0</v>
      </c>
      <c r="AJ23" s="308">
        <v>0</v>
      </c>
      <c r="AK23" s="308">
        <v>0</v>
      </c>
      <c r="AL23" s="308">
        <v>0</v>
      </c>
      <c r="AM23" s="308">
        <v>0</v>
      </c>
      <c r="AN23" s="308">
        <v>0</v>
      </c>
      <c r="AO23" s="308">
        <v>0</v>
      </c>
      <c r="AP23" s="308">
        <v>0</v>
      </c>
      <c r="AQ23" s="308">
        <v>0</v>
      </c>
      <c r="AR23" s="308">
        <v>0</v>
      </c>
      <c r="AS23" s="308">
        <v>0</v>
      </c>
      <c r="AT23" s="308">
        <v>0</v>
      </c>
      <c r="AU23" s="308">
        <v>0</v>
      </c>
      <c r="AV23" s="308">
        <v>0</v>
      </c>
      <c r="AW23" s="308">
        <v>0</v>
      </c>
      <c r="AX23" s="308">
        <v>0</v>
      </c>
      <c r="AY23" s="308">
        <v>0</v>
      </c>
      <c r="AZ23" s="308">
        <v>0</v>
      </c>
      <c r="BA23" s="308">
        <v>0</v>
      </c>
      <c r="BB23" s="308">
        <v>0</v>
      </c>
      <c r="BC23" s="308">
        <v>0</v>
      </c>
      <c r="BD23" s="308">
        <v>0</v>
      </c>
      <c r="BE23" s="308">
        <v>0</v>
      </c>
      <c r="BF23" s="308">
        <v>0</v>
      </c>
      <c r="BG23" s="308">
        <v>0</v>
      </c>
      <c r="BH23" s="308">
        <v>0</v>
      </c>
      <c r="BI23" s="308">
        <v>0</v>
      </c>
      <c r="BJ23" s="308">
        <v>0</v>
      </c>
      <c r="BK23" s="308">
        <v>0</v>
      </c>
      <c r="BL23" s="308">
        <v>0</v>
      </c>
      <c r="BM23" s="308">
        <v>0</v>
      </c>
      <c r="BN23" s="308">
        <v>0</v>
      </c>
      <c r="BO23" s="308">
        <v>0</v>
      </c>
      <c r="BP23" s="308">
        <v>0</v>
      </c>
      <c r="BQ23" s="308">
        <v>0</v>
      </c>
      <c r="BR23" s="308">
        <v>0</v>
      </c>
      <c r="BS23" s="308">
        <v>0</v>
      </c>
      <c r="BT23" s="308">
        <v>0</v>
      </c>
      <c r="BU23" s="308">
        <v>0</v>
      </c>
      <c r="BV23" s="308">
        <v>0</v>
      </c>
      <c r="BW23" s="308">
        <v>0</v>
      </c>
      <c r="BX23" s="308">
        <v>0</v>
      </c>
      <c r="BY23" s="308">
        <v>0</v>
      </c>
      <c r="BZ23" s="308">
        <v>0</v>
      </c>
      <c r="CA23" s="308">
        <v>0</v>
      </c>
      <c r="CB23" s="308">
        <v>0</v>
      </c>
      <c r="CC23" s="308">
        <v>4</v>
      </c>
      <c r="CD23" s="308">
        <v>0</v>
      </c>
      <c r="CE23" s="308">
        <v>4</v>
      </c>
      <c r="CF23" s="308">
        <v>0</v>
      </c>
      <c r="CG23" s="308">
        <v>0</v>
      </c>
      <c r="CH23" s="308">
        <v>0</v>
      </c>
      <c r="CI23" s="308">
        <v>0</v>
      </c>
      <c r="CJ23" s="308">
        <v>0</v>
      </c>
      <c r="CK23" s="308">
        <v>0</v>
      </c>
      <c r="CL23" s="308">
        <v>0</v>
      </c>
      <c r="CM23" s="308">
        <v>0</v>
      </c>
      <c r="CN23" s="308">
        <v>0</v>
      </c>
      <c r="CO23" s="308">
        <v>0</v>
      </c>
      <c r="CP23" s="308">
        <v>0</v>
      </c>
      <c r="CQ23" s="308">
        <v>0</v>
      </c>
      <c r="CR23" s="308">
        <v>0</v>
      </c>
      <c r="CS23" s="308">
        <v>0</v>
      </c>
      <c r="CT23" s="308">
        <v>0</v>
      </c>
      <c r="CU23" s="308">
        <v>0</v>
      </c>
      <c r="CV23" s="308">
        <v>0</v>
      </c>
      <c r="CW23" s="308">
        <v>0</v>
      </c>
      <c r="CX23" s="308">
        <v>0</v>
      </c>
      <c r="CY23" s="308">
        <v>0</v>
      </c>
      <c r="CZ23" s="308">
        <v>0</v>
      </c>
      <c r="DA23" s="308">
        <v>0</v>
      </c>
      <c r="DB23" s="308">
        <v>0</v>
      </c>
      <c r="DC23" s="308">
        <v>0</v>
      </c>
      <c r="DD23" s="308">
        <v>0</v>
      </c>
      <c r="DE23" s="308">
        <v>0</v>
      </c>
      <c r="DF23" s="308">
        <v>0</v>
      </c>
      <c r="DG23" s="308">
        <v>0</v>
      </c>
      <c r="DH23" s="308">
        <v>0</v>
      </c>
      <c r="DI23" s="308">
        <v>0</v>
      </c>
      <c r="DJ23" s="308">
        <v>0</v>
      </c>
      <c r="DK23" s="308">
        <v>0</v>
      </c>
      <c r="DL23" s="308">
        <v>0</v>
      </c>
      <c r="DM23" s="308">
        <v>0</v>
      </c>
      <c r="DN23" s="308">
        <v>0</v>
      </c>
      <c r="DO23" s="308">
        <v>8</v>
      </c>
      <c r="DP23" s="308">
        <v>154</v>
      </c>
      <c r="DQ23" s="308">
        <v>0</v>
      </c>
      <c r="DR23" s="308">
        <v>0</v>
      </c>
      <c r="DS23" s="308">
        <v>0</v>
      </c>
      <c r="DT23" s="308">
        <v>0</v>
      </c>
      <c r="DU23" s="308">
        <v>0</v>
      </c>
      <c r="DV23" s="308">
        <v>0</v>
      </c>
      <c r="DW23" s="308">
        <v>0</v>
      </c>
      <c r="DX23" s="308">
        <v>0</v>
      </c>
      <c r="DY23" s="308">
        <v>0</v>
      </c>
      <c r="DZ23" s="308">
        <v>0</v>
      </c>
      <c r="EA23" s="308">
        <v>0</v>
      </c>
      <c r="EB23" s="308">
        <v>0</v>
      </c>
      <c r="EC23" s="308">
        <v>0</v>
      </c>
      <c r="ED23" s="308">
        <v>0</v>
      </c>
      <c r="EE23" s="308">
        <v>0</v>
      </c>
      <c r="EF23" s="308">
        <v>0</v>
      </c>
      <c r="EG23" s="308">
        <v>0</v>
      </c>
      <c r="EH23" s="308">
        <v>0</v>
      </c>
      <c r="EI23" s="308">
        <v>0</v>
      </c>
      <c r="EJ23" s="308">
        <v>0</v>
      </c>
      <c r="EK23" s="308">
        <v>0</v>
      </c>
      <c r="EL23" s="308">
        <v>0</v>
      </c>
      <c r="EM23" s="308">
        <v>0</v>
      </c>
      <c r="EN23" s="308">
        <v>0</v>
      </c>
      <c r="EO23" s="308">
        <v>0</v>
      </c>
      <c r="EP23" s="308">
        <v>0</v>
      </c>
      <c r="EQ23" s="308">
        <v>0</v>
      </c>
      <c r="ER23" s="308">
        <v>0</v>
      </c>
      <c r="ES23" s="308">
        <v>0</v>
      </c>
      <c r="ET23" s="308">
        <v>0</v>
      </c>
      <c r="EU23" s="308">
        <v>0</v>
      </c>
      <c r="EV23" s="308">
        <v>0</v>
      </c>
      <c r="EW23" s="365" t="e">
        <f>C23-Q23-S23-W23-AC23-AE23-AG23-AW23-BJ23-BN23-BP23-BW23-CC23-CF23-CM23-CV23-#REF!-#REF!-#REF!-DC23-DE23-DK23-DM23-DS23-DU23-DX23-DZ23-EB23-EF23-EK23-EP23-EU23</f>
        <v>#REF!</v>
      </c>
      <c r="EX23" s="365" t="e">
        <f>D23-R23-T23-X23-AD23-AF23-AH23-AX23-BK23-BO23-BQ23-BX23-CD23-CG23-CN23-CW23-#REF!-#REF!-#REF!-DD23-DF23-DL23-DN23-DT23-DV23-DY23-EA23-EC23-EG23-EL23-EQ23-EV23</f>
        <v>#REF!</v>
      </c>
      <c r="EY23" s="365">
        <f t="shared" si="1"/>
        <v>0</v>
      </c>
      <c r="EZ23" s="365">
        <f t="shared" si="2"/>
        <v>0</v>
      </c>
      <c r="FA23" s="365">
        <f t="shared" si="3"/>
        <v>0</v>
      </c>
      <c r="FB23" s="365" t="e">
        <f>H23-BB23-CB23-CL23-#REF!-DJ23-DR23</f>
        <v>#REF!</v>
      </c>
      <c r="FC23" s="365" t="e">
        <f>I23-U23-Z23-CE23-CH23-CO23-CX23-#REF!-#REF!-#REF!-ED23</f>
        <v>#REF!</v>
      </c>
      <c r="FD23" s="365" t="e">
        <f>J23-V23-AA23-CY23-#REF!-#REF!-#REF!-EE23-EH23-EN23-ES23</f>
        <v>#REF!</v>
      </c>
      <c r="FE23" s="365">
        <f t="shared" si="4"/>
        <v>0</v>
      </c>
      <c r="FF23" s="365">
        <f t="shared" si="5"/>
        <v>0</v>
      </c>
      <c r="FG23" s="365" t="e">
        <f>M23-CQ23-#REF!-#REF!</f>
        <v>#REF!</v>
      </c>
      <c r="FH23" s="365" t="e">
        <f>N23-#REF!-EI23-#REF!-#REF!</f>
        <v>#REF!</v>
      </c>
      <c r="FI23" s="365">
        <f t="shared" si="6"/>
        <v>0</v>
      </c>
      <c r="FJ23" s="365">
        <f t="shared" si="7"/>
        <v>0</v>
      </c>
    </row>
    <row r="24" spans="1:166" s="363" customFormat="1" ht="12" customHeight="1" x14ac:dyDescent="0.2">
      <c r="A24" s="364" t="s">
        <v>437</v>
      </c>
      <c r="B24" s="306" t="s">
        <v>135</v>
      </c>
      <c r="C24" s="307">
        <v>1</v>
      </c>
      <c r="D24" s="308">
        <v>1</v>
      </c>
      <c r="E24" s="308">
        <v>14</v>
      </c>
      <c r="F24" s="308">
        <v>450</v>
      </c>
      <c r="G24" s="308">
        <v>0</v>
      </c>
      <c r="H24" s="308">
        <v>0</v>
      </c>
      <c r="I24" s="308">
        <v>0</v>
      </c>
      <c r="J24" s="308">
        <v>0</v>
      </c>
      <c r="K24" s="308">
        <v>0</v>
      </c>
      <c r="L24" s="308">
        <v>0</v>
      </c>
      <c r="M24" s="308">
        <v>0</v>
      </c>
      <c r="N24" s="308">
        <v>0</v>
      </c>
      <c r="O24" s="308">
        <v>0</v>
      </c>
      <c r="P24" s="308">
        <v>0</v>
      </c>
      <c r="Q24" s="308">
        <v>0</v>
      </c>
      <c r="R24" s="308">
        <v>0</v>
      </c>
      <c r="S24" s="308">
        <v>0</v>
      </c>
      <c r="T24" s="308">
        <v>0</v>
      </c>
      <c r="U24" s="308">
        <v>0</v>
      </c>
      <c r="V24" s="308">
        <v>0</v>
      </c>
      <c r="W24" s="308">
        <v>0</v>
      </c>
      <c r="X24" s="308">
        <v>0</v>
      </c>
      <c r="Y24" s="308">
        <v>0</v>
      </c>
      <c r="Z24" s="308">
        <v>0</v>
      </c>
      <c r="AA24" s="308">
        <v>0</v>
      </c>
      <c r="AB24" s="308">
        <v>0</v>
      </c>
      <c r="AC24" s="308">
        <v>0</v>
      </c>
      <c r="AD24" s="308">
        <v>0</v>
      </c>
      <c r="AE24" s="308">
        <v>0</v>
      </c>
      <c r="AF24" s="308">
        <v>0</v>
      </c>
      <c r="AG24" s="308">
        <v>0</v>
      </c>
      <c r="AH24" s="308">
        <v>0</v>
      </c>
      <c r="AI24" s="308">
        <v>0</v>
      </c>
      <c r="AJ24" s="308">
        <v>0</v>
      </c>
      <c r="AK24" s="308">
        <v>0</v>
      </c>
      <c r="AL24" s="308">
        <v>0</v>
      </c>
      <c r="AM24" s="308">
        <v>0</v>
      </c>
      <c r="AN24" s="308">
        <v>0</v>
      </c>
      <c r="AO24" s="308">
        <v>0</v>
      </c>
      <c r="AP24" s="308">
        <v>0</v>
      </c>
      <c r="AQ24" s="308">
        <v>0</v>
      </c>
      <c r="AR24" s="308">
        <v>0</v>
      </c>
      <c r="AS24" s="308">
        <v>0</v>
      </c>
      <c r="AT24" s="308">
        <v>0</v>
      </c>
      <c r="AU24" s="308">
        <v>0</v>
      </c>
      <c r="AV24" s="308">
        <v>0</v>
      </c>
      <c r="AW24" s="308">
        <v>0</v>
      </c>
      <c r="AX24" s="308">
        <v>0</v>
      </c>
      <c r="AY24" s="308">
        <v>0</v>
      </c>
      <c r="AZ24" s="308">
        <v>0</v>
      </c>
      <c r="BA24" s="308">
        <v>0</v>
      </c>
      <c r="BB24" s="308">
        <v>0</v>
      </c>
      <c r="BC24" s="308">
        <v>0</v>
      </c>
      <c r="BD24" s="308">
        <v>0</v>
      </c>
      <c r="BE24" s="308">
        <v>0</v>
      </c>
      <c r="BF24" s="308">
        <v>0</v>
      </c>
      <c r="BG24" s="308">
        <v>0</v>
      </c>
      <c r="BH24" s="308">
        <v>0</v>
      </c>
      <c r="BI24" s="308">
        <v>0</v>
      </c>
      <c r="BJ24" s="308">
        <v>0</v>
      </c>
      <c r="BK24" s="308">
        <v>0</v>
      </c>
      <c r="BL24" s="308">
        <v>0</v>
      </c>
      <c r="BM24" s="308">
        <v>0</v>
      </c>
      <c r="BN24" s="308">
        <v>0</v>
      </c>
      <c r="BO24" s="308">
        <v>0</v>
      </c>
      <c r="BP24" s="308">
        <v>0</v>
      </c>
      <c r="BQ24" s="308">
        <v>0</v>
      </c>
      <c r="BR24" s="308">
        <v>0</v>
      </c>
      <c r="BS24" s="308">
        <v>0</v>
      </c>
      <c r="BT24" s="308">
        <v>0</v>
      </c>
      <c r="BU24" s="308">
        <v>0</v>
      </c>
      <c r="BV24" s="308">
        <v>0</v>
      </c>
      <c r="BW24" s="308">
        <v>0</v>
      </c>
      <c r="BX24" s="308">
        <v>0</v>
      </c>
      <c r="BY24" s="308">
        <v>0</v>
      </c>
      <c r="BZ24" s="308">
        <v>0</v>
      </c>
      <c r="CA24" s="308">
        <v>0</v>
      </c>
      <c r="CB24" s="308">
        <v>0</v>
      </c>
      <c r="CC24" s="308">
        <v>0</v>
      </c>
      <c r="CD24" s="308">
        <v>0</v>
      </c>
      <c r="CE24" s="308">
        <v>0</v>
      </c>
      <c r="CF24" s="308">
        <v>0</v>
      </c>
      <c r="CG24" s="308">
        <v>0</v>
      </c>
      <c r="CH24" s="308">
        <v>0</v>
      </c>
      <c r="CI24" s="308">
        <v>0</v>
      </c>
      <c r="CJ24" s="308">
        <v>0</v>
      </c>
      <c r="CK24" s="308">
        <v>0</v>
      </c>
      <c r="CL24" s="308">
        <v>0</v>
      </c>
      <c r="CM24" s="308">
        <v>0</v>
      </c>
      <c r="CN24" s="308">
        <v>1</v>
      </c>
      <c r="CO24" s="308">
        <v>0</v>
      </c>
      <c r="CP24" s="308">
        <v>0</v>
      </c>
      <c r="CQ24" s="308">
        <v>0</v>
      </c>
      <c r="CR24" s="308">
        <v>1</v>
      </c>
      <c r="CS24" s="308">
        <v>0</v>
      </c>
      <c r="CT24" s="308">
        <v>0</v>
      </c>
      <c r="CU24" s="308">
        <v>0</v>
      </c>
      <c r="CV24" s="308">
        <v>8</v>
      </c>
      <c r="CW24" s="308">
        <v>236</v>
      </c>
      <c r="CX24" s="308">
        <v>0</v>
      </c>
      <c r="CY24" s="308">
        <v>0</v>
      </c>
      <c r="CZ24" s="308">
        <v>0</v>
      </c>
      <c r="DA24" s="308">
        <v>0</v>
      </c>
      <c r="DB24" s="308">
        <v>0</v>
      </c>
      <c r="DC24" s="308">
        <v>0</v>
      </c>
      <c r="DD24" s="308">
        <v>0</v>
      </c>
      <c r="DE24" s="308">
        <v>0</v>
      </c>
      <c r="DF24" s="308">
        <v>0</v>
      </c>
      <c r="DG24" s="308">
        <v>0</v>
      </c>
      <c r="DH24" s="308">
        <v>0</v>
      </c>
      <c r="DI24" s="308">
        <v>0</v>
      </c>
      <c r="DJ24" s="308">
        <v>0</v>
      </c>
      <c r="DK24" s="308">
        <v>0</v>
      </c>
      <c r="DL24" s="308">
        <v>0</v>
      </c>
      <c r="DM24" s="308">
        <v>0</v>
      </c>
      <c r="DN24" s="308">
        <v>0</v>
      </c>
      <c r="DO24" s="308">
        <v>6</v>
      </c>
      <c r="DP24" s="308">
        <v>214</v>
      </c>
      <c r="DQ24" s="308">
        <v>0</v>
      </c>
      <c r="DR24" s="308">
        <v>0</v>
      </c>
      <c r="DS24" s="308">
        <v>0</v>
      </c>
      <c r="DT24" s="308">
        <v>0</v>
      </c>
      <c r="DU24" s="308">
        <v>0</v>
      </c>
      <c r="DV24" s="308">
        <v>0</v>
      </c>
      <c r="DW24" s="308">
        <v>0</v>
      </c>
      <c r="DX24" s="308">
        <v>0</v>
      </c>
      <c r="DY24" s="308">
        <v>0</v>
      </c>
      <c r="DZ24" s="308">
        <v>0</v>
      </c>
      <c r="EA24" s="308">
        <v>0</v>
      </c>
      <c r="EB24" s="308">
        <v>0</v>
      </c>
      <c r="EC24" s="308">
        <v>0</v>
      </c>
      <c r="ED24" s="308">
        <v>0</v>
      </c>
      <c r="EE24" s="308">
        <v>0</v>
      </c>
      <c r="EF24" s="308">
        <v>0</v>
      </c>
      <c r="EG24" s="308">
        <v>0</v>
      </c>
      <c r="EH24" s="308">
        <v>0</v>
      </c>
      <c r="EI24" s="308">
        <v>0</v>
      </c>
      <c r="EJ24" s="308">
        <v>0</v>
      </c>
      <c r="EK24" s="308">
        <v>0</v>
      </c>
      <c r="EL24" s="308">
        <v>0</v>
      </c>
      <c r="EM24" s="308">
        <v>0</v>
      </c>
      <c r="EN24" s="308">
        <v>0</v>
      </c>
      <c r="EO24" s="308">
        <v>0</v>
      </c>
      <c r="EP24" s="308">
        <v>0</v>
      </c>
      <c r="EQ24" s="308">
        <v>0</v>
      </c>
      <c r="ER24" s="308">
        <v>0</v>
      </c>
      <c r="ES24" s="308">
        <v>0</v>
      </c>
      <c r="ET24" s="308">
        <v>0</v>
      </c>
      <c r="EU24" s="308">
        <v>0</v>
      </c>
      <c r="EV24" s="308">
        <v>0</v>
      </c>
      <c r="EW24" s="365" t="e">
        <f>C24-Q24-S24-W24-AC24-AE24-AG24-AW24-BJ24-BN24-BP24-BW24-CC24-CF24-CM24-CV24-#REF!-#REF!-#REF!-DC24-DE24-DK24-DM24-DS24-DU24-DX24-DZ24-EB24-EF24-EK24-EP24-EU24</f>
        <v>#REF!</v>
      </c>
      <c r="EX24" s="365" t="e">
        <f>D24-R24-T24-X24-AD24-AF24-AH24-AX24-BK24-BO24-BQ24-BX24-CD24-CG24-CN24-CW24-#REF!-#REF!-#REF!-DD24-DF24-DL24-DN24-DT24-DV24-DY24-EA24-EC24-EG24-EL24-EQ24-EV24</f>
        <v>#REF!</v>
      </c>
      <c r="EY24" s="365">
        <f t="shared" si="1"/>
        <v>8</v>
      </c>
      <c r="EZ24" s="365">
        <f t="shared" si="2"/>
        <v>236</v>
      </c>
      <c r="FA24" s="365">
        <f t="shared" si="3"/>
        <v>0</v>
      </c>
      <c r="FB24" s="365" t="e">
        <f>H24-BB24-CB24-CL24-#REF!-DJ24-DR24</f>
        <v>#REF!</v>
      </c>
      <c r="FC24" s="365" t="e">
        <f>I24-U24-Z24-CE24-CH24-CO24-CX24-#REF!-#REF!-#REF!-ED24</f>
        <v>#REF!</v>
      </c>
      <c r="FD24" s="365" t="e">
        <f>J24-V24-AA24-CY24-#REF!-#REF!-#REF!-EE24-EH24-EN24-ES24</f>
        <v>#REF!</v>
      </c>
      <c r="FE24" s="365">
        <f t="shared" si="4"/>
        <v>0</v>
      </c>
      <c r="FF24" s="365">
        <f t="shared" si="5"/>
        <v>0</v>
      </c>
      <c r="FG24" s="365" t="e">
        <f>M24-CQ24-#REF!-#REF!</f>
        <v>#REF!</v>
      </c>
      <c r="FH24" s="365" t="e">
        <f>N24-#REF!-EI24-#REF!-#REF!</f>
        <v>#REF!</v>
      </c>
      <c r="FI24" s="365">
        <f t="shared" si="6"/>
        <v>0</v>
      </c>
      <c r="FJ24" s="365">
        <f t="shared" si="7"/>
        <v>0</v>
      </c>
    </row>
    <row r="25" spans="1:166" s="363" customFormat="1" ht="12" customHeight="1" x14ac:dyDescent="0.2">
      <c r="A25" s="364" t="s">
        <v>438</v>
      </c>
      <c r="B25" s="306" t="s">
        <v>137</v>
      </c>
      <c r="C25" s="307">
        <v>2</v>
      </c>
      <c r="D25" s="308">
        <v>0</v>
      </c>
      <c r="E25" s="308">
        <v>0</v>
      </c>
      <c r="F25" s="308">
        <v>0</v>
      </c>
      <c r="G25" s="308">
        <v>0</v>
      </c>
      <c r="H25" s="308">
        <v>0</v>
      </c>
      <c r="I25" s="308">
        <v>1</v>
      </c>
      <c r="J25" s="308">
        <v>0</v>
      </c>
      <c r="K25" s="308">
        <v>0</v>
      </c>
      <c r="L25" s="308">
        <v>0</v>
      </c>
      <c r="M25" s="308">
        <v>0</v>
      </c>
      <c r="N25" s="308">
        <v>0</v>
      </c>
      <c r="O25" s="308">
        <v>0</v>
      </c>
      <c r="P25" s="308">
        <v>0</v>
      </c>
      <c r="Q25" s="308">
        <v>0</v>
      </c>
      <c r="R25" s="308">
        <v>0</v>
      </c>
      <c r="S25" s="308">
        <v>0</v>
      </c>
      <c r="T25" s="308">
        <v>0</v>
      </c>
      <c r="U25" s="308">
        <v>0</v>
      </c>
      <c r="V25" s="308">
        <v>0</v>
      </c>
      <c r="W25" s="308">
        <v>0</v>
      </c>
      <c r="X25" s="308">
        <v>0</v>
      </c>
      <c r="Y25" s="308">
        <v>0</v>
      </c>
      <c r="Z25" s="308">
        <v>0</v>
      </c>
      <c r="AA25" s="308">
        <v>0</v>
      </c>
      <c r="AB25" s="308">
        <v>0</v>
      </c>
      <c r="AC25" s="308">
        <v>0</v>
      </c>
      <c r="AD25" s="308">
        <v>0</v>
      </c>
      <c r="AE25" s="308">
        <v>0</v>
      </c>
      <c r="AF25" s="308">
        <v>0</v>
      </c>
      <c r="AG25" s="308">
        <v>0</v>
      </c>
      <c r="AH25" s="308">
        <v>0</v>
      </c>
      <c r="AI25" s="308">
        <v>0</v>
      </c>
      <c r="AJ25" s="308">
        <v>0</v>
      </c>
      <c r="AK25" s="308">
        <v>0</v>
      </c>
      <c r="AL25" s="308">
        <v>0</v>
      </c>
      <c r="AM25" s="308">
        <v>0</v>
      </c>
      <c r="AN25" s="308">
        <v>0</v>
      </c>
      <c r="AO25" s="308">
        <v>0</v>
      </c>
      <c r="AP25" s="308">
        <v>0</v>
      </c>
      <c r="AQ25" s="308">
        <v>1</v>
      </c>
      <c r="AR25" s="308">
        <v>0</v>
      </c>
      <c r="AS25" s="308">
        <v>0</v>
      </c>
      <c r="AT25" s="308">
        <v>0</v>
      </c>
      <c r="AU25" s="308">
        <v>0</v>
      </c>
      <c r="AV25" s="308">
        <v>0</v>
      </c>
      <c r="AW25" s="308">
        <v>0</v>
      </c>
      <c r="AX25" s="308">
        <v>0</v>
      </c>
      <c r="AY25" s="308">
        <v>0</v>
      </c>
      <c r="AZ25" s="308">
        <v>0</v>
      </c>
      <c r="BA25" s="308">
        <v>0</v>
      </c>
      <c r="BB25" s="308">
        <v>0</v>
      </c>
      <c r="BC25" s="308">
        <v>0</v>
      </c>
      <c r="BD25" s="308">
        <v>0</v>
      </c>
      <c r="BE25" s="308">
        <v>0</v>
      </c>
      <c r="BF25" s="308">
        <v>0</v>
      </c>
      <c r="BG25" s="308">
        <v>0</v>
      </c>
      <c r="BH25" s="308">
        <v>0</v>
      </c>
      <c r="BI25" s="308">
        <v>0</v>
      </c>
      <c r="BJ25" s="308">
        <v>0</v>
      </c>
      <c r="BK25" s="308">
        <v>0</v>
      </c>
      <c r="BL25" s="308">
        <v>0</v>
      </c>
      <c r="BM25" s="308">
        <v>0</v>
      </c>
      <c r="BN25" s="308">
        <v>0</v>
      </c>
      <c r="BO25" s="308">
        <v>0</v>
      </c>
      <c r="BP25" s="308">
        <v>0</v>
      </c>
      <c r="BQ25" s="308">
        <v>0</v>
      </c>
      <c r="BR25" s="308">
        <v>0</v>
      </c>
      <c r="BS25" s="308">
        <v>0</v>
      </c>
      <c r="BT25" s="308">
        <v>0</v>
      </c>
      <c r="BU25" s="308">
        <v>0</v>
      </c>
      <c r="BV25" s="308">
        <v>0</v>
      </c>
      <c r="BW25" s="308">
        <v>0</v>
      </c>
      <c r="BX25" s="308">
        <v>0</v>
      </c>
      <c r="BY25" s="308">
        <v>0</v>
      </c>
      <c r="BZ25" s="308">
        <v>0</v>
      </c>
      <c r="CA25" s="308">
        <v>0</v>
      </c>
      <c r="CB25" s="308">
        <v>0</v>
      </c>
      <c r="CC25" s="308">
        <v>1</v>
      </c>
      <c r="CD25" s="308">
        <v>0</v>
      </c>
      <c r="CE25" s="308">
        <v>1</v>
      </c>
      <c r="CF25" s="308">
        <v>0</v>
      </c>
      <c r="CG25" s="308">
        <v>0</v>
      </c>
      <c r="CH25" s="308">
        <v>0</v>
      </c>
      <c r="CI25" s="308">
        <v>0</v>
      </c>
      <c r="CJ25" s="308">
        <v>0</v>
      </c>
      <c r="CK25" s="308">
        <v>0</v>
      </c>
      <c r="CL25" s="308">
        <v>0</v>
      </c>
      <c r="CM25" s="308">
        <v>0</v>
      </c>
      <c r="CN25" s="308">
        <v>0</v>
      </c>
      <c r="CO25" s="308">
        <v>0</v>
      </c>
      <c r="CP25" s="308">
        <v>0</v>
      </c>
      <c r="CQ25" s="308">
        <v>0</v>
      </c>
      <c r="CR25" s="308">
        <v>0</v>
      </c>
      <c r="CS25" s="308">
        <v>0</v>
      </c>
      <c r="CT25" s="308">
        <v>0</v>
      </c>
      <c r="CU25" s="308">
        <v>0</v>
      </c>
      <c r="CV25" s="308">
        <v>0</v>
      </c>
      <c r="CW25" s="308">
        <v>0</v>
      </c>
      <c r="CX25" s="308">
        <v>0</v>
      </c>
      <c r="CY25" s="308">
        <v>0</v>
      </c>
      <c r="CZ25" s="308">
        <v>0</v>
      </c>
      <c r="DA25" s="308">
        <v>0</v>
      </c>
      <c r="DB25" s="308">
        <v>0</v>
      </c>
      <c r="DC25" s="308">
        <v>0</v>
      </c>
      <c r="DD25" s="308">
        <v>0</v>
      </c>
      <c r="DE25" s="308">
        <v>0</v>
      </c>
      <c r="DF25" s="308">
        <v>0</v>
      </c>
      <c r="DG25" s="308">
        <v>0</v>
      </c>
      <c r="DH25" s="308">
        <v>0</v>
      </c>
      <c r="DI25" s="308">
        <v>0</v>
      </c>
      <c r="DJ25" s="308">
        <v>0</v>
      </c>
      <c r="DK25" s="308">
        <v>0</v>
      </c>
      <c r="DL25" s="308">
        <v>0</v>
      </c>
      <c r="DM25" s="308">
        <v>0</v>
      </c>
      <c r="DN25" s="308">
        <v>0</v>
      </c>
      <c r="DO25" s="308">
        <v>0</v>
      </c>
      <c r="DP25" s="308">
        <v>0</v>
      </c>
      <c r="DQ25" s="308">
        <v>0</v>
      </c>
      <c r="DR25" s="308">
        <v>0</v>
      </c>
      <c r="DS25" s="308">
        <v>0</v>
      </c>
      <c r="DT25" s="308">
        <v>0</v>
      </c>
      <c r="DU25" s="308">
        <v>0</v>
      </c>
      <c r="DV25" s="308">
        <v>0</v>
      </c>
      <c r="DW25" s="308">
        <v>0</v>
      </c>
      <c r="DX25" s="308">
        <v>0</v>
      </c>
      <c r="DY25" s="308">
        <v>0</v>
      </c>
      <c r="DZ25" s="308">
        <v>0</v>
      </c>
      <c r="EA25" s="308">
        <v>0</v>
      </c>
      <c r="EB25" s="308">
        <v>0</v>
      </c>
      <c r="EC25" s="308">
        <v>0</v>
      </c>
      <c r="ED25" s="308">
        <v>0</v>
      </c>
      <c r="EE25" s="308">
        <v>0</v>
      </c>
      <c r="EF25" s="308">
        <v>0</v>
      </c>
      <c r="EG25" s="308">
        <v>0</v>
      </c>
      <c r="EH25" s="308">
        <v>0</v>
      </c>
      <c r="EI25" s="308">
        <v>0</v>
      </c>
      <c r="EJ25" s="308">
        <v>0</v>
      </c>
      <c r="EK25" s="308">
        <v>0</v>
      </c>
      <c r="EL25" s="308">
        <v>0</v>
      </c>
      <c r="EM25" s="308">
        <v>0</v>
      </c>
      <c r="EN25" s="308">
        <v>0</v>
      </c>
      <c r="EO25" s="308">
        <v>0</v>
      </c>
      <c r="EP25" s="308">
        <v>0</v>
      </c>
      <c r="EQ25" s="308">
        <v>0</v>
      </c>
      <c r="ER25" s="308">
        <v>0</v>
      </c>
      <c r="ES25" s="308">
        <v>0</v>
      </c>
      <c r="ET25" s="308">
        <v>0</v>
      </c>
      <c r="EU25" s="308">
        <v>0</v>
      </c>
      <c r="EV25" s="308">
        <v>0</v>
      </c>
      <c r="EW25" s="365" t="e">
        <f>C25-Q25-S25-W25-AC25-AE25-AG25-AW25-BJ25-BN25-BP25-BW25-CC25-CF25-CM25-CV25-#REF!-#REF!-#REF!-DC25-DE25-DK25-DM25-DS25-DU25-DX25-DZ25-EB25-EF25-EK25-EP25-EU25</f>
        <v>#REF!</v>
      </c>
      <c r="EX25" s="365" t="e">
        <f>D25-R25-T25-X25-AD25-AF25-AH25-AX25-BK25-BO25-BQ25-BX25-CD25-CG25-CN25-CW25-#REF!-#REF!-#REF!-DD25-DF25-DL25-DN25-DT25-DV25-DY25-EA25-EC25-EG25-EL25-EQ25-EV25</f>
        <v>#REF!</v>
      </c>
      <c r="EY25" s="365">
        <f t="shared" si="1"/>
        <v>0</v>
      </c>
      <c r="EZ25" s="365">
        <f t="shared" si="2"/>
        <v>0</v>
      </c>
      <c r="FA25" s="365">
        <f t="shared" si="3"/>
        <v>0</v>
      </c>
      <c r="FB25" s="365" t="e">
        <f>H25-BB25-CB25-CL25-#REF!-DJ25-DR25</f>
        <v>#REF!</v>
      </c>
      <c r="FC25" s="365" t="e">
        <f>I25-U25-Z25-CE25-CH25-CO25-CX25-#REF!-#REF!-#REF!-ED25</f>
        <v>#REF!</v>
      </c>
      <c r="FD25" s="365" t="e">
        <f>J25-V25-AA25-CY25-#REF!-#REF!-#REF!-EE25-EH25-EN25-ES25</f>
        <v>#REF!</v>
      </c>
      <c r="FE25" s="365">
        <f t="shared" si="4"/>
        <v>0</v>
      </c>
      <c r="FF25" s="365">
        <f t="shared" si="5"/>
        <v>0</v>
      </c>
      <c r="FG25" s="365" t="e">
        <f>M25-CQ25-#REF!-#REF!</f>
        <v>#REF!</v>
      </c>
      <c r="FH25" s="365" t="e">
        <f>N25-#REF!-EI25-#REF!-#REF!</f>
        <v>#REF!</v>
      </c>
      <c r="FI25" s="365">
        <f t="shared" si="6"/>
        <v>0</v>
      </c>
      <c r="FJ25" s="365">
        <f t="shared" si="7"/>
        <v>0</v>
      </c>
    </row>
    <row r="26" spans="1:166" s="363" customFormat="1" ht="12" customHeight="1" x14ac:dyDescent="0.2">
      <c r="A26" s="364" t="s">
        <v>439</v>
      </c>
      <c r="B26" s="306" t="s">
        <v>139</v>
      </c>
      <c r="C26" s="307">
        <v>5</v>
      </c>
      <c r="D26" s="308">
        <v>0</v>
      </c>
      <c r="E26" s="308">
        <v>4</v>
      </c>
      <c r="F26" s="308">
        <v>86</v>
      </c>
      <c r="G26" s="308">
        <v>3</v>
      </c>
      <c r="H26" s="308">
        <v>44</v>
      </c>
      <c r="I26" s="308">
        <v>2</v>
      </c>
      <c r="J26" s="308">
        <v>0</v>
      </c>
      <c r="K26" s="308">
        <v>0</v>
      </c>
      <c r="L26" s="308">
        <v>0</v>
      </c>
      <c r="M26" s="308">
        <v>0</v>
      </c>
      <c r="N26" s="308">
        <v>0</v>
      </c>
      <c r="O26" s="308">
        <v>0</v>
      </c>
      <c r="P26" s="308">
        <v>0</v>
      </c>
      <c r="Q26" s="308">
        <v>0</v>
      </c>
      <c r="R26" s="308">
        <v>0</v>
      </c>
      <c r="S26" s="308">
        <v>0</v>
      </c>
      <c r="T26" s="308">
        <v>0</v>
      </c>
      <c r="U26" s="308">
        <v>0</v>
      </c>
      <c r="V26" s="308">
        <v>0</v>
      </c>
      <c r="W26" s="308">
        <v>0</v>
      </c>
      <c r="X26" s="308">
        <v>0</v>
      </c>
      <c r="Y26" s="308">
        <v>0</v>
      </c>
      <c r="Z26" s="308">
        <v>0</v>
      </c>
      <c r="AA26" s="308">
        <v>0</v>
      </c>
      <c r="AB26" s="308">
        <v>0</v>
      </c>
      <c r="AC26" s="308">
        <v>0</v>
      </c>
      <c r="AD26" s="308">
        <v>0</v>
      </c>
      <c r="AE26" s="308">
        <v>0</v>
      </c>
      <c r="AF26" s="308">
        <v>0</v>
      </c>
      <c r="AG26" s="308">
        <v>0</v>
      </c>
      <c r="AH26" s="308">
        <v>0</v>
      </c>
      <c r="AI26" s="308">
        <v>0</v>
      </c>
      <c r="AJ26" s="308">
        <v>0</v>
      </c>
      <c r="AK26" s="308">
        <v>0</v>
      </c>
      <c r="AL26" s="308">
        <v>0</v>
      </c>
      <c r="AM26" s="308">
        <v>0</v>
      </c>
      <c r="AN26" s="308">
        <v>0</v>
      </c>
      <c r="AO26" s="308">
        <v>0</v>
      </c>
      <c r="AP26" s="308">
        <v>0</v>
      </c>
      <c r="AQ26" s="308">
        <v>2</v>
      </c>
      <c r="AR26" s="308">
        <v>0</v>
      </c>
      <c r="AS26" s="308">
        <v>0</v>
      </c>
      <c r="AT26" s="308">
        <v>0</v>
      </c>
      <c r="AU26" s="308">
        <v>0</v>
      </c>
      <c r="AV26" s="308">
        <v>0</v>
      </c>
      <c r="AW26" s="308">
        <v>0</v>
      </c>
      <c r="AX26" s="308">
        <v>0</v>
      </c>
      <c r="AY26" s="308">
        <v>0</v>
      </c>
      <c r="AZ26" s="308">
        <v>0</v>
      </c>
      <c r="BA26" s="308">
        <v>0</v>
      </c>
      <c r="BB26" s="308">
        <v>0</v>
      </c>
      <c r="BC26" s="308">
        <v>0</v>
      </c>
      <c r="BD26" s="308">
        <v>0</v>
      </c>
      <c r="BE26" s="308">
        <v>0</v>
      </c>
      <c r="BF26" s="308">
        <v>0</v>
      </c>
      <c r="BG26" s="308">
        <v>0</v>
      </c>
      <c r="BH26" s="308">
        <v>0</v>
      </c>
      <c r="BI26" s="308">
        <v>0</v>
      </c>
      <c r="BJ26" s="308">
        <v>0</v>
      </c>
      <c r="BK26" s="308">
        <v>0</v>
      </c>
      <c r="BL26" s="308">
        <v>0</v>
      </c>
      <c r="BM26" s="308">
        <v>0</v>
      </c>
      <c r="BN26" s="308">
        <v>0</v>
      </c>
      <c r="BO26" s="308">
        <v>0</v>
      </c>
      <c r="BP26" s="308">
        <v>0</v>
      </c>
      <c r="BQ26" s="308">
        <v>0</v>
      </c>
      <c r="BR26" s="308">
        <v>0</v>
      </c>
      <c r="BS26" s="308">
        <v>0</v>
      </c>
      <c r="BT26" s="308">
        <v>0</v>
      </c>
      <c r="BU26" s="308">
        <v>0</v>
      </c>
      <c r="BV26" s="308">
        <v>0</v>
      </c>
      <c r="BW26" s="308">
        <v>0</v>
      </c>
      <c r="BX26" s="308">
        <v>0</v>
      </c>
      <c r="BY26" s="308">
        <v>0</v>
      </c>
      <c r="BZ26" s="308">
        <v>0</v>
      </c>
      <c r="CA26" s="308">
        <v>0</v>
      </c>
      <c r="CB26" s="308">
        <v>0</v>
      </c>
      <c r="CC26" s="308">
        <v>3</v>
      </c>
      <c r="CD26" s="308">
        <v>0</v>
      </c>
      <c r="CE26" s="308">
        <v>2</v>
      </c>
      <c r="CF26" s="308">
        <v>0</v>
      </c>
      <c r="CG26" s="308">
        <v>0</v>
      </c>
      <c r="CH26" s="308">
        <v>0</v>
      </c>
      <c r="CI26" s="308">
        <v>0</v>
      </c>
      <c r="CJ26" s="308">
        <v>0</v>
      </c>
      <c r="CK26" s="308">
        <v>0</v>
      </c>
      <c r="CL26" s="308">
        <v>0</v>
      </c>
      <c r="CM26" s="308">
        <v>0</v>
      </c>
      <c r="CN26" s="308">
        <v>0</v>
      </c>
      <c r="CO26" s="308">
        <v>0</v>
      </c>
      <c r="CP26" s="308">
        <v>0</v>
      </c>
      <c r="CQ26" s="308">
        <v>0</v>
      </c>
      <c r="CR26" s="308">
        <v>0</v>
      </c>
      <c r="CS26" s="308">
        <v>0</v>
      </c>
      <c r="CT26" s="308">
        <v>0</v>
      </c>
      <c r="CU26" s="308">
        <v>0</v>
      </c>
      <c r="CV26" s="308">
        <v>2</v>
      </c>
      <c r="CW26" s="308">
        <v>26</v>
      </c>
      <c r="CX26" s="308">
        <v>3</v>
      </c>
      <c r="CY26" s="308">
        <v>44</v>
      </c>
      <c r="CZ26" s="308">
        <v>0</v>
      </c>
      <c r="DA26" s="308">
        <v>0</v>
      </c>
      <c r="DB26" s="308">
        <v>0</v>
      </c>
      <c r="DC26" s="308">
        <v>0</v>
      </c>
      <c r="DD26" s="308">
        <v>0</v>
      </c>
      <c r="DE26" s="308">
        <v>0</v>
      </c>
      <c r="DF26" s="308">
        <v>0</v>
      </c>
      <c r="DG26" s="308">
        <v>0</v>
      </c>
      <c r="DH26" s="308">
        <v>0</v>
      </c>
      <c r="DI26" s="308">
        <v>0</v>
      </c>
      <c r="DJ26" s="308">
        <v>0</v>
      </c>
      <c r="DK26" s="308">
        <v>0</v>
      </c>
      <c r="DL26" s="308">
        <v>0</v>
      </c>
      <c r="DM26" s="308">
        <v>0</v>
      </c>
      <c r="DN26" s="308">
        <v>0</v>
      </c>
      <c r="DO26" s="308">
        <v>2</v>
      </c>
      <c r="DP26" s="308">
        <v>60</v>
      </c>
      <c r="DQ26" s="308">
        <v>0</v>
      </c>
      <c r="DR26" s="308">
        <v>0</v>
      </c>
      <c r="DS26" s="308">
        <v>0</v>
      </c>
      <c r="DT26" s="308">
        <v>0</v>
      </c>
      <c r="DU26" s="308">
        <v>0</v>
      </c>
      <c r="DV26" s="308">
        <v>0</v>
      </c>
      <c r="DW26" s="308">
        <v>0</v>
      </c>
      <c r="DX26" s="308">
        <v>0</v>
      </c>
      <c r="DY26" s="308">
        <v>0</v>
      </c>
      <c r="DZ26" s="308">
        <v>0</v>
      </c>
      <c r="EA26" s="308">
        <v>0</v>
      </c>
      <c r="EB26" s="308">
        <v>0</v>
      </c>
      <c r="EC26" s="308">
        <v>0</v>
      </c>
      <c r="ED26" s="308">
        <v>0</v>
      </c>
      <c r="EE26" s="308">
        <v>0</v>
      </c>
      <c r="EF26" s="308">
        <v>0</v>
      </c>
      <c r="EG26" s="308">
        <v>0</v>
      </c>
      <c r="EH26" s="308">
        <v>0</v>
      </c>
      <c r="EI26" s="308">
        <v>0</v>
      </c>
      <c r="EJ26" s="308">
        <v>0</v>
      </c>
      <c r="EK26" s="308">
        <v>0</v>
      </c>
      <c r="EL26" s="308">
        <v>0</v>
      </c>
      <c r="EM26" s="308">
        <v>0</v>
      </c>
      <c r="EN26" s="308">
        <v>0</v>
      </c>
      <c r="EO26" s="308">
        <v>0</v>
      </c>
      <c r="EP26" s="308">
        <v>0</v>
      </c>
      <c r="EQ26" s="308">
        <v>0</v>
      </c>
      <c r="ER26" s="308">
        <v>0</v>
      </c>
      <c r="ES26" s="308">
        <v>0</v>
      </c>
      <c r="ET26" s="308">
        <v>0</v>
      </c>
      <c r="EU26" s="308">
        <v>0</v>
      </c>
      <c r="EV26" s="308">
        <v>0</v>
      </c>
      <c r="EW26" s="365" t="e">
        <f>C26-Q26-S26-W26-AC26-AE26-AG26-AW26-BJ26-BN26-BP26-BW26-CC26-CF26-CM26-CV26-#REF!-#REF!-#REF!-DC26-DE26-DK26-DM26-DS26-DU26-DX26-DZ26-EB26-EF26-EK26-EP26-EU26</f>
        <v>#REF!</v>
      </c>
      <c r="EX26" s="365" t="e">
        <f>D26-R26-T26-X26-AD26-AF26-AH26-AX26-BK26-BO26-BQ26-BX26-CD26-CG26-CN26-CW26-#REF!-#REF!-#REF!-DD26-DF26-DL26-DN26-DT26-DV26-DY26-EA26-EC26-EG26-EL26-EQ26-EV26</f>
        <v>#REF!</v>
      </c>
      <c r="EY26" s="365">
        <f t="shared" si="1"/>
        <v>2</v>
      </c>
      <c r="EZ26" s="365">
        <f t="shared" si="2"/>
        <v>26</v>
      </c>
      <c r="FA26" s="365">
        <f t="shared" si="3"/>
        <v>3</v>
      </c>
      <c r="FB26" s="365" t="e">
        <f>H26-BB26-CB26-CL26-#REF!-DJ26-DR26</f>
        <v>#REF!</v>
      </c>
      <c r="FC26" s="365" t="e">
        <f>I26-U26-Z26-CE26-CH26-CO26-CX26-#REF!-#REF!-#REF!-ED26</f>
        <v>#REF!</v>
      </c>
      <c r="FD26" s="365" t="e">
        <f>J26-V26-AA26-CY26-#REF!-#REF!-#REF!-EE26-EH26-EN26-ES26</f>
        <v>#REF!</v>
      </c>
      <c r="FE26" s="365">
        <f t="shared" si="4"/>
        <v>0</v>
      </c>
      <c r="FF26" s="365">
        <f t="shared" si="5"/>
        <v>0</v>
      </c>
      <c r="FG26" s="365" t="e">
        <f>M26-CQ26-#REF!-#REF!</f>
        <v>#REF!</v>
      </c>
      <c r="FH26" s="365" t="e">
        <f>N26-#REF!-EI26-#REF!-#REF!</f>
        <v>#REF!</v>
      </c>
      <c r="FI26" s="365">
        <f t="shared" si="6"/>
        <v>0</v>
      </c>
      <c r="FJ26" s="365">
        <f t="shared" si="7"/>
        <v>0</v>
      </c>
    </row>
    <row r="27" spans="1:166" s="363" customFormat="1" ht="12" customHeight="1" x14ac:dyDescent="0.2">
      <c r="A27" s="364" t="s">
        <v>440</v>
      </c>
      <c r="B27" s="306" t="s">
        <v>141</v>
      </c>
      <c r="C27" s="307">
        <v>0</v>
      </c>
      <c r="D27" s="308">
        <v>0</v>
      </c>
      <c r="E27" s="308">
        <v>0</v>
      </c>
      <c r="F27" s="308">
        <v>0</v>
      </c>
      <c r="G27" s="308">
        <v>0</v>
      </c>
      <c r="H27" s="308">
        <v>0</v>
      </c>
      <c r="I27" s="308">
        <v>0</v>
      </c>
      <c r="J27" s="308">
        <v>0</v>
      </c>
      <c r="K27" s="308">
        <v>0</v>
      </c>
      <c r="L27" s="308">
        <v>0</v>
      </c>
      <c r="M27" s="308">
        <v>0</v>
      </c>
      <c r="N27" s="308">
        <v>0</v>
      </c>
      <c r="O27" s="308">
        <v>0</v>
      </c>
      <c r="P27" s="308">
        <v>0</v>
      </c>
      <c r="Q27" s="308">
        <v>0</v>
      </c>
      <c r="R27" s="308">
        <v>0</v>
      </c>
      <c r="S27" s="308">
        <v>0</v>
      </c>
      <c r="T27" s="308">
        <v>0</v>
      </c>
      <c r="U27" s="308">
        <v>0</v>
      </c>
      <c r="V27" s="308">
        <v>0</v>
      </c>
      <c r="W27" s="308">
        <v>0</v>
      </c>
      <c r="X27" s="308">
        <v>0</v>
      </c>
      <c r="Y27" s="308">
        <v>0</v>
      </c>
      <c r="Z27" s="308">
        <v>0</v>
      </c>
      <c r="AA27" s="308">
        <v>0</v>
      </c>
      <c r="AB27" s="308">
        <v>0</v>
      </c>
      <c r="AC27" s="308">
        <v>0</v>
      </c>
      <c r="AD27" s="308">
        <v>0</v>
      </c>
      <c r="AE27" s="308">
        <v>0</v>
      </c>
      <c r="AF27" s="308">
        <v>0</v>
      </c>
      <c r="AG27" s="308">
        <v>0</v>
      </c>
      <c r="AH27" s="308">
        <v>0</v>
      </c>
      <c r="AI27" s="308">
        <v>0</v>
      </c>
      <c r="AJ27" s="308">
        <v>0</v>
      </c>
      <c r="AK27" s="308">
        <v>0</v>
      </c>
      <c r="AL27" s="308">
        <v>0</v>
      </c>
      <c r="AM27" s="308">
        <v>0</v>
      </c>
      <c r="AN27" s="308">
        <v>0</v>
      </c>
      <c r="AO27" s="308">
        <v>0</v>
      </c>
      <c r="AP27" s="308">
        <v>0</v>
      </c>
      <c r="AQ27" s="308">
        <v>0</v>
      </c>
      <c r="AR27" s="308">
        <v>0</v>
      </c>
      <c r="AS27" s="308">
        <v>0</v>
      </c>
      <c r="AT27" s="308">
        <v>0</v>
      </c>
      <c r="AU27" s="308">
        <v>0</v>
      </c>
      <c r="AV27" s="308">
        <v>0</v>
      </c>
      <c r="AW27" s="308">
        <v>0</v>
      </c>
      <c r="AX27" s="308">
        <v>0</v>
      </c>
      <c r="AY27" s="308">
        <v>0</v>
      </c>
      <c r="AZ27" s="308">
        <v>0</v>
      </c>
      <c r="BA27" s="308">
        <v>0</v>
      </c>
      <c r="BB27" s="308">
        <v>0</v>
      </c>
      <c r="BC27" s="308">
        <v>0</v>
      </c>
      <c r="BD27" s="308">
        <v>0</v>
      </c>
      <c r="BE27" s="308">
        <v>0</v>
      </c>
      <c r="BF27" s="308">
        <v>0</v>
      </c>
      <c r="BG27" s="308">
        <v>0</v>
      </c>
      <c r="BH27" s="308">
        <v>0</v>
      </c>
      <c r="BI27" s="308">
        <v>0</v>
      </c>
      <c r="BJ27" s="308">
        <v>0</v>
      </c>
      <c r="BK27" s="308">
        <v>0</v>
      </c>
      <c r="BL27" s="308">
        <v>0</v>
      </c>
      <c r="BM27" s="308">
        <v>0</v>
      </c>
      <c r="BN27" s="308">
        <v>0</v>
      </c>
      <c r="BO27" s="308">
        <v>0</v>
      </c>
      <c r="BP27" s="308">
        <v>0</v>
      </c>
      <c r="BQ27" s="308">
        <v>0</v>
      </c>
      <c r="BR27" s="308">
        <v>0</v>
      </c>
      <c r="BS27" s="308">
        <v>0</v>
      </c>
      <c r="BT27" s="308">
        <v>0</v>
      </c>
      <c r="BU27" s="308">
        <v>0</v>
      </c>
      <c r="BV27" s="308">
        <v>0</v>
      </c>
      <c r="BW27" s="308">
        <v>0</v>
      </c>
      <c r="BX27" s="308">
        <v>0</v>
      </c>
      <c r="BY27" s="308">
        <v>0</v>
      </c>
      <c r="BZ27" s="308">
        <v>0</v>
      </c>
      <c r="CA27" s="308">
        <v>0</v>
      </c>
      <c r="CB27" s="308">
        <v>0</v>
      </c>
      <c r="CC27" s="308">
        <v>0</v>
      </c>
      <c r="CD27" s="308">
        <v>0</v>
      </c>
      <c r="CE27" s="308">
        <v>0</v>
      </c>
      <c r="CF27" s="308">
        <v>0</v>
      </c>
      <c r="CG27" s="308">
        <v>0</v>
      </c>
      <c r="CH27" s="308">
        <v>0</v>
      </c>
      <c r="CI27" s="308">
        <v>0</v>
      </c>
      <c r="CJ27" s="308">
        <v>0</v>
      </c>
      <c r="CK27" s="308">
        <v>0</v>
      </c>
      <c r="CL27" s="308">
        <v>0</v>
      </c>
      <c r="CM27" s="308">
        <v>0</v>
      </c>
      <c r="CN27" s="308">
        <v>0</v>
      </c>
      <c r="CO27" s="308">
        <v>0</v>
      </c>
      <c r="CP27" s="308">
        <v>0</v>
      </c>
      <c r="CQ27" s="308">
        <v>0</v>
      </c>
      <c r="CR27" s="308">
        <v>0</v>
      </c>
      <c r="CS27" s="308">
        <v>0</v>
      </c>
      <c r="CT27" s="308">
        <v>0</v>
      </c>
      <c r="CU27" s="308">
        <v>0</v>
      </c>
      <c r="CV27" s="308">
        <v>0</v>
      </c>
      <c r="CW27" s="308">
        <v>0</v>
      </c>
      <c r="CX27" s="308">
        <v>0</v>
      </c>
      <c r="CY27" s="308">
        <v>0</v>
      </c>
      <c r="CZ27" s="308">
        <v>0</v>
      </c>
      <c r="DA27" s="308">
        <v>0</v>
      </c>
      <c r="DB27" s="308">
        <v>0</v>
      </c>
      <c r="DC27" s="308">
        <v>0</v>
      </c>
      <c r="DD27" s="308">
        <v>0</v>
      </c>
      <c r="DE27" s="308">
        <v>0</v>
      </c>
      <c r="DF27" s="308">
        <v>0</v>
      </c>
      <c r="DG27" s="308">
        <v>0</v>
      </c>
      <c r="DH27" s="308">
        <v>0</v>
      </c>
      <c r="DI27" s="308">
        <v>0</v>
      </c>
      <c r="DJ27" s="308">
        <v>0</v>
      </c>
      <c r="DK27" s="308">
        <v>0</v>
      </c>
      <c r="DL27" s="308">
        <v>0</v>
      </c>
      <c r="DM27" s="308">
        <v>0</v>
      </c>
      <c r="DN27" s="308">
        <v>0</v>
      </c>
      <c r="DO27" s="308">
        <v>0</v>
      </c>
      <c r="DP27" s="308">
        <v>0</v>
      </c>
      <c r="DQ27" s="308">
        <v>0</v>
      </c>
      <c r="DR27" s="308">
        <v>0</v>
      </c>
      <c r="DS27" s="308">
        <v>0</v>
      </c>
      <c r="DT27" s="308">
        <v>0</v>
      </c>
      <c r="DU27" s="308">
        <v>0</v>
      </c>
      <c r="DV27" s="308">
        <v>0</v>
      </c>
      <c r="DW27" s="308">
        <v>0</v>
      </c>
      <c r="DX27" s="308">
        <v>0</v>
      </c>
      <c r="DY27" s="308">
        <v>0</v>
      </c>
      <c r="DZ27" s="308">
        <v>0</v>
      </c>
      <c r="EA27" s="308">
        <v>0</v>
      </c>
      <c r="EB27" s="308">
        <v>0</v>
      </c>
      <c r="EC27" s="308">
        <v>0</v>
      </c>
      <c r="ED27" s="308">
        <v>0</v>
      </c>
      <c r="EE27" s="308">
        <v>0</v>
      </c>
      <c r="EF27" s="308">
        <v>0</v>
      </c>
      <c r="EG27" s="308">
        <v>0</v>
      </c>
      <c r="EH27" s="308">
        <v>0</v>
      </c>
      <c r="EI27" s="308">
        <v>0</v>
      </c>
      <c r="EJ27" s="308">
        <v>0</v>
      </c>
      <c r="EK27" s="308">
        <v>0</v>
      </c>
      <c r="EL27" s="308">
        <v>0</v>
      </c>
      <c r="EM27" s="308">
        <v>0</v>
      </c>
      <c r="EN27" s="308">
        <v>0</v>
      </c>
      <c r="EO27" s="308">
        <v>0</v>
      </c>
      <c r="EP27" s="308">
        <v>0</v>
      </c>
      <c r="EQ27" s="308">
        <v>0</v>
      </c>
      <c r="ER27" s="308">
        <v>0</v>
      </c>
      <c r="ES27" s="308">
        <v>0</v>
      </c>
      <c r="ET27" s="308">
        <v>0</v>
      </c>
      <c r="EU27" s="308">
        <v>0</v>
      </c>
      <c r="EV27" s="308">
        <v>0</v>
      </c>
      <c r="EW27" s="365" t="e">
        <f>C27-Q27-S27-W27-AC27-AE27-AG27-AW27-BJ27-BN27-BP27-BW27-CC27-CF27-CM27-CV27-#REF!-#REF!-#REF!-DC27-DE27-DK27-DM27-DS27-DU27-DX27-DZ27-EB27-EF27-EK27-EP27-EU27</f>
        <v>#REF!</v>
      </c>
      <c r="EX27" s="365" t="e">
        <f>D27-R27-T27-X27-AD27-AF27-AH27-AX27-BK27-BO27-BQ27-BX27-CD27-CG27-CN27-CW27-#REF!-#REF!-#REF!-DD27-DF27-DL27-DN27-DT27-DV27-DY27-EA27-EC27-EG27-EL27-EQ27-EV27</f>
        <v>#REF!</v>
      </c>
      <c r="EY27" s="365">
        <f t="shared" si="1"/>
        <v>0</v>
      </c>
      <c r="EZ27" s="365">
        <f t="shared" si="2"/>
        <v>0</v>
      </c>
      <c r="FA27" s="365">
        <f t="shared" si="3"/>
        <v>0</v>
      </c>
      <c r="FB27" s="365" t="e">
        <f>H27-BB27-CB27-CL27-#REF!-DJ27-DR27</f>
        <v>#REF!</v>
      </c>
      <c r="FC27" s="365" t="e">
        <f>I27-U27-Z27-CE27-CH27-CO27-CX27-#REF!-#REF!-#REF!-ED27</f>
        <v>#REF!</v>
      </c>
      <c r="FD27" s="365" t="e">
        <f>J27-V27-AA27-CY27-#REF!-#REF!-#REF!-EE27-EH27-EN27-ES27</f>
        <v>#REF!</v>
      </c>
      <c r="FE27" s="365">
        <f t="shared" si="4"/>
        <v>0</v>
      </c>
      <c r="FF27" s="365">
        <f t="shared" si="5"/>
        <v>0</v>
      </c>
      <c r="FG27" s="365" t="e">
        <f>M27-CQ27-#REF!-#REF!</f>
        <v>#REF!</v>
      </c>
      <c r="FH27" s="365" t="e">
        <f>N27-#REF!-EI27-#REF!-#REF!</f>
        <v>#REF!</v>
      </c>
      <c r="FI27" s="365">
        <f t="shared" si="6"/>
        <v>0</v>
      </c>
      <c r="FJ27" s="365">
        <f t="shared" si="7"/>
        <v>0</v>
      </c>
    </row>
    <row r="28" spans="1:166" s="363" customFormat="1" ht="12" customHeight="1" x14ac:dyDescent="0.2">
      <c r="A28" s="364" t="s">
        <v>441</v>
      </c>
      <c r="B28" s="306" t="s">
        <v>143</v>
      </c>
      <c r="C28" s="307">
        <v>1</v>
      </c>
      <c r="D28" s="308">
        <v>0</v>
      </c>
      <c r="E28" s="308">
        <v>0</v>
      </c>
      <c r="F28" s="308">
        <v>0</v>
      </c>
      <c r="G28" s="308">
        <v>0</v>
      </c>
      <c r="H28" s="308">
        <v>0</v>
      </c>
      <c r="I28" s="308">
        <v>0</v>
      </c>
      <c r="J28" s="308">
        <v>0</v>
      </c>
      <c r="K28" s="308">
        <v>0</v>
      </c>
      <c r="L28" s="308">
        <v>0</v>
      </c>
      <c r="M28" s="308">
        <v>0</v>
      </c>
      <c r="N28" s="308">
        <v>0</v>
      </c>
      <c r="O28" s="308">
        <v>0</v>
      </c>
      <c r="P28" s="308">
        <v>0</v>
      </c>
      <c r="Q28" s="308">
        <v>0</v>
      </c>
      <c r="R28" s="308">
        <v>0</v>
      </c>
      <c r="S28" s="308">
        <v>0</v>
      </c>
      <c r="T28" s="308">
        <v>0</v>
      </c>
      <c r="U28" s="308">
        <v>0</v>
      </c>
      <c r="V28" s="308">
        <v>0</v>
      </c>
      <c r="W28" s="308">
        <v>0</v>
      </c>
      <c r="X28" s="308">
        <v>0</v>
      </c>
      <c r="Y28" s="308">
        <v>0</v>
      </c>
      <c r="Z28" s="308">
        <v>0</v>
      </c>
      <c r="AA28" s="308">
        <v>0</v>
      </c>
      <c r="AB28" s="308">
        <v>0</v>
      </c>
      <c r="AC28" s="308">
        <v>0</v>
      </c>
      <c r="AD28" s="308">
        <v>0</v>
      </c>
      <c r="AE28" s="308">
        <v>0</v>
      </c>
      <c r="AF28" s="308">
        <v>0</v>
      </c>
      <c r="AG28" s="308">
        <v>0</v>
      </c>
      <c r="AH28" s="308">
        <v>0</v>
      </c>
      <c r="AI28" s="308">
        <v>0</v>
      </c>
      <c r="AJ28" s="308">
        <v>0</v>
      </c>
      <c r="AK28" s="308">
        <v>0</v>
      </c>
      <c r="AL28" s="308">
        <v>0</v>
      </c>
      <c r="AM28" s="308">
        <v>0</v>
      </c>
      <c r="AN28" s="308">
        <v>0</v>
      </c>
      <c r="AO28" s="308">
        <v>0</v>
      </c>
      <c r="AP28" s="308">
        <v>0</v>
      </c>
      <c r="AQ28" s="308">
        <v>1</v>
      </c>
      <c r="AR28" s="308">
        <v>0</v>
      </c>
      <c r="AS28" s="308">
        <v>0</v>
      </c>
      <c r="AT28" s="308">
        <v>0</v>
      </c>
      <c r="AU28" s="308">
        <v>0</v>
      </c>
      <c r="AV28" s="308">
        <v>0</v>
      </c>
      <c r="AW28" s="308">
        <v>0</v>
      </c>
      <c r="AX28" s="308">
        <v>0</v>
      </c>
      <c r="AY28" s="308">
        <v>0</v>
      </c>
      <c r="AZ28" s="308">
        <v>0</v>
      </c>
      <c r="BA28" s="308">
        <v>0</v>
      </c>
      <c r="BB28" s="308">
        <v>0</v>
      </c>
      <c r="BC28" s="308">
        <v>0</v>
      </c>
      <c r="BD28" s="308">
        <v>0</v>
      </c>
      <c r="BE28" s="308">
        <v>0</v>
      </c>
      <c r="BF28" s="308">
        <v>0</v>
      </c>
      <c r="BG28" s="308">
        <v>0</v>
      </c>
      <c r="BH28" s="308">
        <v>0</v>
      </c>
      <c r="BI28" s="308">
        <v>0</v>
      </c>
      <c r="BJ28" s="308">
        <v>0</v>
      </c>
      <c r="BK28" s="308">
        <v>0</v>
      </c>
      <c r="BL28" s="308">
        <v>0</v>
      </c>
      <c r="BM28" s="308">
        <v>0</v>
      </c>
      <c r="BN28" s="308">
        <v>0</v>
      </c>
      <c r="BO28" s="308">
        <v>0</v>
      </c>
      <c r="BP28" s="308">
        <v>0</v>
      </c>
      <c r="BQ28" s="308">
        <v>0</v>
      </c>
      <c r="BR28" s="308">
        <v>0</v>
      </c>
      <c r="BS28" s="308">
        <v>0</v>
      </c>
      <c r="BT28" s="308">
        <v>0</v>
      </c>
      <c r="BU28" s="308">
        <v>0</v>
      </c>
      <c r="BV28" s="308">
        <v>0</v>
      </c>
      <c r="BW28" s="308">
        <v>0</v>
      </c>
      <c r="BX28" s="308">
        <v>0</v>
      </c>
      <c r="BY28" s="308">
        <v>0</v>
      </c>
      <c r="BZ28" s="308">
        <v>0</v>
      </c>
      <c r="CA28" s="308">
        <v>0</v>
      </c>
      <c r="CB28" s="308">
        <v>0</v>
      </c>
      <c r="CC28" s="308">
        <v>0</v>
      </c>
      <c r="CD28" s="308">
        <v>0</v>
      </c>
      <c r="CE28" s="308">
        <v>0</v>
      </c>
      <c r="CF28" s="308">
        <v>0</v>
      </c>
      <c r="CG28" s="308">
        <v>0</v>
      </c>
      <c r="CH28" s="308">
        <v>0</v>
      </c>
      <c r="CI28" s="308">
        <v>0</v>
      </c>
      <c r="CJ28" s="308">
        <v>0</v>
      </c>
      <c r="CK28" s="308">
        <v>0</v>
      </c>
      <c r="CL28" s="308">
        <v>0</v>
      </c>
      <c r="CM28" s="308">
        <v>0</v>
      </c>
      <c r="CN28" s="308">
        <v>0</v>
      </c>
      <c r="CO28" s="308">
        <v>0</v>
      </c>
      <c r="CP28" s="308">
        <v>0</v>
      </c>
      <c r="CQ28" s="308">
        <v>0</v>
      </c>
      <c r="CR28" s="308">
        <v>0</v>
      </c>
      <c r="CS28" s="308">
        <v>0</v>
      </c>
      <c r="CT28" s="308">
        <v>0</v>
      </c>
      <c r="CU28" s="308">
        <v>0</v>
      </c>
      <c r="CV28" s="308">
        <v>0</v>
      </c>
      <c r="CW28" s="308">
        <v>0</v>
      </c>
      <c r="CX28" s="308">
        <v>0</v>
      </c>
      <c r="CY28" s="308">
        <v>0</v>
      </c>
      <c r="CZ28" s="308">
        <v>0</v>
      </c>
      <c r="DA28" s="308">
        <v>0</v>
      </c>
      <c r="DB28" s="308">
        <v>0</v>
      </c>
      <c r="DC28" s="308">
        <v>0</v>
      </c>
      <c r="DD28" s="308">
        <v>0</v>
      </c>
      <c r="DE28" s="308">
        <v>0</v>
      </c>
      <c r="DF28" s="308">
        <v>0</v>
      </c>
      <c r="DG28" s="308">
        <v>0</v>
      </c>
      <c r="DH28" s="308">
        <v>0</v>
      </c>
      <c r="DI28" s="308">
        <v>0</v>
      </c>
      <c r="DJ28" s="308">
        <v>0</v>
      </c>
      <c r="DK28" s="308">
        <v>0</v>
      </c>
      <c r="DL28" s="308">
        <v>0</v>
      </c>
      <c r="DM28" s="308">
        <v>0</v>
      </c>
      <c r="DN28" s="308">
        <v>0</v>
      </c>
      <c r="DO28" s="308">
        <v>0</v>
      </c>
      <c r="DP28" s="308">
        <v>0</v>
      </c>
      <c r="DQ28" s="308">
        <v>0</v>
      </c>
      <c r="DR28" s="308">
        <v>0</v>
      </c>
      <c r="DS28" s="308">
        <v>0</v>
      </c>
      <c r="DT28" s="308">
        <v>0</v>
      </c>
      <c r="DU28" s="308">
        <v>0</v>
      </c>
      <c r="DV28" s="308">
        <v>0</v>
      </c>
      <c r="DW28" s="308">
        <v>0</v>
      </c>
      <c r="DX28" s="308">
        <v>0</v>
      </c>
      <c r="DY28" s="308">
        <v>0</v>
      </c>
      <c r="DZ28" s="308">
        <v>0</v>
      </c>
      <c r="EA28" s="308">
        <v>0</v>
      </c>
      <c r="EB28" s="308">
        <v>0</v>
      </c>
      <c r="EC28" s="308">
        <v>0</v>
      </c>
      <c r="ED28" s="308">
        <v>0</v>
      </c>
      <c r="EE28" s="308">
        <v>0</v>
      </c>
      <c r="EF28" s="308">
        <v>0</v>
      </c>
      <c r="EG28" s="308">
        <v>0</v>
      </c>
      <c r="EH28" s="308">
        <v>0</v>
      </c>
      <c r="EI28" s="308">
        <v>0</v>
      </c>
      <c r="EJ28" s="308">
        <v>0</v>
      </c>
      <c r="EK28" s="308">
        <v>0</v>
      </c>
      <c r="EL28" s="308">
        <v>0</v>
      </c>
      <c r="EM28" s="308">
        <v>0</v>
      </c>
      <c r="EN28" s="308">
        <v>0</v>
      </c>
      <c r="EO28" s="308">
        <v>0</v>
      </c>
      <c r="EP28" s="308">
        <v>0</v>
      </c>
      <c r="EQ28" s="308">
        <v>0</v>
      </c>
      <c r="ER28" s="308">
        <v>0</v>
      </c>
      <c r="ES28" s="308">
        <v>0</v>
      </c>
      <c r="ET28" s="308">
        <v>0</v>
      </c>
      <c r="EU28" s="308">
        <v>0</v>
      </c>
      <c r="EV28" s="308">
        <v>0</v>
      </c>
      <c r="EW28" s="365" t="e">
        <f>C28-Q28-S28-W28-AC28-AE28-AG28-AW28-BJ28-BN28-BP28-BW28-CC28-CF28-CM28-CV28-#REF!-#REF!-#REF!-DC28-DE28-DK28-DM28-DS28-DU28-DX28-DZ28-EB28-EF28-EK28-EP28-EU28</f>
        <v>#REF!</v>
      </c>
      <c r="EX28" s="365" t="e">
        <f>D28-R28-T28-X28-AD28-AF28-AH28-AX28-BK28-BO28-BQ28-BX28-CD28-CG28-CN28-CW28-#REF!-#REF!-#REF!-DD28-DF28-DL28-DN28-DT28-DV28-DY28-EA28-EC28-EG28-EL28-EQ28-EV28</f>
        <v>#REF!</v>
      </c>
      <c r="EY28" s="365">
        <f t="shared" si="1"/>
        <v>0</v>
      </c>
      <c r="EZ28" s="365">
        <f t="shared" si="2"/>
        <v>0</v>
      </c>
      <c r="FA28" s="365">
        <f t="shared" si="3"/>
        <v>0</v>
      </c>
      <c r="FB28" s="365" t="e">
        <f>H28-BB28-CB28-CL28-#REF!-DJ28-DR28</f>
        <v>#REF!</v>
      </c>
      <c r="FC28" s="365" t="e">
        <f>I28-U28-Z28-CE28-CH28-CO28-CX28-#REF!-#REF!-#REF!-ED28</f>
        <v>#REF!</v>
      </c>
      <c r="FD28" s="365" t="e">
        <f>J28-V28-AA28-CY28-#REF!-#REF!-#REF!-EE28-EH28-EN28-ES28</f>
        <v>#REF!</v>
      </c>
      <c r="FE28" s="365">
        <f t="shared" si="4"/>
        <v>0</v>
      </c>
      <c r="FF28" s="365">
        <f t="shared" si="5"/>
        <v>0</v>
      </c>
      <c r="FG28" s="365" t="e">
        <f>M28-CQ28-#REF!-#REF!</f>
        <v>#REF!</v>
      </c>
      <c r="FH28" s="365" t="e">
        <f>N28-#REF!-EI28-#REF!-#REF!</f>
        <v>#REF!</v>
      </c>
      <c r="FI28" s="365">
        <f t="shared" si="6"/>
        <v>0</v>
      </c>
      <c r="FJ28" s="365">
        <f t="shared" si="7"/>
        <v>0</v>
      </c>
    </row>
    <row r="29" spans="1:166" s="363" customFormat="1" ht="12" customHeight="1" x14ac:dyDescent="0.2">
      <c r="A29" s="364" t="s">
        <v>442</v>
      </c>
      <c r="B29" s="306" t="s">
        <v>145</v>
      </c>
      <c r="C29" s="307">
        <v>7</v>
      </c>
      <c r="D29" s="308">
        <v>5</v>
      </c>
      <c r="E29" s="308">
        <v>10</v>
      </c>
      <c r="F29" s="308">
        <v>136</v>
      </c>
      <c r="G29" s="308">
        <v>0</v>
      </c>
      <c r="H29" s="308">
        <v>0</v>
      </c>
      <c r="I29" s="308">
        <v>0</v>
      </c>
      <c r="J29" s="308">
        <v>0</v>
      </c>
      <c r="K29" s="308">
        <v>0</v>
      </c>
      <c r="L29" s="308">
        <v>0</v>
      </c>
      <c r="M29" s="308">
        <v>0</v>
      </c>
      <c r="N29" s="308">
        <v>0</v>
      </c>
      <c r="O29" s="308">
        <v>0</v>
      </c>
      <c r="P29" s="308">
        <v>0</v>
      </c>
      <c r="Q29" s="308">
        <v>0</v>
      </c>
      <c r="R29" s="308">
        <v>0</v>
      </c>
      <c r="S29" s="308">
        <v>0</v>
      </c>
      <c r="T29" s="308">
        <v>0</v>
      </c>
      <c r="U29" s="308">
        <v>0</v>
      </c>
      <c r="V29" s="308">
        <v>0</v>
      </c>
      <c r="W29" s="308">
        <v>0</v>
      </c>
      <c r="X29" s="308">
        <v>0</v>
      </c>
      <c r="Y29" s="308">
        <v>0</v>
      </c>
      <c r="Z29" s="308">
        <v>0</v>
      </c>
      <c r="AA29" s="308">
        <v>0</v>
      </c>
      <c r="AB29" s="308">
        <v>0</v>
      </c>
      <c r="AC29" s="308">
        <v>0</v>
      </c>
      <c r="AD29" s="308">
        <v>0</v>
      </c>
      <c r="AE29" s="308">
        <v>1</v>
      </c>
      <c r="AF29" s="308">
        <v>0</v>
      </c>
      <c r="AG29" s="308">
        <v>0</v>
      </c>
      <c r="AH29" s="308">
        <v>0</v>
      </c>
      <c r="AI29" s="308">
        <v>0</v>
      </c>
      <c r="AJ29" s="308">
        <v>0</v>
      </c>
      <c r="AK29" s="308">
        <v>0</v>
      </c>
      <c r="AL29" s="308">
        <v>0</v>
      </c>
      <c r="AM29" s="308">
        <v>0</v>
      </c>
      <c r="AN29" s="308">
        <v>0</v>
      </c>
      <c r="AO29" s="308">
        <v>0</v>
      </c>
      <c r="AP29" s="308">
        <v>0</v>
      </c>
      <c r="AQ29" s="308">
        <v>3</v>
      </c>
      <c r="AR29" s="308">
        <v>0</v>
      </c>
      <c r="AS29" s="308">
        <v>0</v>
      </c>
      <c r="AT29" s="308">
        <v>0</v>
      </c>
      <c r="AU29" s="308">
        <v>0</v>
      </c>
      <c r="AV29" s="308">
        <v>0</v>
      </c>
      <c r="AW29" s="308">
        <v>0</v>
      </c>
      <c r="AX29" s="308">
        <v>0</v>
      </c>
      <c r="AY29" s="308">
        <v>0</v>
      </c>
      <c r="AZ29" s="308">
        <v>0</v>
      </c>
      <c r="BA29" s="308">
        <v>0</v>
      </c>
      <c r="BB29" s="308">
        <v>0</v>
      </c>
      <c r="BC29" s="308">
        <v>0</v>
      </c>
      <c r="BD29" s="308">
        <v>0</v>
      </c>
      <c r="BE29" s="308">
        <v>0</v>
      </c>
      <c r="BF29" s="308">
        <v>0</v>
      </c>
      <c r="BG29" s="308">
        <v>0</v>
      </c>
      <c r="BH29" s="308">
        <v>0</v>
      </c>
      <c r="BI29" s="308">
        <v>0</v>
      </c>
      <c r="BJ29" s="308">
        <v>0</v>
      </c>
      <c r="BK29" s="308">
        <v>1</v>
      </c>
      <c r="BL29" s="308">
        <v>0</v>
      </c>
      <c r="BM29" s="308">
        <v>0</v>
      </c>
      <c r="BN29" s="308">
        <v>0</v>
      </c>
      <c r="BO29" s="308">
        <v>0</v>
      </c>
      <c r="BP29" s="308">
        <v>0</v>
      </c>
      <c r="BQ29" s="308">
        <v>0</v>
      </c>
      <c r="BR29" s="308">
        <v>0</v>
      </c>
      <c r="BS29" s="308">
        <v>0</v>
      </c>
      <c r="BT29" s="308">
        <v>0</v>
      </c>
      <c r="BU29" s="308">
        <v>0</v>
      </c>
      <c r="BV29" s="308">
        <v>0</v>
      </c>
      <c r="BW29" s="308">
        <v>0</v>
      </c>
      <c r="BX29" s="308">
        <v>0</v>
      </c>
      <c r="BY29" s="308">
        <v>0</v>
      </c>
      <c r="BZ29" s="308">
        <v>0</v>
      </c>
      <c r="CA29" s="308">
        <v>0</v>
      </c>
      <c r="CB29" s="308">
        <v>0</v>
      </c>
      <c r="CC29" s="308">
        <v>0</v>
      </c>
      <c r="CD29" s="308">
        <v>4</v>
      </c>
      <c r="CE29" s="308">
        <v>0</v>
      </c>
      <c r="CF29" s="308">
        <v>0</v>
      </c>
      <c r="CG29" s="308">
        <v>0</v>
      </c>
      <c r="CH29" s="308">
        <v>0</v>
      </c>
      <c r="CI29" s="308">
        <v>0</v>
      </c>
      <c r="CJ29" s="308">
        <v>0</v>
      </c>
      <c r="CK29" s="308">
        <v>0</v>
      </c>
      <c r="CL29" s="308">
        <v>0</v>
      </c>
      <c r="CM29" s="308">
        <v>0</v>
      </c>
      <c r="CN29" s="308">
        <v>0</v>
      </c>
      <c r="CO29" s="308">
        <v>0</v>
      </c>
      <c r="CP29" s="308">
        <v>0</v>
      </c>
      <c r="CQ29" s="308">
        <v>0</v>
      </c>
      <c r="CR29" s="308">
        <v>0</v>
      </c>
      <c r="CS29" s="308">
        <v>0</v>
      </c>
      <c r="CT29" s="308">
        <v>0</v>
      </c>
      <c r="CU29" s="308">
        <v>0</v>
      </c>
      <c r="CV29" s="308">
        <v>0</v>
      </c>
      <c r="CW29" s="308">
        <v>0</v>
      </c>
      <c r="CX29" s="308">
        <v>0</v>
      </c>
      <c r="CY29" s="308">
        <v>0</v>
      </c>
      <c r="CZ29" s="308">
        <v>0</v>
      </c>
      <c r="DA29" s="308">
        <v>0</v>
      </c>
      <c r="DB29" s="308">
        <v>0</v>
      </c>
      <c r="DC29" s="308">
        <v>0</v>
      </c>
      <c r="DD29" s="308">
        <v>0</v>
      </c>
      <c r="DE29" s="308">
        <v>0</v>
      </c>
      <c r="DF29" s="308">
        <v>0</v>
      </c>
      <c r="DG29" s="308">
        <v>0</v>
      </c>
      <c r="DH29" s="308">
        <v>0</v>
      </c>
      <c r="DI29" s="308">
        <v>0</v>
      </c>
      <c r="DJ29" s="308">
        <v>0</v>
      </c>
      <c r="DK29" s="308">
        <v>0</v>
      </c>
      <c r="DL29" s="308">
        <v>0</v>
      </c>
      <c r="DM29" s="308">
        <v>0</v>
      </c>
      <c r="DN29" s="308">
        <v>0</v>
      </c>
      <c r="DO29" s="308">
        <v>10</v>
      </c>
      <c r="DP29" s="308">
        <v>136</v>
      </c>
      <c r="DQ29" s="308">
        <v>0</v>
      </c>
      <c r="DR29" s="308">
        <v>0</v>
      </c>
      <c r="DS29" s="308">
        <v>0</v>
      </c>
      <c r="DT29" s="308">
        <v>0</v>
      </c>
      <c r="DU29" s="308">
        <v>0</v>
      </c>
      <c r="DV29" s="308">
        <v>0</v>
      </c>
      <c r="DW29" s="308">
        <v>0</v>
      </c>
      <c r="DX29" s="308">
        <v>0</v>
      </c>
      <c r="DY29" s="308">
        <v>0</v>
      </c>
      <c r="DZ29" s="308">
        <v>0</v>
      </c>
      <c r="EA29" s="308">
        <v>0</v>
      </c>
      <c r="EB29" s="308">
        <v>1</v>
      </c>
      <c r="EC29" s="308">
        <v>0</v>
      </c>
      <c r="ED29" s="308">
        <v>0</v>
      </c>
      <c r="EE29" s="308">
        <v>0</v>
      </c>
      <c r="EF29" s="308">
        <v>0</v>
      </c>
      <c r="EG29" s="308">
        <v>0</v>
      </c>
      <c r="EH29" s="308">
        <v>0</v>
      </c>
      <c r="EI29" s="308">
        <v>0</v>
      </c>
      <c r="EJ29" s="308">
        <v>0</v>
      </c>
      <c r="EK29" s="308">
        <v>1</v>
      </c>
      <c r="EL29" s="308">
        <v>0</v>
      </c>
      <c r="EM29" s="308">
        <v>0</v>
      </c>
      <c r="EN29" s="308">
        <v>0</v>
      </c>
      <c r="EO29" s="308">
        <v>0</v>
      </c>
      <c r="EP29" s="308">
        <v>1</v>
      </c>
      <c r="EQ29" s="308">
        <v>0</v>
      </c>
      <c r="ER29" s="308">
        <v>0</v>
      </c>
      <c r="ES29" s="308">
        <v>0</v>
      </c>
      <c r="ET29" s="308">
        <v>0</v>
      </c>
      <c r="EU29" s="308">
        <v>0</v>
      </c>
      <c r="EV29" s="308">
        <v>0</v>
      </c>
      <c r="EW29" s="365" t="e">
        <f>C29-Q29-S29-W29-AC29-AE29-AG29-AW29-BJ29-BN29-BP29-BW29-CC29-CF29-CM29-CV29-#REF!-#REF!-#REF!-DC29-DE29-DK29-DM29-DS29-DU29-DX29-DZ29-EB29-EF29-EK29-EP29-EU29</f>
        <v>#REF!</v>
      </c>
      <c r="EX29" s="365" t="e">
        <f>D29-R29-T29-X29-AD29-AF29-AH29-AX29-BK29-BO29-BQ29-BX29-CD29-CG29-CN29-CW29-#REF!-#REF!-#REF!-DD29-DF29-DL29-DN29-DT29-DV29-DY29-EA29-EC29-EG29-EL29-EQ29-EV29</f>
        <v>#REF!</v>
      </c>
      <c r="EY29" s="365">
        <f t="shared" si="1"/>
        <v>0</v>
      </c>
      <c r="EZ29" s="365">
        <f t="shared" si="2"/>
        <v>0</v>
      </c>
      <c r="FA29" s="365">
        <f t="shared" si="3"/>
        <v>0</v>
      </c>
      <c r="FB29" s="365" t="e">
        <f>H29-BB29-CB29-CL29-#REF!-DJ29-DR29</f>
        <v>#REF!</v>
      </c>
      <c r="FC29" s="365" t="e">
        <f>I29-U29-Z29-CE29-CH29-CO29-CX29-#REF!-#REF!-#REF!-ED29</f>
        <v>#REF!</v>
      </c>
      <c r="FD29" s="365" t="e">
        <f>J29-V29-AA29-CY29-#REF!-#REF!-#REF!-EE29-EH29-EN29-ES29</f>
        <v>#REF!</v>
      </c>
      <c r="FE29" s="365">
        <f t="shared" si="4"/>
        <v>0</v>
      </c>
      <c r="FF29" s="365">
        <f t="shared" si="5"/>
        <v>0</v>
      </c>
      <c r="FG29" s="365" t="e">
        <f>M29-CQ29-#REF!-#REF!</f>
        <v>#REF!</v>
      </c>
      <c r="FH29" s="365" t="e">
        <f>N29-#REF!-EI29-#REF!-#REF!</f>
        <v>#REF!</v>
      </c>
      <c r="FI29" s="365">
        <f t="shared" si="6"/>
        <v>0</v>
      </c>
      <c r="FJ29" s="365">
        <f t="shared" si="7"/>
        <v>0</v>
      </c>
    </row>
    <row r="30" spans="1:166" s="363" customFormat="1" ht="12" customHeight="1" x14ac:dyDescent="0.2">
      <c r="A30" s="364" t="s">
        <v>443</v>
      </c>
      <c r="B30" s="306" t="s">
        <v>147</v>
      </c>
      <c r="C30" s="307">
        <v>0</v>
      </c>
      <c r="D30" s="308">
        <v>0</v>
      </c>
      <c r="E30" s="308">
        <v>9</v>
      </c>
      <c r="F30" s="308">
        <v>109</v>
      </c>
      <c r="G30" s="308">
        <v>0</v>
      </c>
      <c r="H30" s="308">
        <v>0</v>
      </c>
      <c r="I30" s="308">
        <v>0</v>
      </c>
      <c r="J30" s="308">
        <v>0</v>
      </c>
      <c r="K30" s="308">
        <v>0</v>
      </c>
      <c r="L30" s="308">
        <v>0</v>
      </c>
      <c r="M30" s="308">
        <v>0</v>
      </c>
      <c r="N30" s="308">
        <v>0</v>
      </c>
      <c r="O30" s="308">
        <v>0</v>
      </c>
      <c r="P30" s="308">
        <v>0</v>
      </c>
      <c r="Q30" s="308">
        <v>0</v>
      </c>
      <c r="R30" s="308">
        <v>0</v>
      </c>
      <c r="S30" s="308">
        <v>0</v>
      </c>
      <c r="T30" s="308">
        <v>0</v>
      </c>
      <c r="U30" s="308">
        <v>0</v>
      </c>
      <c r="V30" s="308">
        <v>0</v>
      </c>
      <c r="W30" s="308">
        <v>0</v>
      </c>
      <c r="X30" s="308">
        <v>0</v>
      </c>
      <c r="Y30" s="308">
        <v>0</v>
      </c>
      <c r="Z30" s="308">
        <v>0</v>
      </c>
      <c r="AA30" s="308">
        <v>0</v>
      </c>
      <c r="AB30" s="308">
        <v>0</v>
      </c>
      <c r="AC30" s="308">
        <v>0</v>
      </c>
      <c r="AD30" s="308">
        <v>0</v>
      </c>
      <c r="AE30" s="308">
        <v>0</v>
      </c>
      <c r="AF30" s="308">
        <v>0</v>
      </c>
      <c r="AG30" s="308">
        <v>0</v>
      </c>
      <c r="AH30" s="308">
        <v>0</v>
      </c>
      <c r="AI30" s="308">
        <v>0</v>
      </c>
      <c r="AJ30" s="308">
        <v>0</v>
      </c>
      <c r="AK30" s="308">
        <v>0</v>
      </c>
      <c r="AL30" s="308">
        <v>0</v>
      </c>
      <c r="AM30" s="308">
        <v>0</v>
      </c>
      <c r="AN30" s="308">
        <v>0</v>
      </c>
      <c r="AO30" s="308">
        <v>0</v>
      </c>
      <c r="AP30" s="308">
        <v>0</v>
      </c>
      <c r="AQ30" s="308">
        <v>0</v>
      </c>
      <c r="AR30" s="308">
        <v>0</v>
      </c>
      <c r="AS30" s="308">
        <v>0</v>
      </c>
      <c r="AT30" s="308">
        <v>0</v>
      </c>
      <c r="AU30" s="308">
        <v>0</v>
      </c>
      <c r="AV30" s="308">
        <v>0</v>
      </c>
      <c r="AW30" s="308">
        <v>0</v>
      </c>
      <c r="AX30" s="308">
        <v>0</v>
      </c>
      <c r="AY30" s="308">
        <v>0</v>
      </c>
      <c r="AZ30" s="308">
        <v>0</v>
      </c>
      <c r="BA30" s="308">
        <v>0</v>
      </c>
      <c r="BB30" s="308">
        <v>0</v>
      </c>
      <c r="BC30" s="308">
        <v>0</v>
      </c>
      <c r="BD30" s="308">
        <v>0</v>
      </c>
      <c r="BE30" s="308">
        <v>0</v>
      </c>
      <c r="BF30" s="308">
        <v>0</v>
      </c>
      <c r="BG30" s="308">
        <v>0</v>
      </c>
      <c r="BH30" s="308">
        <v>0</v>
      </c>
      <c r="BI30" s="308">
        <v>0</v>
      </c>
      <c r="BJ30" s="308">
        <v>0</v>
      </c>
      <c r="BK30" s="308">
        <v>0</v>
      </c>
      <c r="BL30" s="308">
        <v>0</v>
      </c>
      <c r="BM30" s="308">
        <v>0</v>
      </c>
      <c r="BN30" s="308">
        <v>0</v>
      </c>
      <c r="BO30" s="308">
        <v>0</v>
      </c>
      <c r="BP30" s="308">
        <v>0</v>
      </c>
      <c r="BQ30" s="308">
        <v>0</v>
      </c>
      <c r="BR30" s="308">
        <v>0</v>
      </c>
      <c r="BS30" s="308">
        <v>0</v>
      </c>
      <c r="BT30" s="308">
        <v>0</v>
      </c>
      <c r="BU30" s="308">
        <v>0</v>
      </c>
      <c r="BV30" s="308">
        <v>0</v>
      </c>
      <c r="BW30" s="308">
        <v>0</v>
      </c>
      <c r="BX30" s="308">
        <v>0</v>
      </c>
      <c r="BY30" s="308">
        <v>0</v>
      </c>
      <c r="BZ30" s="308">
        <v>0</v>
      </c>
      <c r="CA30" s="308">
        <v>0</v>
      </c>
      <c r="CB30" s="308">
        <v>0</v>
      </c>
      <c r="CC30" s="308">
        <v>0</v>
      </c>
      <c r="CD30" s="308">
        <v>0</v>
      </c>
      <c r="CE30" s="308">
        <v>0</v>
      </c>
      <c r="CF30" s="308">
        <v>0</v>
      </c>
      <c r="CG30" s="308">
        <v>0</v>
      </c>
      <c r="CH30" s="308">
        <v>0</v>
      </c>
      <c r="CI30" s="308">
        <v>0</v>
      </c>
      <c r="CJ30" s="308">
        <v>0</v>
      </c>
      <c r="CK30" s="308">
        <v>0</v>
      </c>
      <c r="CL30" s="308">
        <v>0</v>
      </c>
      <c r="CM30" s="308">
        <v>0</v>
      </c>
      <c r="CN30" s="308">
        <v>0</v>
      </c>
      <c r="CO30" s="308">
        <v>0</v>
      </c>
      <c r="CP30" s="308">
        <v>0</v>
      </c>
      <c r="CQ30" s="308">
        <v>0</v>
      </c>
      <c r="CR30" s="308">
        <v>0</v>
      </c>
      <c r="CS30" s="308">
        <v>0</v>
      </c>
      <c r="CT30" s="308">
        <v>0</v>
      </c>
      <c r="CU30" s="308">
        <v>0</v>
      </c>
      <c r="CV30" s="308">
        <v>6</v>
      </c>
      <c r="CW30" s="308">
        <v>54</v>
      </c>
      <c r="CX30" s="308">
        <v>0</v>
      </c>
      <c r="CY30" s="308">
        <v>0</v>
      </c>
      <c r="CZ30" s="308">
        <v>0</v>
      </c>
      <c r="DA30" s="308">
        <v>0</v>
      </c>
      <c r="DB30" s="308">
        <v>0</v>
      </c>
      <c r="DC30" s="308">
        <v>0</v>
      </c>
      <c r="DD30" s="308">
        <v>0</v>
      </c>
      <c r="DE30" s="308">
        <v>0</v>
      </c>
      <c r="DF30" s="308">
        <v>0</v>
      </c>
      <c r="DG30" s="308">
        <v>0</v>
      </c>
      <c r="DH30" s="308">
        <v>0</v>
      </c>
      <c r="DI30" s="308">
        <v>0</v>
      </c>
      <c r="DJ30" s="308">
        <v>0</v>
      </c>
      <c r="DK30" s="308">
        <v>0</v>
      </c>
      <c r="DL30" s="308">
        <v>0</v>
      </c>
      <c r="DM30" s="308">
        <v>0</v>
      </c>
      <c r="DN30" s="308">
        <v>0</v>
      </c>
      <c r="DO30" s="308">
        <v>3</v>
      </c>
      <c r="DP30" s="308">
        <v>55</v>
      </c>
      <c r="DQ30" s="308">
        <v>0</v>
      </c>
      <c r="DR30" s="308">
        <v>0</v>
      </c>
      <c r="DS30" s="308">
        <v>0</v>
      </c>
      <c r="DT30" s="308">
        <v>0</v>
      </c>
      <c r="DU30" s="308">
        <v>0</v>
      </c>
      <c r="DV30" s="308">
        <v>0</v>
      </c>
      <c r="DW30" s="308">
        <v>0</v>
      </c>
      <c r="DX30" s="308">
        <v>0</v>
      </c>
      <c r="DY30" s="308">
        <v>0</v>
      </c>
      <c r="DZ30" s="308">
        <v>0</v>
      </c>
      <c r="EA30" s="308">
        <v>0</v>
      </c>
      <c r="EB30" s="308">
        <v>0</v>
      </c>
      <c r="EC30" s="308">
        <v>0</v>
      </c>
      <c r="ED30" s="308">
        <v>0</v>
      </c>
      <c r="EE30" s="308">
        <v>0</v>
      </c>
      <c r="EF30" s="308">
        <v>0</v>
      </c>
      <c r="EG30" s="308">
        <v>0</v>
      </c>
      <c r="EH30" s="308">
        <v>0</v>
      </c>
      <c r="EI30" s="308">
        <v>0</v>
      </c>
      <c r="EJ30" s="308">
        <v>0</v>
      </c>
      <c r="EK30" s="308">
        <v>0</v>
      </c>
      <c r="EL30" s="308">
        <v>0</v>
      </c>
      <c r="EM30" s="308">
        <v>0</v>
      </c>
      <c r="EN30" s="308">
        <v>0</v>
      </c>
      <c r="EO30" s="308">
        <v>0</v>
      </c>
      <c r="EP30" s="308">
        <v>0</v>
      </c>
      <c r="EQ30" s="308">
        <v>0</v>
      </c>
      <c r="ER30" s="308">
        <v>0</v>
      </c>
      <c r="ES30" s="308">
        <v>0</v>
      </c>
      <c r="ET30" s="308">
        <v>0</v>
      </c>
      <c r="EU30" s="308">
        <v>0</v>
      </c>
      <c r="EV30" s="308">
        <v>0</v>
      </c>
      <c r="EW30" s="365" t="e">
        <f>C30-Q30-S30-W30-AC30-AE30-AG30-AW30-BJ30-BN30-BP30-BW30-CC30-CF30-CM30-CV30-#REF!-#REF!-#REF!-DC30-DE30-DK30-DM30-DS30-DU30-DX30-DZ30-EB30-EF30-EK30-EP30-EU30</f>
        <v>#REF!</v>
      </c>
      <c r="EX30" s="365" t="e">
        <f>D30-R30-T30-X30-AD30-AF30-AH30-AX30-BK30-BO30-BQ30-BX30-CD30-CG30-CN30-CW30-#REF!-#REF!-#REF!-DD30-DF30-DL30-DN30-DT30-DV30-DY30-EA30-EC30-EG30-EL30-EQ30-EV30</f>
        <v>#REF!</v>
      </c>
      <c r="EY30" s="365">
        <f t="shared" si="1"/>
        <v>6</v>
      </c>
      <c r="EZ30" s="365">
        <f t="shared" si="2"/>
        <v>54</v>
      </c>
      <c r="FA30" s="365">
        <f t="shared" si="3"/>
        <v>0</v>
      </c>
      <c r="FB30" s="365" t="e">
        <f>H30-BB30-CB30-CL30-#REF!-DJ30-DR30</f>
        <v>#REF!</v>
      </c>
      <c r="FC30" s="365" t="e">
        <f>I30-U30-Z30-CE30-CH30-CO30-CX30-#REF!-#REF!-#REF!-ED30</f>
        <v>#REF!</v>
      </c>
      <c r="FD30" s="365" t="e">
        <f>J30-V30-AA30-CY30-#REF!-#REF!-#REF!-EE30-EH30-EN30-ES30</f>
        <v>#REF!</v>
      </c>
      <c r="FE30" s="365">
        <f t="shared" si="4"/>
        <v>0</v>
      </c>
      <c r="FF30" s="365">
        <f t="shared" si="5"/>
        <v>0</v>
      </c>
      <c r="FG30" s="365" t="e">
        <f>M30-CQ30-#REF!-#REF!</f>
        <v>#REF!</v>
      </c>
      <c r="FH30" s="365" t="e">
        <f>N30-#REF!-EI30-#REF!-#REF!</f>
        <v>#REF!</v>
      </c>
      <c r="FI30" s="365">
        <f t="shared" si="6"/>
        <v>0</v>
      </c>
      <c r="FJ30" s="365">
        <f t="shared" si="7"/>
        <v>0</v>
      </c>
    </row>
    <row r="31" spans="1:166" s="363" customFormat="1" ht="12" customHeight="1" x14ac:dyDescent="0.2">
      <c r="A31" s="364" t="s">
        <v>444</v>
      </c>
      <c r="B31" s="306" t="s">
        <v>149</v>
      </c>
      <c r="C31" s="307">
        <v>0</v>
      </c>
      <c r="D31" s="308">
        <v>0</v>
      </c>
      <c r="E31" s="308">
        <v>0</v>
      </c>
      <c r="F31" s="308">
        <v>0</v>
      </c>
      <c r="G31" s="308">
        <v>0</v>
      </c>
      <c r="H31" s="308">
        <v>0</v>
      </c>
      <c r="I31" s="308">
        <v>0</v>
      </c>
      <c r="J31" s="308">
        <v>0</v>
      </c>
      <c r="K31" s="308">
        <v>0</v>
      </c>
      <c r="L31" s="308">
        <v>0</v>
      </c>
      <c r="M31" s="308">
        <v>0</v>
      </c>
      <c r="N31" s="308">
        <v>0</v>
      </c>
      <c r="O31" s="308">
        <v>0</v>
      </c>
      <c r="P31" s="308">
        <v>0</v>
      </c>
      <c r="Q31" s="308">
        <v>0</v>
      </c>
      <c r="R31" s="308">
        <v>0</v>
      </c>
      <c r="S31" s="308">
        <v>0</v>
      </c>
      <c r="T31" s="308">
        <v>0</v>
      </c>
      <c r="U31" s="308">
        <v>0</v>
      </c>
      <c r="V31" s="308">
        <v>0</v>
      </c>
      <c r="W31" s="308">
        <v>0</v>
      </c>
      <c r="X31" s="308">
        <v>0</v>
      </c>
      <c r="Y31" s="308">
        <v>0</v>
      </c>
      <c r="Z31" s="308">
        <v>0</v>
      </c>
      <c r="AA31" s="308">
        <v>0</v>
      </c>
      <c r="AB31" s="308">
        <v>0</v>
      </c>
      <c r="AC31" s="308">
        <v>0</v>
      </c>
      <c r="AD31" s="308">
        <v>0</v>
      </c>
      <c r="AE31" s="308">
        <v>0</v>
      </c>
      <c r="AF31" s="308">
        <v>0</v>
      </c>
      <c r="AG31" s="308">
        <v>0</v>
      </c>
      <c r="AH31" s="308">
        <v>0</v>
      </c>
      <c r="AI31" s="308">
        <v>0</v>
      </c>
      <c r="AJ31" s="308">
        <v>0</v>
      </c>
      <c r="AK31" s="308">
        <v>0</v>
      </c>
      <c r="AL31" s="308">
        <v>0</v>
      </c>
      <c r="AM31" s="308">
        <v>0</v>
      </c>
      <c r="AN31" s="308">
        <v>0</v>
      </c>
      <c r="AO31" s="308">
        <v>0</v>
      </c>
      <c r="AP31" s="308">
        <v>0</v>
      </c>
      <c r="AQ31" s="308">
        <v>0</v>
      </c>
      <c r="AR31" s="308">
        <v>0</v>
      </c>
      <c r="AS31" s="308">
        <v>0</v>
      </c>
      <c r="AT31" s="308">
        <v>0</v>
      </c>
      <c r="AU31" s="308">
        <v>0</v>
      </c>
      <c r="AV31" s="308">
        <v>0</v>
      </c>
      <c r="AW31" s="308">
        <v>0</v>
      </c>
      <c r="AX31" s="308">
        <v>0</v>
      </c>
      <c r="AY31" s="308">
        <v>0</v>
      </c>
      <c r="AZ31" s="308">
        <v>0</v>
      </c>
      <c r="BA31" s="308">
        <v>0</v>
      </c>
      <c r="BB31" s="308">
        <v>0</v>
      </c>
      <c r="BC31" s="308">
        <v>0</v>
      </c>
      <c r="BD31" s="308">
        <v>0</v>
      </c>
      <c r="BE31" s="308">
        <v>0</v>
      </c>
      <c r="BF31" s="308">
        <v>0</v>
      </c>
      <c r="BG31" s="308">
        <v>0</v>
      </c>
      <c r="BH31" s="308">
        <v>0</v>
      </c>
      <c r="BI31" s="308">
        <v>0</v>
      </c>
      <c r="BJ31" s="308">
        <v>0</v>
      </c>
      <c r="BK31" s="308">
        <v>0</v>
      </c>
      <c r="BL31" s="308">
        <v>0</v>
      </c>
      <c r="BM31" s="308">
        <v>0</v>
      </c>
      <c r="BN31" s="308">
        <v>0</v>
      </c>
      <c r="BO31" s="308">
        <v>0</v>
      </c>
      <c r="BP31" s="308">
        <v>0</v>
      </c>
      <c r="BQ31" s="308">
        <v>0</v>
      </c>
      <c r="BR31" s="308">
        <v>0</v>
      </c>
      <c r="BS31" s="308">
        <v>0</v>
      </c>
      <c r="BT31" s="308">
        <v>0</v>
      </c>
      <c r="BU31" s="308">
        <v>0</v>
      </c>
      <c r="BV31" s="308">
        <v>0</v>
      </c>
      <c r="BW31" s="308">
        <v>0</v>
      </c>
      <c r="BX31" s="308">
        <v>0</v>
      </c>
      <c r="BY31" s="308">
        <v>0</v>
      </c>
      <c r="BZ31" s="308">
        <v>0</v>
      </c>
      <c r="CA31" s="308">
        <v>0</v>
      </c>
      <c r="CB31" s="308">
        <v>0</v>
      </c>
      <c r="CC31" s="308">
        <v>0</v>
      </c>
      <c r="CD31" s="308">
        <v>0</v>
      </c>
      <c r="CE31" s="308">
        <v>0</v>
      </c>
      <c r="CF31" s="308">
        <v>0</v>
      </c>
      <c r="CG31" s="308">
        <v>0</v>
      </c>
      <c r="CH31" s="308">
        <v>0</v>
      </c>
      <c r="CI31" s="308">
        <v>0</v>
      </c>
      <c r="CJ31" s="308">
        <v>0</v>
      </c>
      <c r="CK31" s="308">
        <v>0</v>
      </c>
      <c r="CL31" s="308">
        <v>0</v>
      </c>
      <c r="CM31" s="308">
        <v>0</v>
      </c>
      <c r="CN31" s="308">
        <v>0</v>
      </c>
      <c r="CO31" s="308">
        <v>0</v>
      </c>
      <c r="CP31" s="308">
        <v>0</v>
      </c>
      <c r="CQ31" s="308">
        <v>0</v>
      </c>
      <c r="CR31" s="308">
        <v>0</v>
      </c>
      <c r="CS31" s="308">
        <v>0</v>
      </c>
      <c r="CT31" s="308">
        <v>0</v>
      </c>
      <c r="CU31" s="308">
        <v>0</v>
      </c>
      <c r="CV31" s="308">
        <v>0</v>
      </c>
      <c r="CW31" s="308">
        <v>0</v>
      </c>
      <c r="CX31" s="308">
        <v>0</v>
      </c>
      <c r="CY31" s="308">
        <v>0</v>
      </c>
      <c r="CZ31" s="308">
        <v>0</v>
      </c>
      <c r="DA31" s="308">
        <v>0</v>
      </c>
      <c r="DB31" s="308">
        <v>0</v>
      </c>
      <c r="DC31" s="308">
        <v>0</v>
      </c>
      <c r="DD31" s="308">
        <v>0</v>
      </c>
      <c r="DE31" s="308">
        <v>0</v>
      </c>
      <c r="DF31" s="308">
        <v>0</v>
      </c>
      <c r="DG31" s="308">
        <v>0</v>
      </c>
      <c r="DH31" s="308">
        <v>0</v>
      </c>
      <c r="DI31" s="308">
        <v>0</v>
      </c>
      <c r="DJ31" s="308">
        <v>0</v>
      </c>
      <c r="DK31" s="308">
        <v>0</v>
      </c>
      <c r="DL31" s="308">
        <v>0</v>
      </c>
      <c r="DM31" s="308">
        <v>0</v>
      </c>
      <c r="DN31" s="308">
        <v>0</v>
      </c>
      <c r="DO31" s="308">
        <v>0</v>
      </c>
      <c r="DP31" s="308">
        <v>0</v>
      </c>
      <c r="DQ31" s="308">
        <v>0</v>
      </c>
      <c r="DR31" s="308">
        <v>0</v>
      </c>
      <c r="DS31" s="308">
        <v>0</v>
      </c>
      <c r="DT31" s="308">
        <v>0</v>
      </c>
      <c r="DU31" s="308">
        <v>0</v>
      </c>
      <c r="DV31" s="308">
        <v>0</v>
      </c>
      <c r="DW31" s="308">
        <v>0</v>
      </c>
      <c r="DX31" s="308">
        <v>0</v>
      </c>
      <c r="DY31" s="308">
        <v>0</v>
      </c>
      <c r="DZ31" s="308">
        <v>0</v>
      </c>
      <c r="EA31" s="308">
        <v>0</v>
      </c>
      <c r="EB31" s="308">
        <v>0</v>
      </c>
      <c r="EC31" s="308">
        <v>0</v>
      </c>
      <c r="ED31" s="308">
        <v>0</v>
      </c>
      <c r="EE31" s="308">
        <v>0</v>
      </c>
      <c r="EF31" s="308">
        <v>0</v>
      </c>
      <c r="EG31" s="308">
        <v>0</v>
      </c>
      <c r="EH31" s="308">
        <v>0</v>
      </c>
      <c r="EI31" s="308">
        <v>0</v>
      </c>
      <c r="EJ31" s="308">
        <v>0</v>
      </c>
      <c r="EK31" s="308">
        <v>0</v>
      </c>
      <c r="EL31" s="308">
        <v>0</v>
      </c>
      <c r="EM31" s="308">
        <v>0</v>
      </c>
      <c r="EN31" s="308">
        <v>0</v>
      </c>
      <c r="EO31" s="308">
        <v>0</v>
      </c>
      <c r="EP31" s="308">
        <v>0</v>
      </c>
      <c r="EQ31" s="308">
        <v>0</v>
      </c>
      <c r="ER31" s="308">
        <v>0</v>
      </c>
      <c r="ES31" s="308">
        <v>0</v>
      </c>
      <c r="ET31" s="308">
        <v>0</v>
      </c>
      <c r="EU31" s="308">
        <v>0</v>
      </c>
      <c r="EV31" s="308">
        <v>0</v>
      </c>
      <c r="EW31" s="365" t="e">
        <f>C31-Q31-S31-W31-AC31-AE31-AG31-AW31-BJ31-BN31-BP31-BW31-CC31-CF31-CM31-CV31-#REF!-#REF!-#REF!-DC31-DE31-DK31-DM31-DS31-DU31-DX31-DZ31-EB31-EF31-EK31-EP31-EU31</f>
        <v>#REF!</v>
      </c>
      <c r="EX31" s="365" t="e">
        <f>D31-R31-T31-X31-AD31-AF31-AH31-AX31-BK31-BO31-BQ31-BX31-CD31-CG31-CN31-CW31-#REF!-#REF!-#REF!-DD31-DF31-DL31-DN31-DT31-DV31-DY31-EA31-EC31-EG31-EL31-EQ31-EV31</f>
        <v>#REF!</v>
      </c>
      <c r="EY31" s="365">
        <f t="shared" si="1"/>
        <v>0</v>
      </c>
      <c r="EZ31" s="365">
        <f t="shared" si="2"/>
        <v>0</v>
      </c>
      <c r="FA31" s="365">
        <f t="shared" si="3"/>
        <v>0</v>
      </c>
      <c r="FB31" s="365" t="e">
        <f>H31-BB31-CB31-CL31-#REF!-DJ31-DR31</f>
        <v>#REF!</v>
      </c>
      <c r="FC31" s="365" t="e">
        <f>I31-U31-Z31-CE31-CH31-CO31-CX31-#REF!-#REF!-#REF!-ED31</f>
        <v>#REF!</v>
      </c>
      <c r="FD31" s="365" t="e">
        <f>J31-V31-AA31-CY31-#REF!-#REF!-#REF!-EE31-EH31-EN31-ES31</f>
        <v>#REF!</v>
      </c>
      <c r="FE31" s="365">
        <f t="shared" si="4"/>
        <v>0</v>
      </c>
      <c r="FF31" s="365">
        <f t="shared" si="5"/>
        <v>0</v>
      </c>
      <c r="FG31" s="365" t="e">
        <f>M31-CQ31-#REF!-#REF!</f>
        <v>#REF!</v>
      </c>
      <c r="FH31" s="365" t="e">
        <f>N31-#REF!-EI31-#REF!-#REF!</f>
        <v>#REF!</v>
      </c>
      <c r="FI31" s="365">
        <f t="shared" si="6"/>
        <v>0</v>
      </c>
      <c r="FJ31" s="365">
        <f t="shared" si="7"/>
        <v>0</v>
      </c>
    </row>
    <row r="32" spans="1:166" s="363" customFormat="1" ht="12" customHeight="1" x14ac:dyDescent="0.2">
      <c r="A32" s="366" t="s">
        <v>445</v>
      </c>
      <c r="B32" s="314" t="s">
        <v>151</v>
      </c>
      <c r="C32" s="315">
        <v>0</v>
      </c>
      <c r="D32" s="316">
        <v>0</v>
      </c>
      <c r="E32" s="316">
        <v>0</v>
      </c>
      <c r="F32" s="316">
        <v>0</v>
      </c>
      <c r="G32" s="316">
        <v>0</v>
      </c>
      <c r="H32" s="316">
        <v>0</v>
      </c>
      <c r="I32" s="316">
        <v>0</v>
      </c>
      <c r="J32" s="316">
        <v>0</v>
      </c>
      <c r="K32" s="316">
        <v>0</v>
      </c>
      <c r="L32" s="316">
        <v>0</v>
      </c>
      <c r="M32" s="316">
        <v>0</v>
      </c>
      <c r="N32" s="316">
        <v>0</v>
      </c>
      <c r="O32" s="316">
        <v>0</v>
      </c>
      <c r="P32" s="316">
        <v>0</v>
      </c>
      <c r="Q32" s="316">
        <v>0</v>
      </c>
      <c r="R32" s="316">
        <v>0</v>
      </c>
      <c r="S32" s="316">
        <v>0</v>
      </c>
      <c r="T32" s="316">
        <v>0</v>
      </c>
      <c r="U32" s="316">
        <v>0</v>
      </c>
      <c r="V32" s="316">
        <v>0</v>
      </c>
      <c r="W32" s="316">
        <v>0</v>
      </c>
      <c r="X32" s="316">
        <v>0</v>
      </c>
      <c r="Y32" s="316">
        <v>0</v>
      </c>
      <c r="Z32" s="316">
        <v>0</v>
      </c>
      <c r="AA32" s="316">
        <v>0</v>
      </c>
      <c r="AB32" s="316">
        <v>0</v>
      </c>
      <c r="AC32" s="316">
        <v>0</v>
      </c>
      <c r="AD32" s="316">
        <v>0</v>
      </c>
      <c r="AE32" s="316">
        <v>0</v>
      </c>
      <c r="AF32" s="316">
        <v>0</v>
      </c>
      <c r="AG32" s="316">
        <v>0</v>
      </c>
      <c r="AH32" s="316">
        <v>0</v>
      </c>
      <c r="AI32" s="316">
        <v>0</v>
      </c>
      <c r="AJ32" s="316">
        <v>0</v>
      </c>
      <c r="AK32" s="316">
        <v>0</v>
      </c>
      <c r="AL32" s="316">
        <v>0</v>
      </c>
      <c r="AM32" s="316">
        <v>0</v>
      </c>
      <c r="AN32" s="316">
        <v>0</v>
      </c>
      <c r="AO32" s="316">
        <v>0</v>
      </c>
      <c r="AP32" s="316">
        <v>0</v>
      </c>
      <c r="AQ32" s="316">
        <v>0</v>
      </c>
      <c r="AR32" s="316">
        <v>0</v>
      </c>
      <c r="AS32" s="316">
        <v>0</v>
      </c>
      <c r="AT32" s="316">
        <v>0</v>
      </c>
      <c r="AU32" s="316">
        <v>0</v>
      </c>
      <c r="AV32" s="316">
        <v>0</v>
      </c>
      <c r="AW32" s="316">
        <v>0</v>
      </c>
      <c r="AX32" s="316">
        <v>0</v>
      </c>
      <c r="AY32" s="316">
        <v>0</v>
      </c>
      <c r="AZ32" s="316">
        <v>0</v>
      </c>
      <c r="BA32" s="316">
        <v>0</v>
      </c>
      <c r="BB32" s="316">
        <v>0</v>
      </c>
      <c r="BC32" s="316">
        <v>0</v>
      </c>
      <c r="BD32" s="316">
        <v>0</v>
      </c>
      <c r="BE32" s="316">
        <v>0</v>
      </c>
      <c r="BF32" s="316">
        <v>0</v>
      </c>
      <c r="BG32" s="316">
        <v>0</v>
      </c>
      <c r="BH32" s="316">
        <v>0</v>
      </c>
      <c r="BI32" s="316">
        <v>0</v>
      </c>
      <c r="BJ32" s="316">
        <v>0</v>
      </c>
      <c r="BK32" s="316">
        <v>0</v>
      </c>
      <c r="BL32" s="316">
        <v>0</v>
      </c>
      <c r="BM32" s="316">
        <v>0</v>
      </c>
      <c r="BN32" s="316">
        <v>0</v>
      </c>
      <c r="BO32" s="316">
        <v>0</v>
      </c>
      <c r="BP32" s="316">
        <v>0</v>
      </c>
      <c r="BQ32" s="316">
        <v>0</v>
      </c>
      <c r="BR32" s="316">
        <v>0</v>
      </c>
      <c r="BS32" s="316">
        <v>0</v>
      </c>
      <c r="BT32" s="316">
        <v>0</v>
      </c>
      <c r="BU32" s="316">
        <v>0</v>
      </c>
      <c r="BV32" s="316">
        <v>0</v>
      </c>
      <c r="BW32" s="316">
        <v>0</v>
      </c>
      <c r="BX32" s="316">
        <v>0</v>
      </c>
      <c r="BY32" s="316">
        <v>0</v>
      </c>
      <c r="BZ32" s="316">
        <v>0</v>
      </c>
      <c r="CA32" s="316">
        <v>0</v>
      </c>
      <c r="CB32" s="316">
        <v>0</v>
      </c>
      <c r="CC32" s="316">
        <v>0</v>
      </c>
      <c r="CD32" s="316">
        <v>0</v>
      </c>
      <c r="CE32" s="316">
        <v>0</v>
      </c>
      <c r="CF32" s="316">
        <v>0</v>
      </c>
      <c r="CG32" s="316">
        <v>0</v>
      </c>
      <c r="CH32" s="316">
        <v>0</v>
      </c>
      <c r="CI32" s="316">
        <v>0</v>
      </c>
      <c r="CJ32" s="316">
        <v>0</v>
      </c>
      <c r="CK32" s="316">
        <v>0</v>
      </c>
      <c r="CL32" s="316">
        <v>0</v>
      </c>
      <c r="CM32" s="316">
        <v>0</v>
      </c>
      <c r="CN32" s="316">
        <v>0</v>
      </c>
      <c r="CO32" s="316">
        <v>0</v>
      </c>
      <c r="CP32" s="316">
        <v>0</v>
      </c>
      <c r="CQ32" s="316">
        <v>0</v>
      </c>
      <c r="CR32" s="316">
        <v>0</v>
      </c>
      <c r="CS32" s="316">
        <v>0</v>
      </c>
      <c r="CT32" s="316">
        <v>0</v>
      </c>
      <c r="CU32" s="316">
        <v>0</v>
      </c>
      <c r="CV32" s="316">
        <v>0</v>
      </c>
      <c r="CW32" s="316">
        <v>0</v>
      </c>
      <c r="CX32" s="316">
        <v>0</v>
      </c>
      <c r="CY32" s="316">
        <v>0</v>
      </c>
      <c r="CZ32" s="316">
        <v>0</v>
      </c>
      <c r="DA32" s="316">
        <v>0</v>
      </c>
      <c r="DB32" s="316">
        <v>0</v>
      </c>
      <c r="DC32" s="316">
        <v>0</v>
      </c>
      <c r="DD32" s="316">
        <v>0</v>
      </c>
      <c r="DE32" s="316">
        <v>0</v>
      </c>
      <c r="DF32" s="316">
        <v>0</v>
      </c>
      <c r="DG32" s="316">
        <v>0</v>
      </c>
      <c r="DH32" s="316">
        <v>0</v>
      </c>
      <c r="DI32" s="316">
        <v>0</v>
      </c>
      <c r="DJ32" s="316">
        <v>0</v>
      </c>
      <c r="DK32" s="316">
        <v>0</v>
      </c>
      <c r="DL32" s="316">
        <v>0</v>
      </c>
      <c r="DM32" s="316">
        <v>0</v>
      </c>
      <c r="DN32" s="316">
        <v>0</v>
      </c>
      <c r="DO32" s="316">
        <v>0</v>
      </c>
      <c r="DP32" s="316">
        <v>0</v>
      </c>
      <c r="DQ32" s="316">
        <v>0</v>
      </c>
      <c r="DR32" s="316">
        <v>0</v>
      </c>
      <c r="DS32" s="316">
        <v>0</v>
      </c>
      <c r="DT32" s="316">
        <v>0</v>
      </c>
      <c r="DU32" s="316">
        <v>0</v>
      </c>
      <c r="DV32" s="316">
        <v>0</v>
      </c>
      <c r="DW32" s="316">
        <v>0</v>
      </c>
      <c r="DX32" s="316">
        <v>0</v>
      </c>
      <c r="DY32" s="316">
        <v>0</v>
      </c>
      <c r="DZ32" s="316">
        <v>0</v>
      </c>
      <c r="EA32" s="316">
        <v>0</v>
      </c>
      <c r="EB32" s="316">
        <v>0</v>
      </c>
      <c r="EC32" s="316">
        <v>0</v>
      </c>
      <c r="ED32" s="316">
        <v>0</v>
      </c>
      <c r="EE32" s="316">
        <v>0</v>
      </c>
      <c r="EF32" s="316">
        <v>0</v>
      </c>
      <c r="EG32" s="316">
        <v>0</v>
      </c>
      <c r="EH32" s="316">
        <v>0</v>
      </c>
      <c r="EI32" s="316">
        <v>0</v>
      </c>
      <c r="EJ32" s="316">
        <v>0</v>
      </c>
      <c r="EK32" s="316">
        <v>0</v>
      </c>
      <c r="EL32" s="316">
        <v>0</v>
      </c>
      <c r="EM32" s="316">
        <v>0</v>
      </c>
      <c r="EN32" s="316">
        <v>0</v>
      </c>
      <c r="EO32" s="316">
        <v>0</v>
      </c>
      <c r="EP32" s="316">
        <v>0</v>
      </c>
      <c r="EQ32" s="316">
        <v>0</v>
      </c>
      <c r="ER32" s="316">
        <v>0</v>
      </c>
      <c r="ES32" s="316">
        <v>0</v>
      </c>
      <c r="ET32" s="316">
        <v>0</v>
      </c>
      <c r="EU32" s="316">
        <v>0</v>
      </c>
      <c r="EV32" s="316">
        <v>0</v>
      </c>
      <c r="EW32" s="365" t="e">
        <f>C32-Q32-S32-W32-AC32-AE32-AG32-AW32-BJ32-BN32-BP32-BW32-CC32-CF32-CM32-CV32-#REF!-#REF!-#REF!-DC32-DE32-DK32-DM32-DS32-DU32-DX32-DZ32-EB32-EF32-EK32-EP32-EU32</f>
        <v>#REF!</v>
      </c>
      <c r="EX32" s="365" t="e">
        <f>D32-R32-T32-X32-AD32-AF32-AH32-AX32-BK32-BO32-BQ32-BX32-CD32-CG32-CN32-CW32-#REF!-#REF!-#REF!-DD32-DF32-DL32-DN32-DT32-DV32-DY32-EA32-EC32-EG32-EL32-EQ32-EV32</f>
        <v>#REF!</v>
      </c>
      <c r="EY32" s="365">
        <f t="shared" si="1"/>
        <v>0</v>
      </c>
      <c r="EZ32" s="365">
        <f t="shared" si="2"/>
        <v>0</v>
      </c>
      <c r="FA32" s="365">
        <f t="shared" si="3"/>
        <v>0</v>
      </c>
      <c r="FB32" s="365" t="e">
        <f>H32-BB32-CB32-CL32-#REF!-DJ32-DR32</f>
        <v>#REF!</v>
      </c>
      <c r="FC32" s="365" t="e">
        <f>I32-U32-Z32-CE32-CH32-CO32-CX32-#REF!-#REF!-#REF!-ED32</f>
        <v>#REF!</v>
      </c>
      <c r="FD32" s="365" t="e">
        <f>J32-V32-AA32-CY32-#REF!-#REF!-#REF!-EE32-EH32-EN32-ES32</f>
        <v>#REF!</v>
      </c>
      <c r="FE32" s="365">
        <f t="shared" si="4"/>
        <v>0</v>
      </c>
      <c r="FF32" s="365">
        <f t="shared" si="5"/>
        <v>0</v>
      </c>
      <c r="FG32" s="365" t="e">
        <f>M32-CQ32-#REF!-#REF!</f>
        <v>#REF!</v>
      </c>
      <c r="FH32" s="365" t="e">
        <f>N32-#REF!-EI32-#REF!-#REF!</f>
        <v>#REF!</v>
      </c>
      <c r="FI32" s="365">
        <f t="shared" si="6"/>
        <v>0</v>
      </c>
      <c r="FJ32" s="365">
        <f t="shared" si="7"/>
        <v>0</v>
      </c>
    </row>
    <row r="33" spans="1:152" ht="16.5" x14ac:dyDescent="0.15">
      <c r="A33" s="367" t="s">
        <v>446</v>
      </c>
      <c r="F33" s="368"/>
      <c r="DA33" s="368"/>
      <c r="DP33" s="368"/>
    </row>
    <row r="34" spans="1:152" ht="16.5" x14ac:dyDescent="0.15">
      <c r="A34" s="369" t="s">
        <v>46</v>
      </c>
    </row>
    <row r="35" spans="1:152" ht="16.5" hidden="1" x14ac:dyDescent="0.25">
      <c r="B35" s="346" t="s">
        <v>47</v>
      </c>
      <c r="C35" s="370" t="e">
        <f>C10-C11-C12-C14-C15-C16-#REF!-#REF!</f>
        <v>#REF!</v>
      </c>
      <c r="D35" s="370" t="e">
        <f>D10-D11-D12-D14-D15-D16-#REF!-#REF!</f>
        <v>#REF!</v>
      </c>
      <c r="E35" s="370" t="e">
        <f>E10-E11-E12-E14-E15-E16-#REF!-#REF!</f>
        <v>#REF!</v>
      </c>
      <c r="F35" s="370" t="e">
        <f>F10-F11-F12-F14-F15-F16-#REF!-#REF!</f>
        <v>#REF!</v>
      </c>
      <c r="G35" s="370" t="e">
        <f>G10-G11-G12-G14-G15-G16-#REF!-#REF!</f>
        <v>#REF!</v>
      </c>
      <c r="H35" s="370" t="e">
        <f>H10-H11-H12-H14-H15-H16-#REF!-#REF!</f>
        <v>#REF!</v>
      </c>
      <c r="I35" s="370" t="e">
        <f>I10-I11-I12-I14-I15-I16-#REF!-#REF!</f>
        <v>#REF!</v>
      </c>
      <c r="J35" s="370" t="e">
        <f>J10-J11-J12-J14-J15-J16-#REF!-#REF!</f>
        <v>#REF!</v>
      </c>
      <c r="K35" s="370" t="e">
        <f>K10-K11-K12-K14-K15-K16-#REF!-#REF!</f>
        <v>#REF!</v>
      </c>
      <c r="L35" s="370" t="e">
        <f>L10-L11-L12-L14-L15-L16-#REF!-#REF!</f>
        <v>#REF!</v>
      </c>
      <c r="M35" s="370" t="e">
        <f>M10-M11-M12-M14-M15-M16-#REF!-#REF!</f>
        <v>#REF!</v>
      </c>
      <c r="N35" s="370" t="e">
        <f>N10-N11-N12-N14-N15-N16-#REF!-#REF!</f>
        <v>#REF!</v>
      </c>
      <c r="O35" s="370" t="e">
        <f>O10-O11-O12-O14-O15-O16-#REF!-#REF!</f>
        <v>#REF!</v>
      </c>
      <c r="P35" s="370" t="e">
        <f>P10-P11-P12-P14-P15-P16-#REF!-#REF!</f>
        <v>#REF!</v>
      </c>
      <c r="Q35" s="370" t="e">
        <f>Q10-Q11-Q12-Q14-Q15-Q16-#REF!-#REF!</f>
        <v>#REF!</v>
      </c>
      <c r="R35" s="370" t="e">
        <f>R10-R11-R12-R14-R15-R16-#REF!-#REF!</f>
        <v>#REF!</v>
      </c>
      <c r="S35" s="370" t="e">
        <f>S10-S11-S12-S14-S15-S16-#REF!-#REF!</f>
        <v>#REF!</v>
      </c>
      <c r="T35" s="370" t="e">
        <f>T10-T11-T12-T14-T15-T16-#REF!-#REF!</f>
        <v>#REF!</v>
      </c>
      <c r="U35" s="370" t="e">
        <f>U10-U11-U12-U14-U15-U16-#REF!-#REF!</f>
        <v>#REF!</v>
      </c>
      <c r="V35" s="370" t="e">
        <f>V10-V11-V12-V14-V15-V16-#REF!-#REF!</f>
        <v>#REF!</v>
      </c>
      <c r="W35" s="370" t="e">
        <f>W10-W11-W12-W14-W15-W16-#REF!-#REF!</f>
        <v>#REF!</v>
      </c>
      <c r="X35" s="370" t="e">
        <f>X10-X11-X12-X14-X15-X16-#REF!-#REF!</f>
        <v>#REF!</v>
      </c>
      <c r="Y35" s="370"/>
      <c r="Z35" s="370" t="e">
        <f>Z10-Z11-Z12-Z14-Z15-Z16-#REF!-#REF!</f>
        <v>#REF!</v>
      </c>
      <c r="AA35" s="370" t="e">
        <f>AA10-AA11-AA12-AA14-AA15-AA16-#REF!-#REF!</f>
        <v>#REF!</v>
      </c>
      <c r="AB35" s="370" t="e">
        <f>AB10-AB11-AB12-AB14-AB15-AB16-#REF!-#REF!</f>
        <v>#REF!</v>
      </c>
      <c r="AC35" s="370" t="e">
        <f>AC10-AC11-AC12-AC14-AC15-AC16-#REF!-#REF!</f>
        <v>#REF!</v>
      </c>
      <c r="AD35" s="370" t="e">
        <f>AD10-AD11-AD12-AD14-AD15-AD16-#REF!-#REF!</f>
        <v>#REF!</v>
      </c>
      <c r="AE35" s="370" t="e">
        <f>AE10-AE11-AE12-AE14-AE15-AE16-#REF!-#REF!</f>
        <v>#REF!</v>
      </c>
      <c r="AF35" s="370" t="e">
        <f>AF10-AF11-AF12-AF14-AF15-AF16-#REF!-#REF!</f>
        <v>#REF!</v>
      </c>
      <c r="AG35" s="370" t="e">
        <f>AG10-AG11-AG12-AG14-AG15-AG16-#REF!-#REF!</f>
        <v>#REF!</v>
      </c>
      <c r="AH35" s="370" t="e">
        <f>AH10-AH11-AH12-AH14-AH15-AH16-#REF!-#REF!</f>
        <v>#REF!</v>
      </c>
      <c r="AI35" s="370" t="e">
        <f>AI10-AI11-AI12-AI14-AI15-AI16-#REF!-#REF!</f>
        <v>#REF!</v>
      </c>
      <c r="AJ35" s="370"/>
      <c r="AK35" s="370"/>
      <c r="AL35" s="370"/>
      <c r="AM35" s="370"/>
      <c r="AN35" s="370"/>
      <c r="AO35" s="370"/>
      <c r="AP35" s="370"/>
      <c r="AQ35" s="370"/>
      <c r="AR35" s="370"/>
      <c r="AS35" s="370"/>
      <c r="AT35" s="370"/>
      <c r="AU35" s="370"/>
      <c r="AV35" s="370"/>
      <c r="AW35" s="370" t="e">
        <f>AW10-AW11-AW12-AW14-AW15-AW16-#REF!-#REF!</f>
        <v>#REF!</v>
      </c>
      <c r="AX35" s="370" t="e">
        <f>AX10-AX11-AX12-AX14-AX15-AX16-#REF!-#REF!</f>
        <v>#REF!</v>
      </c>
      <c r="AY35" s="370" t="e">
        <f>AY10-AY11-AY12-AY14-AY15-AY16-#REF!-#REF!</f>
        <v>#REF!</v>
      </c>
      <c r="AZ35" s="370" t="e">
        <f>AZ10-AZ11-AZ12-AZ14-AZ15-AZ16-#REF!-#REF!</f>
        <v>#REF!</v>
      </c>
      <c r="BA35" s="370" t="e">
        <f>BA10-BA11-BA12-BA14-BA15-BA16-#REF!-#REF!</f>
        <v>#REF!</v>
      </c>
      <c r="BB35" s="370" t="e">
        <f>BB10-BB11-BB12-BB14-BB15-BB16-#REF!-#REF!</f>
        <v>#REF!</v>
      </c>
      <c r="BC35" s="370"/>
      <c r="BD35" s="370"/>
      <c r="BE35" s="370"/>
      <c r="BF35" s="370"/>
      <c r="BG35" s="370"/>
      <c r="BH35" s="370"/>
      <c r="BI35" s="370"/>
      <c r="BJ35" s="370" t="e">
        <f>BJ10-BJ11-BJ12-BJ14-BJ15-BJ16-#REF!-#REF!</f>
        <v>#REF!</v>
      </c>
      <c r="BK35" s="370" t="e">
        <f>BK10-BK11-BK12-BK14-BK15-BK16-#REF!-#REF!</f>
        <v>#REF!</v>
      </c>
      <c r="BL35" s="370"/>
      <c r="BM35" s="370"/>
      <c r="BN35" s="370" t="e">
        <f>BN10-BN11-BN12-BN14-BN15-BN16-#REF!-#REF!</f>
        <v>#REF!</v>
      </c>
      <c r="BO35" s="370" t="e">
        <f>BO10-BO11-BO12-BO14-BO15-BO16-#REF!-#REF!</f>
        <v>#REF!</v>
      </c>
      <c r="BP35" s="370" t="e">
        <f>BP10-BP11-BP12-BP14-BP15-BP16-#REF!-#REF!</f>
        <v>#REF!</v>
      </c>
      <c r="BQ35" s="370" t="e">
        <f>BQ10-BQ11-BQ12-BQ14-BQ15-BQ16-#REF!-#REF!</f>
        <v>#REF!</v>
      </c>
      <c r="BR35" s="370"/>
      <c r="BS35" s="370"/>
      <c r="BT35" s="370"/>
      <c r="BU35" s="370"/>
      <c r="BV35" s="370"/>
      <c r="BW35" s="370" t="e">
        <f>BW10-BW11-BW12-BW14-BW15-BW16-#REF!-#REF!</f>
        <v>#REF!</v>
      </c>
      <c r="BX35" s="370" t="e">
        <f>BX10-BX11-BX12-BX14-BX15-BX16-#REF!-#REF!</f>
        <v>#REF!</v>
      </c>
      <c r="BY35" s="370" t="e">
        <f>BY10-BY11-BY12-BY14-BY15-BY16-#REF!-#REF!</f>
        <v>#REF!</v>
      </c>
      <c r="BZ35" s="370" t="e">
        <f>BZ10-BZ11-BZ12-BZ14-BZ15-BZ16-#REF!-#REF!</f>
        <v>#REF!</v>
      </c>
      <c r="CA35" s="370" t="e">
        <f>CA10-CA11-CA12-CA14-CA15-CA16-#REF!-#REF!</f>
        <v>#REF!</v>
      </c>
      <c r="CB35" s="370" t="e">
        <f>CB10-CB11-CB12-CB14-CB15-CB16-#REF!-#REF!</f>
        <v>#REF!</v>
      </c>
      <c r="CC35" s="370" t="e">
        <f>CC10-CC11-CC12-CC14-CC15-CC16-#REF!-#REF!</f>
        <v>#REF!</v>
      </c>
      <c r="CD35" s="370" t="e">
        <f>CD10-CD11-CD12-CD14-CD15-CD16-#REF!-#REF!</f>
        <v>#REF!</v>
      </c>
      <c r="CE35" s="370" t="e">
        <f>CE10-CE11-CE12-CE14-CE15-CE16-#REF!-#REF!</f>
        <v>#REF!</v>
      </c>
      <c r="CF35" s="370" t="e">
        <f>CF10-CF11-CF12-CF14-CF15-CF16-#REF!-#REF!</f>
        <v>#REF!</v>
      </c>
      <c r="CG35" s="370" t="e">
        <f>CG10-CG11-CG12-CG14-CG15-CG16-#REF!-#REF!</f>
        <v>#REF!</v>
      </c>
      <c r="CH35" s="370" t="e">
        <f>CH10-CH11-CH12-CH14-CH15-CH16-#REF!-#REF!</f>
        <v>#REF!</v>
      </c>
      <c r="CI35" s="370" t="e">
        <f>CI10-CI11-CI12-CI14-CI15-CI16-#REF!-#REF!</f>
        <v>#REF!</v>
      </c>
      <c r="CJ35" s="370" t="e">
        <f>CJ10-CJ11-CJ12-CJ14-CJ15-CJ16-#REF!-#REF!</f>
        <v>#REF!</v>
      </c>
      <c r="CK35" s="370" t="e">
        <f>CK10-CK11-CK12-CK14-CK15-CK16-#REF!-#REF!</f>
        <v>#REF!</v>
      </c>
      <c r="CL35" s="370" t="e">
        <f>CL10-CL11-CL12-CL14-CL15-CL16-#REF!-#REF!</f>
        <v>#REF!</v>
      </c>
      <c r="CM35" s="370" t="e">
        <f>CM10-CM11-CM12-CM14-CM15-CM16-#REF!-#REF!</f>
        <v>#REF!</v>
      </c>
      <c r="CN35" s="370" t="e">
        <f>CN10-CN11-CN12-CN14-CN15-CN16-#REF!-#REF!</f>
        <v>#REF!</v>
      </c>
      <c r="CO35" s="370" t="e">
        <f>CO10-CO11-CO12-CO14-CO15-CO16-#REF!-#REF!</f>
        <v>#REF!</v>
      </c>
      <c r="CP35" s="370" t="e">
        <f>CP10-CP11-CP12-CP14-CP15-CP16-#REF!-#REF!</f>
        <v>#REF!</v>
      </c>
      <c r="CQ35" s="370" t="e">
        <f>CQ10-CQ11-CQ12-CQ14-CQ15-CQ16-#REF!-#REF!</f>
        <v>#REF!</v>
      </c>
      <c r="CR35" s="370"/>
      <c r="CS35" s="370"/>
      <c r="CT35" s="370"/>
      <c r="CU35" s="370"/>
      <c r="CV35" s="370" t="e">
        <f>CV10-CV11-CV12-CV14-CV15-CV16-#REF!-#REF!</f>
        <v>#REF!</v>
      </c>
      <c r="CW35" s="370" t="e">
        <f>CW10-CW11-CW12-CW14-CW15-CW16-#REF!-#REF!</f>
        <v>#REF!</v>
      </c>
      <c r="CX35" s="370" t="e">
        <f>CX10-CX11-CX12-CX14-CX15-CX16-#REF!-#REF!</f>
        <v>#REF!</v>
      </c>
      <c r="CY35" s="370" t="e">
        <f>CY10-CY11-CY12-CY14-CY15-CY16-#REF!-#REF!</f>
        <v>#REF!</v>
      </c>
      <c r="CZ35" s="370" t="e">
        <f>CZ10-CZ11-CZ12-CZ14-CZ15-CZ16-#REF!-#REF!</f>
        <v>#REF!</v>
      </c>
      <c r="DA35" s="370" t="e">
        <f>DA10-DA11-DA12-DA14-DA15-DA16-#REF!-#REF!</f>
        <v>#REF!</v>
      </c>
      <c r="DB35" s="370" t="e">
        <f>DB10-DB11-DB12-DB14-DB15-DB16-#REF!-#REF!</f>
        <v>#REF!</v>
      </c>
      <c r="DC35" s="370" t="e">
        <f>DC10-DC11-DC12-DC14-DC15-DC16-#REF!-#REF!</f>
        <v>#REF!</v>
      </c>
      <c r="DD35" s="370" t="e">
        <f>DD10-DD11-DD12-DD14-DD15-DD16-#REF!-#REF!</f>
        <v>#REF!</v>
      </c>
      <c r="DE35" s="370" t="e">
        <f>DE10-DE11-DE12-DE14-DE15-DE16-#REF!-#REF!</f>
        <v>#REF!</v>
      </c>
      <c r="DF35" s="370" t="e">
        <f>DF10-DF11-DF12-DF14-DF15-DF16-#REF!-#REF!</f>
        <v>#REF!</v>
      </c>
      <c r="DG35" s="370" t="e">
        <f>DG10-DG11-DG12-DG14-DG15-DG16-#REF!-#REF!</f>
        <v>#REF!</v>
      </c>
      <c r="DH35" s="370" t="e">
        <f>DH10-DH11-DH12-DH14-DH15-DH16-#REF!-#REF!</f>
        <v>#REF!</v>
      </c>
      <c r="DI35" s="370" t="e">
        <f>DI10-DI11-DI12-DI14-DI15-DI16-#REF!-#REF!</f>
        <v>#REF!</v>
      </c>
      <c r="DJ35" s="370" t="e">
        <f>DJ10-DJ11-DJ12-DJ14-DJ15-DJ16-#REF!-#REF!</f>
        <v>#REF!</v>
      </c>
      <c r="DK35" s="370" t="e">
        <f>DK10-DK11-DK12-DK14-DK15-DK16-#REF!-#REF!</f>
        <v>#REF!</v>
      </c>
      <c r="DL35" s="370" t="e">
        <f>DL10-DL11-DL12-DL14-DL15-DL16-#REF!-#REF!</f>
        <v>#REF!</v>
      </c>
      <c r="DM35" s="370" t="e">
        <f>DM10-DM11-DM12-DM14-DM15-DM16-#REF!-#REF!</f>
        <v>#REF!</v>
      </c>
      <c r="DN35" s="370" t="e">
        <f>DN10-DN11-DN12-DN14-DN15-DN16-#REF!-#REF!</f>
        <v>#REF!</v>
      </c>
      <c r="DO35" s="370" t="e">
        <f>DO10-DO11-DO12-DO14-DO15-DO16-#REF!-#REF!</f>
        <v>#REF!</v>
      </c>
      <c r="DP35" s="370" t="e">
        <f>DP10-DP11-DP12-DP14-DP15-DP16-#REF!-#REF!</f>
        <v>#REF!</v>
      </c>
      <c r="DQ35" s="370" t="e">
        <f>DQ10-DQ11-DQ12-DQ14-DQ15-DQ16-#REF!-#REF!</f>
        <v>#REF!</v>
      </c>
      <c r="DR35" s="370" t="e">
        <f>DR10-DR11-DR12-DR14-DR15-DR16-#REF!-#REF!</f>
        <v>#REF!</v>
      </c>
      <c r="DS35" s="370" t="e">
        <f>DS10-DS11-DS12-DS14-DS15-DS16-#REF!-#REF!</f>
        <v>#REF!</v>
      </c>
      <c r="DT35" s="370" t="e">
        <f>DT10-DT11-DT12-DT14-DT15-DT16-#REF!-#REF!</f>
        <v>#REF!</v>
      </c>
      <c r="DU35" s="370" t="e">
        <f>DU10-DU11-DU12-DU14-DU15-DU16-#REF!-#REF!</f>
        <v>#REF!</v>
      </c>
      <c r="DV35" s="370" t="e">
        <f>DV10-DV11-DV12-DV14-DV15-DV16-#REF!-#REF!</f>
        <v>#REF!</v>
      </c>
      <c r="DW35" s="370" t="e">
        <f>DW10-DW11-DW12-DW14-DW15-DW16-#REF!-#REF!</f>
        <v>#REF!</v>
      </c>
      <c r="DX35" s="370" t="e">
        <f>DX10-DX11-DX12-DX14-DX15-DX16-#REF!-#REF!</f>
        <v>#REF!</v>
      </c>
      <c r="DY35" s="370" t="e">
        <f>DY10-DY11-DY12-DY14-DY15-DY16-#REF!-#REF!</f>
        <v>#REF!</v>
      </c>
      <c r="DZ35" s="370" t="e">
        <f>DZ10-DZ11-DZ12-DZ14-DZ15-DZ16-#REF!-#REF!</f>
        <v>#REF!</v>
      </c>
      <c r="EA35" s="370" t="e">
        <f>EA10-EA11-EA12-EA14-EA15-EA16-#REF!-#REF!</f>
        <v>#REF!</v>
      </c>
      <c r="EB35" s="370" t="e">
        <f>EB10-EB11-EB12-EB14-EB15-EB16-#REF!-#REF!</f>
        <v>#REF!</v>
      </c>
      <c r="EC35" s="370" t="e">
        <f>EC10-EC11-EC12-EC14-EC15-EC16-#REF!-#REF!</f>
        <v>#REF!</v>
      </c>
      <c r="ED35" s="370" t="e">
        <f>ED10-ED11-ED12-ED14-ED15-ED16-#REF!-#REF!</f>
        <v>#REF!</v>
      </c>
      <c r="EE35" s="370" t="e">
        <f>EE10-EE11-EE12-EE14-EE15-EE16-#REF!-#REF!</f>
        <v>#REF!</v>
      </c>
      <c r="EF35" s="370" t="e">
        <f>EF10-EF11-EF12-EF14-EF15-EF16-#REF!-#REF!</f>
        <v>#REF!</v>
      </c>
      <c r="EG35" s="370" t="e">
        <f>EG10-EG11-EG12-EG14-EG15-EG16-#REF!-#REF!</f>
        <v>#REF!</v>
      </c>
      <c r="EH35" s="370" t="e">
        <f>EH10-EH11-EH12-EH14-EH15-EH16-#REF!-#REF!</f>
        <v>#REF!</v>
      </c>
      <c r="EI35" s="370" t="e">
        <f>EI10-EI11-EI12-EI14-EI15-EI16-#REF!-#REF!</f>
        <v>#REF!</v>
      </c>
      <c r="EJ35" s="370" t="e">
        <f>EJ10-EJ11-EJ12-EJ14-EJ15-EJ16-#REF!-#REF!</f>
        <v>#REF!</v>
      </c>
      <c r="EK35" s="370" t="e">
        <f>EK10-EK11-EK12-EK14-EK15-EK16-#REF!-#REF!</f>
        <v>#REF!</v>
      </c>
      <c r="EL35" s="370" t="e">
        <f>EL10-EL11-EL12-EL14-EL15-EL16-#REF!-#REF!</f>
        <v>#REF!</v>
      </c>
      <c r="EM35" s="370"/>
      <c r="EN35" s="370" t="e">
        <f>EN10-EN11-EN12-EN14-EN15-EN16-#REF!-#REF!</f>
        <v>#REF!</v>
      </c>
      <c r="EO35" s="370" t="e">
        <f>EO10-EO11-EO12-EO14-EO15-EO16-#REF!-#REF!</f>
        <v>#REF!</v>
      </c>
      <c r="EP35" s="370" t="e">
        <f>EP10-EP11-EP12-EP14-EP15-EP16-#REF!-#REF!</f>
        <v>#REF!</v>
      </c>
      <c r="EQ35" s="370" t="e">
        <f>EQ10-EQ11-EQ12-EQ14-EQ15-EQ16-#REF!-#REF!</f>
        <v>#REF!</v>
      </c>
      <c r="ER35" s="370"/>
      <c r="ES35" s="370" t="e">
        <f>ES10-ES11-ES12-ES14-ES15-ES16-#REF!-#REF!</f>
        <v>#REF!</v>
      </c>
      <c r="ET35" s="370" t="e">
        <f>ET10-ET11-ET12-ET14-ET15-ET16-#REF!-#REF!</f>
        <v>#REF!</v>
      </c>
      <c r="EU35" s="370" t="e">
        <f>EU10-EU11-EU12-EU14-EU15-EU16-#REF!-#REF!</f>
        <v>#REF!</v>
      </c>
      <c r="EV35" s="370" t="e">
        <f>EV10-EV11-EV12-EV14-EV15-EV16-#REF!-#REF!</f>
        <v>#REF!</v>
      </c>
    </row>
    <row r="36" spans="1:152" ht="16.5" hidden="1" x14ac:dyDescent="0.25">
      <c r="C36" s="370" t="e">
        <f>SUM(C17:C30)-#REF!</f>
        <v>#REF!</v>
      </c>
      <c r="D36" s="370" t="e">
        <f>SUM(D17:D30)-#REF!</f>
        <v>#REF!</v>
      </c>
      <c r="E36" s="370" t="e">
        <f>SUM(E17:E30)-#REF!</f>
        <v>#REF!</v>
      </c>
      <c r="F36" s="370" t="e">
        <f>SUM(F17:F30)-#REF!</f>
        <v>#REF!</v>
      </c>
      <c r="G36" s="370" t="e">
        <f>SUM(G17:G30)-#REF!</f>
        <v>#REF!</v>
      </c>
      <c r="H36" s="370" t="e">
        <f>SUM(H17:H30)-#REF!</f>
        <v>#REF!</v>
      </c>
      <c r="I36" s="370" t="e">
        <f>SUM(I17:I30)-#REF!</f>
        <v>#REF!</v>
      </c>
      <c r="J36" s="370" t="e">
        <f>SUM(J17:J30)-#REF!</f>
        <v>#REF!</v>
      </c>
      <c r="K36" s="370" t="e">
        <f>SUM(K17:K30)-#REF!</f>
        <v>#REF!</v>
      </c>
      <c r="L36" s="370" t="e">
        <f>SUM(L17:L30)-#REF!</f>
        <v>#REF!</v>
      </c>
      <c r="M36" s="370" t="e">
        <f>SUM(M17:M30)-#REF!</f>
        <v>#REF!</v>
      </c>
      <c r="N36" s="370" t="e">
        <f>SUM(N17:N30)-#REF!</f>
        <v>#REF!</v>
      </c>
      <c r="O36" s="370" t="e">
        <f>SUM(O17:O30)-#REF!</f>
        <v>#REF!</v>
      </c>
      <c r="P36" s="370" t="e">
        <f>SUM(P17:P30)-#REF!</f>
        <v>#REF!</v>
      </c>
      <c r="Q36" s="370" t="e">
        <f>SUM(Q17:Q30)-#REF!</f>
        <v>#REF!</v>
      </c>
      <c r="R36" s="370" t="e">
        <f>SUM(R17:R30)-#REF!</f>
        <v>#REF!</v>
      </c>
      <c r="S36" s="370" t="e">
        <f>SUM(S17:S30)-#REF!</f>
        <v>#REF!</v>
      </c>
      <c r="T36" s="370" t="e">
        <f>SUM(T17:T30)-#REF!</f>
        <v>#REF!</v>
      </c>
      <c r="U36" s="370" t="e">
        <f>SUM(U17:U30)-#REF!</f>
        <v>#REF!</v>
      </c>
      <c r="V36" s="370" t="e">
        <f>SUM(V17:V30)-#REF!</f>
        <v>#REF!</v>
      </c>
      <c r="W36" s="370" t="e">
        <f>SUM(W17:W30)-#REF!</f>
        <v>#REF!</v>
      </c>
      <c r="X36" s="370" t="e">
        <f>SUM(X17:X30)-#REF!</f>
        <v>#REF!</v>
      </c>
      <c r="Y36" s="370"/>
      <c r="Z36" s="370" t="e">
        <f>SUM(Z17:Z30)-#REF!</f>
        <v>#REF!</v>
      </c>
      <c r="AA36" s="370" t="e">
        <f>SUM(AA17:AA30)-#REF!</f>
        <v>#REF!</v>
      </c>
      <c r="AB36" s="370" t="e">
        <f>SUM(AB17:AB30)-#REF!</f>
        <v>#REF!</v>
      </c>
      <c r="AC36" s="370" t="e">
        <f>SUM(AC17:AC30)-#REF!</f>
        <v>#REF!</v>
      </c>
      <c r="AD36" s="370" t="e">
        <f>SUM(AD17:AD30)-#REF!</f>
        <v>#REF!</v>
      </c>
      <c r="AE36" s="370" t="e">
        <f>SUM(AE17:AE30)-#REF!</f>
        <v>#REF!</v>
      </c>
      <c r="AF36" s="370" t="e">
        <f>SUM(AF17:AF30)-#REF!</f>
        <v>#REF!</v>
      </c>
      <c r="AG36" s="370" t="e">
        <f>SUM(AG17:AG30)-#REF!</f>
        <v>#REF!</v>
      </c>
      <c r="AH36" s="370" t="e">
        <f>SUM(AH17:AH30)-#REF!</f>
        <v>#REF!</v>
      </c>
      <c r="AI36" s="370" t="e">
        <f>SUM(AI17:AI30)-#REF!</f>
        <v>#REF!</v>
      </c>
      <c r="AJ36" s="370"/>
      <c r="AK36" s="370"/>
      <c r="AL36" s="370"/>
      <c r="AM36" s="370"/>
      <c r="AN36" s="370"/>
      <c r="AO36" s="370"/>
      <c r="AP36" s="370"/>
      <c r="AQ36" s="370"/>
      <c r="AR36" s="370"/>
      <c r="AS36" s="370"/>
      <c r="AT36" s="370"/>
      <c r="AU36" s="370"/>
      <c r="AV36" s="370"/>
      <c r="AW36" s="370" t="e">
        <f>SUM(AW17:AW30)-#REF!</f>
        <v>#REF!</v>
      </c>
      <c r="AX36" s="370" t="e">
        <f>SUM(AX17:AX30)-#REF!</f>
        <v>#REF!</v>
      </c>
      <c r="AY36" s="370" t="e">
        <f>SUM(AY17:AY30)-#REF!</f>
        <v>#REF!</v>
      </c>
      <c r="AZ36" s="370" t="e">
        <f>SUM(AZ17:AZ30)-#REF!</f>
        <v>#REF!</v>
      </c>
      <c r="BA36" s="370" t="e">
        <f>SUM(BA17:BA30)-#REF!</f>
        <v>#REF!</v>
      </c>
      <c r="BB36" s="370" t="e">
        <f>SUM(BB17:BB30)-#REF!</f>
        <v>#REF!</v>
      </c>
      <c r="BC36" s="370"/>
      <c r="BD36" s="370"/>
      <c r="BE36" s="370"/>
      <c r="BF36" s="370"/>
      <c r="BG36" s="370"/>
      <c r="BH36" s="370"/>
      <c r="BI36" s="370"/>
      <c r="BJ36" s="370" t="e">
        <f>SUM(BJ17:BJ30)-#REF!</f>
        <v>#REF!</v>
      </c>
      <c r="BK36" s="370" t="e">
        <f>SUM(BK17:BK30)-#REF!</f>
        <v>#REF!</v>
      </c>
      <c r="BL36" s="370"/>
      <c r="BM36" s="370"/>
      <c r="BN36" s="370" t="e">
        <f>SUM(BN17:BN30)-#REF!</f>
        <v>#REF!</v>
      </c>
      <c r="BO36" s="370" t="e">
        <f>SUM(BO17:BO30)-#REF!</f>
        <v>#REF!</v>
      </c>
      <c r="BP36" s="370" t="e">
        <f>SUM(BP17:BP30)-#REF!</f>
        <v>#REF!</v>
      </c>
      <c r="BQ36" s="370" t="e">
        <f>SUM(BQ17:BQ30)-#REF!</f>
        <v>#REF!</v>
      </c>
      <c r="BR36" s="370"/>
      <c r="BS36" s="370"/>
      <c r="BT36" s="370"/>
      <c r="BU36" s="370"/>
      <c r="BV36" s="370"/>
      <c r="BW36" s="370" t="e">
        <f>SUM(BW17:BW30)-#REF!</f>
        <v>#REF!</v>
      </c>
      <c r="BX36" s="370" t="e">
        <f>SUM(BX17:BX30)-#REF!</f>
        <v>#REF!</v>
      </c>
      <c r="BY36" s="370" t="e">
        <f>SUM(BY17:BY30)-#REF!</f>
        <v>#REF!</v>
      </c>
      <c r="BZ36" s="370" t="e">
        <f>SUM(BZ17:BZ30)-#REF!</f>
        <v>#REF!</v>
      </c>
      <c r="CA36" s="370" t="e">
        <f>SUM(CA17:CA30)-#REF!</f>
        <v>#REF!</v>
      </c>
      <c r="CB36" s="370" t="e">
        <f>SUM(CB17:CB30)-#REF!</f>
        <v>#REF!</v>
      </c>
      <c r="CC36" s="370" t="e">
        <f>SUM(CC17:CC30)-#REF!</f>
        <v>#REF!</v>
      </c>
      <c r="CD36" s="370" t="e">
        <f>SUM(CD17:CD30)-#REF!</f>
        <v>#REF!</v>
      </c>
      <c r="CE36" s="370" t="e">
        <f>SUM(CE17:CE30)-#REF!</f>
        <v>#REF!</v>
      </c>
      <c r="CF36" s="370" t="e">
        <f>SUM(CF17:CF30)-#REF!</f>
        <v>#REF!</v>
      </c>
      <c r="CG36" s="370" t="e">
        <f>SUM(CG17:CG30)-#REF!</f>
        <v>#REF!</v>
      </c>
      <c r="CH36" s="370" t="e">
        <f>SUM(CH17:CH30)-#REF!</f>
        <v>#REF!</v>
      </c>
      <c r="CI36" s="370" t="e">
        <f>SUM(CI17:CI30)-#REF!</f>
        <v>#REF!</v>
      </c>
      <c r="CJ36" s="370" t="e">
        <f>SUM(CJ17:CJ30)-#REF!</f>
        <v>#REF!</v>
      </c>
      <c r="CK36" s="370" t="e">
        <f>SUM(CK17:CK30)-#REF!</f>
        <v>#REF!</v>
      </c>
      <c r="CL36" s="370" t="e">
        <f>SUM(CL17:CL30)-#REF!</f>
        <v>#REF!</v>
      </c>
      <c r="CM36" s="370" t="e">
        <f>SUM(CM17:CM30)-#REF!</f>
        <v>#REF!</v>
      </c>
      <c r="CN36" s="370" t="e">
        <f>SUM(CN17:CN30)-#REF!</f>
        <v>#REF!</v>
      </c>
      <c r="CO36" s="370" t="e">
        <f>SUM(CO17:CO30)-#REF!</f>
        <v>#REF!</v>
      </c>
      <c r="CP36" s="370" t="e">
        <f>SUM(CP17:CP30)-#REF!</f>
        <v>#REF!</v>
      </c>
      <c r="CQ36" s="370" t="e">
        <f>SUM(CQ17:CQ30)-#REF!</f>
        <v>#REF!</v>
      </c>
      <c r="CR36" s="370"/>
      <c r="CS36" s="370"/>
      <c r="CT36" s="370"/>
      <c r="CU36" s="370"/>
      <c r="CV36" s="370" t="e">
        <f>SUM(CV17:CV30)-#REF!</f>
        <v>#REF!</v>
      </c>
      <c r="CW36" s="370" t="e">
        <f>SUM(CW17:CW30)-#REF!</f>
        <v>#REF!</v>
      </c>
      <c r="CX36" s="370" t="e">
        <f>SUM(CX17:CX30)-#REF!</f>
        <v>#REF!</v>
      </c>
      <c r="CY36" s="370" t="e">
        <f>SUM(CY17:CY30)-#REF!</f>
        <v>#REF!</v>
      </c>
      <c r="CZ36" s="370" t="e">
        <f>SUM(CZ17:CZ30)-#REF!</f>
        <v>#REF!</v>
      </c>
      <c r="DA36" s="370" t="e">
        <f>SUM(DA17:DA30)-#REF!</f>
        <v>#REF!</v>
      </c>
      <c r="DB36" s="370" t="e">
        <f>SUM(DB17:DB30)-#REF!</f>
        <v>#REF!</v>
      </c>
      <c r="DC36" s="370" t="e">
        <f>SUM(DC17:DC30)-#REF!</f>
        <v>#REF!</v>
      </c>
      <c r="DD36" s="370" t="e">
        <f>SUM(DD17:DD30)-#REF!</f>
        <v>#REF!</v>
      </c>
      <c r="DE36" s="370" t="e">
        <f>SUM(DE17:DE30)-#REF!</f>
        <v>#REF!</v>
      </c>
      <c r="DF36" s="370" t="e">
        <f>SUM(DF17:DF30)-#REF!</f>
        <v>#REF!</v>
      </c>
      <c r="DG36" s="370" t="e">
        <f>SUM(DG17:DG30)-#REF!</f>
        <v>#REF!</v>
      </c>
      <c r="DH36" s="370" t="e">
        <f>SUM(DH17:DH30)-#REF!</f>
        <v>#REF!</v>
      </c>
      <c r="DI36" s="370" t="e">
        <f>SUM(DI17:DI30)-#REF!</f>
        <v>#REF!</v>
      </c>
      <c r="DJ36" s="370" t="e">
        <f>SUM(DJ17:DJ30)-#REF!</f>
        <v>#REF!</v>
      </c>
      <c r="DK36" s="370" t="e">
        <f>SUM(DK17:DK30)-#REF!</f>
        <v>#REF!</v>
      </c>
      <c r="DL36" s="370" t="e">
        <f>SUM(DL17:DL30)-#REF!</f>
        <v>#REF!</v>
      </c>
      <c r="DM36" s="370" t="e">
        <f>SUM(DM17:DM30)-#REF!</f>
        <v>#REF!</v>
      </c>
      <c r="DN36" s="370" t="e">
        <f>SUM(DN17:DN30)-#REF!</f>
        <v>#REF!</v>
      </c>
      <c r="DO36" s="370" t="e">
        <f>SUM(DO17:DO30)-#REF!</f>
        <v>#REF!</v>
      </c>
      <c r="DP36" s="370" t="e">
        <f>SUM(DP17:DP30)-#REF!</f>
        <v>#REF!</v>
      </c>
      <c r="DQ36" s="370" t="e">
        <f>SUM(DQ17:DQ30)-#REF!</f>
        <v>#REF!</v>
      </c>
      <c r="DR36" s="370" t="e">
        <f>SUM(DR17:DR30)-#REF!</f>
        <v>#REF!</v>
      </c>
      <c r="DS36" s="370" t="e">
        <f>SUM(DS17:DS30)-#REF!</f>
        <v>#REF!</v>
      </c>
      <c r="DT36" s="370" t="e">
        <f>SUM(DT17:DT30)-#REF!</f>
        <v>#REF!</v>
      </c>
      <c r="DU36" s="370" t="e">
        <f>SUM(DU17:DU30)-#REF!</f>
        <v>#REF!</v>
      </c>
      <c r="DV36" s="370" t="e">
        <f>SUM(DV17:DV30)-#REF!</f>
        <v>#REF!</v>
      </c>
      <c r="DW36" s="370" t="e">
        <f>SUM(DW17:DW30)-#REF!</f>
        <v>#REF!</v>
      </c>
      <c r="DX36" s="370" t="e">
        <f>SUM(DX17:DX30)-#REF!</f>
        <v>#REF!</v>
      </c>
      <c r="DY36" s="370" t="e">
        <f>SUM(DY17:DY30)-#REF!</f>
        <v>#REF!</v>
      </c>
      <c r="DZ36" s="370" t="e">
        <f>SUM(DZ17:DZ30)-#REF!</f>
        <v>#REF!</v>
      </c>
      <c r="EA36" s="370" t="e">
        <f>SUM(EA17:EA30)-#REF!</f>
        <v>#REF!</v>
      </c>
      <c r="EB36" s="370" t="e">
        <f>SUM(EB17:EB30)-#REF!</f>
        <v>#REF!</v>
      </c>
      <c r="EC36" s="370" t="e">
        <f>SUM(EC17:EC30)-#REF!</f>
        <v>#REF!</v>
      </c>
      <c r="ED36" s="370" t="e">
        <f>SUM(ED17:ED30)-#REF!</f>
        <v>#REF!</v>
      </c>
      <c r="EE36" s="370" t="e">
        <f>SUM(EE17:EE30)-#REF!</f>
        <v>#REF!</v>
      </c>
      <c r="EF36" s="370" t="e">
        <f>SUM(EF17:EF30)-#REF!</f>
        <v>#REF!</v>
      </c>
      <c r="EG36" s="370" t="e">
        <f>SUM(EG17:EG30)-#REF!</f>
        <v>#REF!</v>
      </c>
      <c r="EH36" s="370" t="e">
        <f>SUM(EH17:EH30)-#REF!</f>
        <v>#REF!</v>
      </c>
      <c r="EI36" s="370" t="e">
        <f>SUM(EI17:EI30)-#REF!</f>
        <v>#REF!</v>
      </c>
      <c r="EJ36" s="370" t="e">
        <f>SUM(EJ17:EJ30)-#REF!</f>
        <v>#REF!</v>
      </c>
      <c r="EK36" s="370" t="e">
        <f>SUM(EK17:EK30)-#REF!</f>
        <v>#REF!</v>
      </c>
      <c r="EL36" s="370" t="e">
        <f>SUM(EL17:EL30)-#REF!</f>
        <v>#REF!</v>
      </c>
      <c r="EM36" s="370"/>
      <c r="EN36" s="370" t="e">
        <f>SUM(EN17:EN30)-#REF!</f>
        <v>#REF!</v>
      </c>
      <c r="EO36" s="370" t="e">
        <f>SUM(EO17:EO30)-#REF!</f>
        <v>#REF!</v>
      </c>
      <c r="EP36" s="370" t="e">
        <f>SUM(EP17:EP30)-#REF!</f>
        <v>#REF!</v>
      </c>
      <c r="EQ36" s="370" t="e">
        <f>SUM(EQ17:EQ30)-#REF!</f>
        <v>#REF!</v>
      </c>
      <c r="ER36" s="370"/>
      <c r="ES36" s="370" t="e">
        <f>SUM(ES17:ES30)-#REF!</f>
        <v>#REF!</v>
      </c>
      <c r="ET36" s="370" t="e">
        <f>SUM(ET17:ET30)-#REF!</f>
        <v>#REF!</v>
      </c>
      <c r="EU36" s="370" t="e">
        <f>SUM(EU17:EU30)-#REF!</f>
        <v>#REF!</v>
      </c>
      <c r="EV36" s="370" t="e">
        <f>SUM(EV17:EV30)-#REF!</f>
        <v>#REF!</v>
      </c>
    </row>
    <row r="37" spans="1:152" ht="16.5" hidden="1" x14ac:dyDescent="0.25">
      <c r="C37" s="370" t="e">
        <f>#REF!-C31-C32</f>
        <v>#REF!</v>
      </c>
      <c r="D37" s="370" t="e">
        <f>#REF!-D31-D32</f>
        <v>#REF!</v>
      </c>
      <c r="E37" s="370" t="e">
        <f>#REF!-E31-E32</f>
        <v>#REF!</v>
      </c>
      <c r="F37" s="370" t="e">
        <f>#REF!-F31-F32</f>
        <v>#REF!</v>
      </c>
      <c r="G37" s="370" t="e">
        <f>#REF!-G31-G32</f>
        <v>#REF!</v>
      </c>
      <c r="H37" s="370" t="e">
        <f>#REF!-H31-H32</f>
        <v>#REF!</v>
      </c>
      <c r="I37" s="370" t="e">
        <f>#REF!-I31-I32</f>
        <v>#REF!</v>
      </c>
      <c r="J37" s="370" t="e">
        <f>#REF!-J31-J32</f>
        <v>#REF!</v>
      </c>
      <c r="K37" s="370" t="e">
        <f>#REF!-K31-K32</f>
        <v>#REF!</v>
      </c>
      <c r="L37" s="370" t="e">
        <f>#REF!-L31-L32</f>
        <v>#REF!</v>
      </c>
      <c r="M37" s="370" t="e">
        <f>#REF!-M31-M32</f>
        <v>#REF!</v>
      </c>
      <c r="N37" s="370" t="e">
        <f>#REF!-N31-N32</f>
        <v>#REF!</v>
      </c>
      <c r="O37" s="370" t="e">
        <f>#REF!-O31-O32</f>
        <v>#REF!</v>
      </c>
      <c r="P37" s="370" t="e">
        <f>#REF!-P31-P32</f>
        <v>#REF!</v>
      </c>
      <c r="Q37" s="370" t="e">
        <f>#REF!-Q31-Q32</f>
        <v>#REF!</v>
      </c>
      <c r="R37" s="370" t="e">
        <f>#REF!-R31-R32</f>
        <v>#REF!</v>
      </c>
      <c r="S37" s="370" t="e">
        <f>#REF!-S31-S32</f>
        <v>#REF!</v>
      </c>
      <c r="T37" s="370" t="e">
        <f>#REF!-T31-T32</f>
        <v>#REF!</v>
      </c>
      <c r="U37" s="370" t="e">
        <f>#REF!-U31-U32</f>
        <v>#REF!</v>
      </c>
      <c r="V37" s="370" t="e">
        <f>#REF!-V31-V32</f>
        <v>#REF!</v>
      </c>
      <c r="W37" s="370" t="e">
        <f>#REF!-W31-W32</f>
        <v>#REF!</v>
      </c>
      <c r="X37" s="370" t="e">
        <f>#REF!-X31-X32</f>
        <v>#REF!</v>
      </c>
      <c r="Y37" s="370"/>
      <c r="Z37" s="370" t="e">
        <f>#REF!-Z31-Z32</f>
        <v>#REF!</v>
      </c>
      <c r="AA37" s="370" t="e">
        <f>#REF!-AA31-AA32</f>
        <v>#REF!</v>
      </c>
      <c r="AB37" s="370" t="e">
        <f>#REF!-AB31-AB32</f>
        <v>#REF!</v>
      </c>
      <c r="AC37" s="370" t="e">
        <f>#REF!-AC31-AC32</f>
        <v>#REF!</v>
      </c>
      <c r="AD37" s="370" t="e">
        <f>#REF!-AD31-AD32</f>
        <v>#REF!</v>
      </c>
      <c r="AE37" s="370" t="e">
        <f>#REF!-AE31-AE32</f>
        <v>#REF!</v>
      </c>
      <c r="AF37" s="370" t="e">
        <f>#REF!-AF31-AF32</f>
        <v>#REF!</v>
      </c>
      <c r="AG37" s="370" t="e">
        <f>#REF!-AG31-AG32</f>
        <v>#REF!</v>
      </c>
      <c r="AH37" s="370" t="e">
        <f>#REF!-AH31-AH32</f>
        <v>#REF!</v>
      </c>
      <c r="AI37" s="370" t="e">
        <f>#REF!-AI31-AI32</f>
        <v>#REF!</v>
      </c>
      <c r="AJ37" s="370"/>
      <c r="AK37" s="370"/>
      <c r="AL37" s="370"/>
      <c r="AM37" s="370"/>
      <c r="AN37" s="370"/>
      <c r="AO37" s="370"/>
      <c r="AP37" s="370"/>
      <c r="AQ37" s="370"/>
      <c r="AR37" s="370"/>
      <c r="AS37" s="370"/>
      <c r="AT37" s="370"/>
      <c r="AU37" s="370"/>
      <c r="AV37" s="370"/>
      <c r="AW37" s="370" t="e">
        <f>#REF!-AW31-AW32</f>
        <v>#REF!</v>
      </c>
      <c r="AX37" s="370" t="e">
        <f>#REF!-AX31-AX32</f>
        <v>#REF!</v>
      </c>
      <c r="AY37" s="370" t="e">
        <f>#REF!-AY31-AY32</f>
        <v>#REF!</v>
      </c>
      <c r="AZ37" s="370" t="e">
        <f>#REF!-AZ31-AZ32</f>
        <v>#REF!</v>
      </c>
      <c r="BA37" s="370" t="e">
        <f>#REF!-BA31-BA32</f>
        <v>#REF!</v>
      </c>
      <c r="BB37" s="370" t="e">
        <f>#REF!-BB31-BB32</f>
        <v>#REF!</v>
      </c>
      <c r="BC37" s="370"/>
      <c r="BD37" s="370"/>
      <c r="BE37" s="370"/>
      <c r="BF37" s="370"/>
      <c r="BG37" s="370"/>
      <c r="BH37" s="370"/>
      <c r="BI37" s="370"/>
      <c r="BJ37" s="370" t="e">
        <f>#REF!-BJ31-BJ32</f>
        <v>#REF!</v>
      </c>
      <c r="BK37" s="370" t="e">
        <f>#REF!-BK31-BK32</f>
        <v>#REF!</v>
      </c>
      <c r="BL37" s="370"/>
      <c r="BM37" s="370"/>
      <c r="BN37" s="370" t="e">
        <f>#REF!-BN31-BN32</f>
        <v>#REF!</v>
      </c>
      <c r="BO37" s="370" t="e">
        <f>#REF!-BO31-BO32</f>
        <v>#REF!</v>
      </c>
      <c r="BP37" s="370" t="e">
        <f>#REF!-BP31-BP32</f>
        <v>#REF!</v>
      </c>
      <c r="BQ37" s="370" t="e">
        <f>#REF!-BQ31-BQ32</f>
        <v>#REF!</v>
      </c>
      <c r="BR37" s="370"/>
      <c r="BS37" s="370"/>
      <c r="BT37" s="370"/>
      <c r="BU37" s="370"/>
      <c r="BV37" s="370"/>
      <c r="BW37" s="370" t="e">
        <f>#REF!-BW31-BW32</f>
        <v>#REF!</v>
      </c>
      <c r="BX37" s="370" t="e">
        <f>#REF!-BX31-BX32</f>
        <v>#REF!</v>
      </c>
      <c r="BY37" s="370" t="e">
        <f>#REF!-BY31-BY32</f>
        <v>#REF!</v>
      </c>
      <c r="BZ37" s="370" t="e">
        <f>#REF!-BZ31-BZ32</f>
        <v>#REF!</v>
      </c>
      <c r="CA37" s="370" t="e">
        <f>#REF!-CA31-CA32</f>
        <v>#REF!</v>
      </c>
      <c r="CB37" s="370" t="e">
        <f>#REF!-CB31-CB32</f>
        <v>#REF!</v>
      </c>
      <c r="CC37" s="370" t="e">
        <f>#REF!-CC31-CC32</f>
        <v>#REF!</v>
      </c>
      <c r="CD37" s="370" t="e">
        <f>#REF!-CD31-CD32</f>
        <v>#REF!</v>
      </c>
      <c r="CE37" s="370" t="e">
        <f>#REF!-CE31-CE32</f>
        <v>#REF!</v>
      </c>
      <c r="CF37" s="370" t="e">
        <f>#REF!-CF31-CF32</f>
        <v>#REF!</v>
      </c>
      <c r="CG37" s="370" t="e">
        <f>#REF!-CG31-CG32</f>
        <v>#REF!</v>
      </c>
      <c r="CH37" s="370" t="e">
        <f>#REF!-CH31-CH32</f>
        <v>#REF!</v>
      </c>
      <c r="CI37" s="370" t="e">
        <f>#REF!-CI31-CI32</f>
        <v>#REF!</v>
      </c>
      <c r="CJ37" s="370" t="e">
        <f>#REF!-CJ31-CJ32</f>
        <v>#REF!</v>
      </c>
      <c r="CK37" s="370" t="e">
        <f>#REF!-CK31-CK32</f>
        <v>#REF!</v>
      </c>
      <c r="CL37" s="370" t="e">
        <f>#REF!-CL31-CL32</f>
        <v>#REF!</v>
      </c>
      <c r="CM37" s="370" t="e">
        <f>#REF!-CM31-CM32</f>
        <v>#REF!</v>
      </c>
      <c r="CN37" s="370" t="e">
        <f>#REF!-CN31-CN32</f>
        <v>#REF!</v>
      </c>
      <c r="CO37" s="370" t="e">
        <f>#REF!-CO31-CO32</f>
        <v>#REF!</v>
      </c>
      <c r="CP37" s="370" t="e">
        <f>#REF!-CP31-CP32</f>
        <v>#REF!</v>
      </c>
      <c r="CQ37" s="370" t="e">
        <f>#REF!-CQ31-CQ32</f>
        <v>#REF!</v>
      </c>
      <c r="CR37" s="370"/>
      <c r="CS37" s="370"/>
      <c r="CT37" s="370"/>
      <c r="CU37" s="370"/>
      <c r="CV37" s="370" t="e">
        <f>#REF!-CV31-CV32</f>
        <v>#REF!</v>
      </c>
      <c r="CW37" s="370" t="e">
        <f>#REF!-CW31-CW32</f>
        <v>#REF!</v>
      </c>
      <c r="CX37" s="370" t="e">
        <f>#REF!-CX31-CX32</f>
        <v>#REF!</v>
      </c>
      <c r="CY37" s="370" t="e">
        <f>#REF!-CY31-CY32</f>
        <v>#REF!</v>
      </c>
      <c r="CZ37" s="370" t="e">
        <f>#REF!-CZ31-CZ32</f>
        <v>#REF!</v>
      </c>
      <c r="DA37" s="370" t="e">
        <f>#REF!-DA31-DA32</f>
        <v>#REF!</v>
      </c>
      <c r="DB37" s="370" t="e">
        <f>#REF!-DB31-DB32</f>
        <v>#REF!</v>
      </c>
      <c r="DC37" s="370" t="e">
        <f>#REF!-DC31-DC32</f>
        <v>#REF!</v>
      </c>
      <c r="DD37" s="370" t="e">
        <f>#REF!-DD31-DD32</f>
        <v>#REF!</v>
      </c>
      <c r="DE37" s="370" t="e">
        <f>#REF!-DE31-DE32</f>
        <v>#REF!</v>
      </c>
      <c r="DF37" s="370" t="e">
        <f>#REF!-DF31-DF32</f>
        <v>#REF!</v>
      </c>
      <c r="DG37" s="370" t="e">
        <f>#REF!-DG31-DG32</f>
        <v>#REF!</v>
      </c>
      <c r="DH37" s="370" t="e">
        <f>#REF!-DH31-DH32</f>
        <v>#REF!</v>
      </c>
      <c r="DI37" s="370" t="e">
        <f>#REF!-DI31-DI32</f>
        <v>#REF!</v>
      </c>
      <c r="DJ37" s="370" t="e">
        <f>#REF!-DJ31-DJ32</f>
        <v>#REF!</v>
      </c>
      <c r="DK37" s="370" t="e">
        <f>#REF!-DK31-DK32</f>
        <v>#REF!</v>
      </c>
      <c r="DL37" s="370" t="e">
        <f>#REF!-DL31-DL32</f>
        <v>#REF!</v>
      </c>
      <c r="DM37" s="370" t="e">
        <f>#REF!-DM31-DM32</f>
        <v>#REF!</v>
      </c>
      <c r="DN37" s="370" t="e">
        <f>#REF!-DN31-DN32</f>
        <v>#REF!</v>
      </c>
      <c r="DO37" s="370" t="e">
        <f>#REF!-DO31-DO32</f>
        <v>#REF!</v>
      </c>
      <c r="DP37" s="370" t="e">
        <f>#REF!-DP31-DP32</f>
        <v>#REF!</v>
      </c>
      <c r="DQ37" s="370" t="e">
        <f>#REF!-DQ31-DQ32</f>
        <v>#REF!</v>
      </c>
      <c r="DR37" s="370" t="e">
        <f>#REF!-DR31-DR32</f>
        <v>#REF!</v>
      </c>
      <c r="DS37" s="370" t="e">
        <f>#REF!-DS31-DS32</f>
        <v>#REF!</v>
      </c>
      <c r="DT37" s="370" t="e">
        <f>#REF!-DT31-DT32</f>
        <v>#REF!</v>
      </c>
      <c r="DU37" s="370" t="e">
        <f>#REF!-DU31-DU32</f>
        <v>#REF!</v>
      </c>
      <c r="DV37" s="370" t="e">
        <f>#REF!-DV31-DV32</f>
        <v>#REF!</v>
      </c>
      <c r="DW37" s="370" t="e">
        <f>#REF!-DW31-DW32</f>
        <v>#REF!</v>
      </c>
      <c r="DX37" s="370" t="e">
        <f>#REF!-DX31-DX32</f>
        <v>#REF!</v>
      </c>
      <c r="DY37" s="370" t="e">
        <f>#REF!-DY31-DY32</f>
        <v>#REF!</v>
      </c>
      <c r="DZ37" s="370" t="e">
        <f>#REF!-DZ31-DZ32</f>
        <v>#REF!</v>
      </c>
      <c r="EA37" s="370" t="e">
        <f>#REF!-EA31-EA32</f>
        <v>#REF!</v>
      </c>
      <c r="EB37" s="370" t="e">
        <f>#REF!-EB31-EB32</f>
        <v>#REF!</v>
      </c>
      <c r="EC37" s="370" t="e">
        <f>#REF!-EC31-EC32</f>
        <v>#REF!</v>
      </c>
      <c r="ED37" s="370" t="e">
        <f>#REF!-ED31-ED32</f>
        <v>#REF!</v>
      </c>
      <c r="EE37" s="370" t="e">
        <f>#REF!-EE31-EE32</f>
        <v>#REF!</v>
      </c>
      <c r="EF37" s="370" t="e">
        <f>#REF!-EF31-EF32</f>
        <v>#REF!</v>
      </c>
      <c r="EG37" s="370" t="e">
        <f>#REF!-EG31-EG32</f>
        <v>#REF!</v>
      </c>
      <c r="EH37" s="370" t="e">
        <f>#REF!-EH31-EH32</f>
        <v>#REF!</v>
      </c>
      <c r="EI37" s="370" t="e">
        <f>#REF!-EI31-EI32</f>
        <v>#REF!</v>
      </c>
      <c r="EJ37" s="370" t="e">
        <f>#REF!-EJ31-EJ32</f>
        <v>#REF!</v>
      </c>
      <c r="EK37" s="370" t="e">
        <f>#REF!-EK31-EK32</f>
        <v>#REF!</v>
      </c>
      <c r="EL37" s="370" t="e">
        <f>#REF!-EL31-EL32</f>
        <v>#REF!</v>
      </c>
      <c r="EM37" s="370"/>
      <c r="EN37" s="370" t="e">
        <f>#REF!-EN31-EN32</f>
        <v>#REF!</v>
      </c>
      <c r="EO37" s="370" t="e">
        <f>#REF!-EO31-EO32</f>
        <v>#REF!</v>
      </c>
      <c r="EP37" s="370" t="e">
        <f>#REF!-EP31-EP32</f>
        <v>#REF!</v>
      </c>
      <c r="EQ37" s="370" t="e">
        <f>#REF!-EQ31-EQ32</f>
        <v>#REF!</v>
      </c>
      <c r="ER37" s="370"/>
      <c r="ES37" s="370" t="e">
        <f>#REF!-ES31-ES32</f>
        <v>#REF!</v>
      </c>
      <c r="ET37" s="370" t="e">
        <f>#REF!-ET31-ET32</f>
        <v>#REF!</v>
      </c>
      <c r="EU37" s="370" t="e">
        <f>#REF!-EU31-EU32</f>
        <v>#REF!</v>
      </c>
      <c r="EV37" s="370" t="e">
        <f>#REF!-EV31-EV32</f>
        <v>#REF!</v>
      </c>
    </row>
  </sheetData>
  <mergeCells count="214">
    <mergeCell ref="EY7:EZ7"/>
    <mergeCell ref="FA7:FB7"/>
    <mergeCell ref="A10:B10"/>
    <mergeCell ref="DO7:DP7"/>
    <mergeCell ref="DQ7:DR7"/>
    <mergeCell ref="DS7:DT7"/>
    <mergeCell ref="DU7:DV7"/>
    <mergeCell ref="DX7:DY7"/>
    <mergeCell ref="DZ7:EA7"/>
    <mergeCell ref="DC7:DD7"/>
    <mergeCell ref="DE7:DF7"/>
    <mergeCell ref="DG7:DH7"/>
    <mergeCell ref="DI7:DJ7"/>
    <mergeCell ref="DK7:DL7"/>
    <mergeCell ref="DM7:DN7"/>
    <mergeCell ref="CF7:CG7"/>
    <mergeCell ref="CH7:CI7"/>
    <mergeCell ref="CJ7:CK7"/>
    <mergeCell ref="CM7:CN7"/>
    <mergeCell ref="CR7:CS7"/>
    <mergeCell ref="CV7:CW7"/>
    <mergeCell ref="BC7:BD7"/>
    <mergeCell ref="BH7:BI7"/>
    <mergeCell ref="BJ7:BK7"/>
    <mergeCell ref="BN7:BO7"/>
    <mergeCell ref="BP7:BQ7"/>
    <mergeCell ref="BR7:BS7"/>
    <mergeCell ref="AQ7:AR7"/>
    <mergeCell ref="AS7:AT7"/>
    <mergeCell ref="AU7:AV7"/>
    <mergeCell ref="AW7:AX7"/>
    <mergeCell ref="AY7:AZ7"/>
    <mergeCell ref="BA7:BB7"/>
    <mergeCell ref="C7:D7"/>
    <mergeCell ref="E7:F7"/>
    <mergeCell ref="G7:H7"/>
    <mergeCell ref="Q7:R7"/>
    <mergeCell ref="S7:T7"/>
    <mergeCell ref="W7:X7"/>
    <mergeCell ref="FJ5:FJ8"/>
    <mergeCell ref="E6:F6"/>
    <mergeCell ref="G6:H6"/>
    <mergeCell ref="AW6:AX6"/>
    <mergeCell ref="AY6:AZ6"/>
    <mergeCell ref="BW6:BX6"/>
    <mergeCell ref="BY6:BZ6"/>
    <mergeCell ref="CF6:CG6"/>
    <mergeCell ref="CH6:CI6"/>
    <mergeCell ref="CV6:CW6"/>
    <mergeCell ref="FD5:FD8"/>
    <mergeCell ref="FE5:FE8"/>
    <mergeCell ref="FF5:FF8"/>
    <mergeCell ref="FG5:FG8"/>
    <mergeCell ref="FH5:FH8"/>
    <mergeCell ref="FI5:FI8"/>
    <mergeCell ref="ES5:ES8"/>
    <mergeCell ref="ET5:ET8"/>
    <mergeCell ref="EU5:EV6"/>
    <mergeCell ref="EW5:EX6"/>
    <mergeCell ref="EY5:FB5"/>
    <mergeCell ref="FC5:FC8"/>
    <mergeCell ref="EY6:EZ6"/>
    <mergeCell ref="FA6:FB6"/>
    <mergeCell ref="EU7:EV7"/>
    <mergeCell ref="EW7:EX7"/>
    <mergeCell ref="EK5:EL6"/>
    <mergeCell ref="EM5:EM8"/>
    <mergeCell ref="EN5:EN8"/>
    <mergeCell ref="EO5:EO8"/>
    <mergeCell ref="EP5:EQ6"/>
    <mergeCell ref="ER5:ER8"/>
    <mergeCell ref="EK7:EL7"/>
    <mergeCell ref="EP7:EQ7"/>
    <mergeCell ref="ED5:ED8"/>
    <mergeCell ref="EE5:EE8"/>
    <mergeCell ref="EF5:EG6"/>
    <mergeCell ref="EH5:EH8"/>
    <mergeCell ref="EI5:EI8"/>
    <mergeCell ref="EJ5:EJ8"/>
    <mergeCell ref="EF7:EG7"/>
    <mergeCell ref="DS5:DT6"/>
    <mergeCell ref="DU5:DV6"/>
    <mergeCell ref="DW5:DW8"/>
    <mergeCell ref="DX5:DY6"/>
    <mergeCell ref="DZ5:EA6"/>
    <mergeCell ref="EB5:EC6"/>
    <mergeCell ref="EB7:EC7"/>
    <mergeCell ref="DC5:DD6"/>
    <mergeCell ref="DE5:DH5"/>
    <mergeCell ref="DI5:DJ6"/>
    <mergeCell ref="DK5:DL6"/>
    <mergeCell ref="DM5:DN6"/>
    <mergeCell ref="DO5:DR5"/>
    <mergeCell ref="DE6:DF6"/>
    <mergeCell ref="DG6:DH6"/>
    <mergeCell ref="DO6:DP6"/>
    <mergeCell ref="DQ6:DR6"/>
    <mergeCell ref="CR5:CS6"/>
    <mergeCell ref="CT5:CT8"/>
    <mergeCell ref="CU5:CU8"/>
    <mergeCell ref="CV5:CY5"/>
    <mergeCell ref="CZ5:DA6"/>
    <mergeCell ref="DB5:DB8"/>
    <mergeCell ref="CX6:CY6"/>
    <mergeCell ref="CX7:CY7"/>
    <mergeCell ref="CZ7:DA7"/>
    <mergeCell ref="CJ5:CK6"/>
    <mergeCell ref="CL5:CL8"/>
    <mergeCell ref="CM5:CN6"/>
    <mergeCell ref="CO5:CO8"/>
    <mergeCell ref="CP5:CP8"/>
    <mergeCell ref="CQ5:CQ8"/>
    <mergeCell ref="BV5:BV8"/>
    <mergeCell ref="BW5:BZ5"/>
    <mergeCell ref="CA5:CB6"/>
    <mergeCell ref="CC5:CD6"/>
    <mergeCell ref="CE5:CE8"/>
    <mergeCell ref="CF5:CI5"/>
    <mergeCell ref="BW7:BX7"/>
    <mergeCell ref="BY7:BZ7"/>
    <mergeCell ref="CA7:CB7"/>
    <mergeCell ref="CC7:CD7"/>
    <mergeCell ref="BM5:BM8"/>
    <mergeCell ref="BN5:BO6"/>
    <mergeCell ref="BP5:BQ6"/>
    <mergeCell ref="BR5:BS6"/>
    <mergeCell ref="BT5:BT8"/>
    <mergeCell ref="BU5:BU8"/>
    <mergeCell ref="BE5:BE8"/>
    <mergeCell ref="BF5:BF8"/>
    <mergeCell ref="BG5:BG8"/>
    <mergeCell ref="BH5:BI6"/>
    <mergeCell ref="BJ5:BK6"/>
    <mergeCell ref="BL5:BL8"/>
    <mergeCell ref="AQ5:AR6"/>
    <mergeCell ref="AS5:AT6"/>
    <mergeCell ref="AU5:AV6"/>
    <mergeCell ref="AW5:AZ5"/>
    <mergeCell ref="BA5:BB6"/>
    <mergeCell ref="BC5:BD6"/>
    <mergeCell ref="AG5:AH6"/>
    <mergeCell ref="AI5:AI8"/>
    <mergeCell ref="AJ5:AK6"/>
    <mergeCell ref="AL5:AL8"/>
    <mergeCell ref="AM5:AN6"/>
    <mergeCell ref="AO5:AP6"/>
    <mergeCell ref="AG7:AH7"/>
    <mergeCell ref="AJ7:AK7"/>
    <mergeCell ref="AM7:AN7"/>
    <mergeCell ref="AO7:AP7"/>
    <mergeCell ref="Y5:Y8"/>
    <mergeCell ref="Z5:Z8"/>
    <mergeCell ref="AA5:AA8"/>
    <mergeCell ref="AB5:AB8"/>
    <mergeCell ref="AC5:AD6"/>
    <mergeCell ref="AE5:AF6"/>
    <mergeCell ref="AC7:AD7"/>
    <mergeCell ref="AE7:AF7"/>
    <mergeCell ref="P5:P8"/>
    <mergeCell ref="Q5:R6"/>
    <mergeCell ref="S5:T6"/>
    <mergeCell ref="U5:U8"/>
    <mergeCell ref="V5:V8"/>
    <mergeCell ref="W5:X6"/>
    <mergeCell ref="EB4:EE4"/>
    <mergeCell ref="EF4:EJ4"/>
    <mergeCell ref="EK4:EO4"/>
    <mergeCell ref="EP4:ET4"/>
    <mergeCell ref="EU4:EV4"/>
    <mergeCell ref="C5:D6"/>
    <mergeCell ref="E5:H5"/>
    <mergeCell ref="I5:I8"/>
    <mergeCell ref="J5:J8"/>
    <mergeCell ref="K5:K8"/>
    <mergeCell ref="DM4:DN4"/>
    <mergeCell ref="DO4:DR4"/>
    <mergeCell ref="DS4:DT4"/>
    <mergeCell ref="DU4:DW4"/>
    <mergeCell ref="DX4:DY4"/>
    <mergeCell ref="DZ4:EA4"/>
    <mergeCell ref="CM4:CQ4"/>
    <mergeCell ref="CR4:CU4"/>
    <mergeCell ref="CV4:DB4"/>
    <mergeCell ref="DC4:DD4"/>
    <mergeCell ref="DE4:DJ4"/>
    <mergeCell ref="DK4:DL4"/>
    <mergeCell ref="BN4:BO4"/>
    <mergeCell ref="BP4:BQ4"/>
    <mergeCell ref="BR4:BV4"/>
    <mergeCell ref="BW4:CB4"/>
    <mergeCell ref="CC4:CE4"/>
    <mergeCell ref="CF4:CL4"/>
    <mergeCell ref="AS4:AT4"/>
    <mergeCell ref="AU4:AV4"/>
    <mergeCell ref="AW4:BB4"/>
    <mergeCell ref="BC4:BG4"/>
    <mergeCell ref="BH4:BI4"/>
    <mergeCell ref="BJ4:BM4"/>
    <mergeCell ref="AE4:AF4"/>
    <mergeCell ref="AG4:AI4"/>
    <mergeCell ref="AJ4:AL4"/>
    <mergeCell ref="AM4:AN4"/>
    <mergeCell ref="AO4:AP4"/>
    <mergeCell ref="AQ4:AR4"/>
    <mergeCell ref="A4:B9"/>
    <mergeCell ref="C4:P4"/>
    <mergeCell ref="Q4:R4"/>
    <mergeCell ref="S4:V4"/>
    <mergeCell ref="W4:AB4"/>
    <mergeCell ref="AC4:AD4"/>
    <mergeCell ref="L5:L8"/>
    <mergeCell ref="M5:M8"/>
    <mergeCell ref="N5:N8"/>
    <mergeCell ref="O5:O8"/>
  </mergeCells>
  <phoneticPr fontId="23" type="noConversion"/>
  <printOptions horizontalCentered="1"/>
  <pageMargins left="0.74803149606299213" right="0.74803149606299213" top="1.3775590551181101" bottom="1.3775590551181101" header="0.98385826771653495" footer="0.98385826771653495"/>
  <pageSetup paperSize="0" scale="75" fitToWidth="0" fitToHeight="0" orientation="landscape" horizontalDpi="0" verticalDpi="0" copies="0"/>
  <headerFooter alignWithMargins="0"/>
  <colBreaks count="1" manualBreakCount="1">
    <brk id="140"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7"/>
  <sheetViews>
    <sheetView workbookViewId="0"/>
  </sheetViews>
  <sheetFormatPr defaultRowHeight="12" x14ac:dyDescent="0.25"/>
  <cols>
    <col min="1" max="1" width="9.125" style="346" customWidth="1"/>
    <col min="2" max="2" width="12.25" style="346" customWidth="1"/>
    <col min="3" max="3" width="4.75" style="346" customWidth="1"/>
    <col min="4" max="4" width="8.125" style="346" customWidth="1"/>
    <col min="5" max="5" width="4.75" style="346" customWidth="1"/>
    <col min="6" max="6" width="7.375" style="346" customWidth="1"/>
    <col min="7" max="7" width="4.5" style="346" customWidth="1"/>
    <col min="8" max="8" width="8" style="346" customWidth="1"/>
    <col min="9" max="9" width="7.75" style="346" customWidth="1"/>
    <col min="10" max="10" width="8.75" style="346" customWidth="1"/>
    <col min="11" max="11" width="6.25" style="346" customWidth="1"/>
    <col min="12" max="12" width="4.5" style="346" customWidth="1"/>
    <col min="13" max="13" width="7.75" style="346" customWidth="1"/>
    <col min="14" max="14" width="6.375" style="346" customWidth="1"/>
    <col min="15" max="15" width="8.5" style="346" customWidth="1"/>
    <col min="16" max="16" width="4.75" style="346" customWidth="1"/>
    <col min="17" max="17" width="8.75" style="346" customWidth="1"/>
    <col min="18" max="18" width="4.75" style="346" customWidth="1"/>
    <col min="19" max="19" width="7.75" style="346" customWidth="1"/>
    <col min="20" max="20" width="4.75" style="346" customWidth="1"/>
    <col min="21" max="21" width="7" style="346" customWidth="1"/>
    <col min="22" max="22" width="5" style="346" customWidth="1"/>
    <col min="23" max="23" width="8.625" style="346" customWidth="1"/>
    <col min="24" max="24" width="5" style="346" customWidth="1"/>
    <col min="25" max="25" width="7.75" style="346" customWidth="1"/>
    <col min="26" max="26" width="8.5" style="346" customWidth="1"/>
    <col min="27" max="27" width="4.5" style="346" customWidth="1"/>
    <col min="28" max="28" width="8.125" style="346" customWidth="1"/>
    <col min="29" max="29" width="4.5" style="346" customWidth="1"/>
    <col min="30" max="30" width="8.25" style="346" customWidth="1"/>
    <col min="31" max="31" width="4.25" style="346" customWidth="1"/>
    <col min="32" max="32" width="8" style="346" customWidth="1"/>
    <col min="33" max="33" width="7.375" style="346" customWidth="1"/>
    <col min="34" max="34" width="4.375" style="346" customWidth="1"/>
    <col min="35" max="35" width="7.25" style="346" customWidth="1"/>
    <col min="36" max="36" width="4.875" style="346" customWidth="1"/>
    <col min="37" max="37" width="8.5" style="346" customWidth="1"/>
    <col min="38" max="38" width="4.5" style="346" customWidth="1"/>
    <col min="39" max="39" width="8.5" style="346" customWidth="1"/>
    <col min="40" max="40" width="7.75" style="346" customWidth="1"/>
    <col min="41" max="41" width="5.75" style="346" customWidth="1"/>
    <col min="42" max="42" width="4.5" style="346" customWidth="1"/>
    <col min="43" max="43" width="7.25" style="346" customWidth="1"/>
    <col min="44" max="44" width="4.5" style="346" customWidth="1"/>
    <col min="45" max="45" width="8.5" style="346" customWidth="1"/>
    <col min="46" max="46" width="5.625" style="346" customWidth="1"/>
    <col min="47" max="47" width="8.75" style="346" customWidth="1"/>
    <col min="48" max="48" width="4.5" style="346" customWidth="1"/>
    <col min="49" max="49" width="8.25" style="346" customWidth="1"/>
    <col min="50" max="50" width="4.5" style="346" customWidth="1"/>
    <col min="51" max="51" width="6.375" style="346" customWidth="1"/>
    <col min="52" max="52" width="4.5" style="346" customWidth="1"/>
    <col min="53" max="53" width="8.875" style="346" customWidth="1"/>
    <col min="54" max="54" width="4.375" style="346" customWidth="1"/>
    <col min="55" max="55" width="9.375" style="346" customWidth="1"/>
    <col min="56" max="56" width="4.5" style="346" customWidth="1"/>
    <col min="57" max="57" width="6.25" style="346" customWidth="1"/>
    <col min="58" max="58" width="3.875" style="346" customWidth="1"/>
    <col min="59" max="59" width="9.25" style="346" customWidth="1"/>
    <col min="60" max="60" width="4.375" style="346" customWidth="1"/>
    <col min="61" max="61" width="10" style="346" customWidth="1"/>
    <col min="62" max="62" width="4" style="346" customWidth="1"/>
    <col min="63" max="63" width="7.25" style="346" customWidth="1"/>
    <col min="64" max="64" width="8.25" style="346" customWidth="1"/>
    <col min="65" max="65" width="4.875" style="346" customWidth="1"/>
    <col min="66" max="66" width="9.125" style="346" customWidth="1"/>
    <col min="67" max="67" width="4.875" style="346" customWidth="1"/>
    <col min="68" max="68" width="8.5" style="346" customWidth="1"/>
    <col min="69" max="69" width="7.25" style="346" customWidth="1"/>
    <col min="70" max="70" width="5.625" style="346" customWidth="1"/>
    <col min="71" max="71" width="4.5" style="346" customWidth="1"/>
    <col min="72" max="72" width="8.875" style="346" customWidth="1"/>
    <col min="73" max="73" width="8" style="346" customWidth="1"/>
    <col min="74" max="1024" width="8.5" style="346" customWidth="1"/>
    <col min="1025" max="1025" width="9" customWidth="1"/>
  </cols>
  <sheetData>
    <row r="1" spans="1:74" s="342" customFormat="1" ht="16.5" customHeight="1" x14ac:dyDescent="0.25">
      <c r="A1" s="341" t="s">
        <v>367</v>
      </c>
      <c r="B1" s="384"/>
      <c r="C1" s="384"/>
      <c r="D1" s="384"/>
      <c r="E1" s="384"/>
      <c r="F1" s="384"/>
      <c r="G1" s="384"/>
      <c r="H1" s="384"/>
      <c r="J1" s="385"/>
      <c r="K1" s="385"/>
      <c r="L1" s="385"/>
      <c r="M1" s="385"/>
      <c r="N1" s="385"/>
      <c r="O1" s="385"/>
      <c r="P1" s="385"/>
      <c r="Q1" s="385"/>
      <c r="R1" s="385"/>
      <c r="S1" s="385"/>
      <c r="T1" s="385"/>
      <c r="U1" s="385"/>
      <c r="V1" s="385"/>
      <c r="W1" s="385"/>
      <c r="X1" s="385"/>
      <c r="Y1" s="386"/>
      <c r="Z1" s="386"/>
      <c r="AA1" s="386"/>
      <c r="AB1" s="386"/>
      <c r="AC1" s="386"/>
      <c r="AD1" s="386"/>
      <c r="AE1" s="386"/>
      <c r="AF1" s="386"/>
      <c r="AG1" s="386"/>
      <c r="AH1" s="386"/>
      <c r="AI1" s="386"/>
      <c r="AJ1" s="386"/>
      <c r="AK1" s="386"/>
      <c r="AL1" s="386"/>
      <c r="AM1" s="386"/>
      <c r="AN1" s="386"/>
      <c r="AO1" s="386"/>
      <c r="AP1" s="386"/>
      <c r="AQ1" s="386"/>
      <c r="AR1" s="386"/>
      <c r="AS1" s="386"/>
      <c r="AT1" s="387"/>
      <c r="AU1" s="384"/>
      <c r="AV1" s="386"/>
      <c r="AW1" s="386"/>
      <c r="AX1" s="386"/>
      <c r="AY1" s="385"/>
      <c r="AZ1" s="385"/>
      <c r="BA1" s="385"/>
      <c r="BB1" s="385"/>
      <c r="BC1" s="385"/>
      <c r="BD1" s="385"/>
      <c r="BE1" s="385"/>
      <c r="BF1" s="385"/>
      <c r="BG1" s="385"/>
      <c r="BH1" s="385"/>
      <c r="BI1" s="385"/>
      <c r="BJ1" s="385"/>
      <c r="BK1" s="384"/>
      <c r="BL1" s="384"/>
      <c r="BM1" s="386"/>
      <c r="BN1" s="386"/>
      <c r="BO1" s="386"/>
      <c r="BP1" s="386"/>
      <c r="BQ1" s="386"/>
      <c r="BR1" s="386"/>
      <c r="BS1" s="386"/>
      <c r="BT1" s="386"/>
    </row>
    <row r="2" spans="1:74" ht="12" customHeight="1" x14ac:dyDescent="0.25">
      <c r="A2" s="345"/>
      <c r="J2" s="343"/>
      <c r="K2" s="343"/>
      <c r="L2" s="343"/>
      <c r="M2" s="343"/>
      <c r="N2" s="343"/>
      <c r="O2" s="343"/>
      <c r="P2" s="343"/>
      <c r="Q2" s="343"/>
      <c r="R2" s="343"/>
      <c r="S2" s="343"/>
      <c r="T2" s="343"/>
      <c r="U2" s="343"/>
      <c r="V2" s="343"/>
      <c r="W2" s="343"/>
      <c r="X2" s="343"/>
      <c r="Y2" s="347"/>
      <c r="Z2" s="347"/>
      <c r="AA2" s="347"/>
      <c r="AB2" s="347"/>
      <c r="AC2" s="347"/>
      <c r="AD2" s="347"/>
      <c r="AE2" s="347"/>
      <c r="AF2" s="347"/>
      <c r="AG2" s="347"/>
      <c r="AH2" s="347"/>
      <c r="AI2" s="347"/>
      <c r="AJ2" s="347"/>
      <c r="AK2" s="347"/>
      <c r="AL2" s="347"/>
      <c r="AM2" s="347"/>
      <c r="AN2" s="347"/>
      <c r="AO2" s="347"/>
      <c r="AP2" s="347"/>
      <c r="AQ2" s="347"/>
      <c r="AR2" s="347"/>
      <c r="AS2" s="347"/>
      <c r="AT2" s="388"/>
      <c r="AV2" s="347"/>
      <c r="AW2" s="347"/>
      <c r="AX2" s="344"/>
      <c r="AY2" s="343"/>
      <c r="AZ2" s="343"/>
      <c r="BA2" s="343"/>
      <c r="BB2" s="343"/>
      <c r="BC2" s="343"/>
      <c r="BD2" s="343"/>
      <c r="BE2" s="343"/>
      <c r="BF2" s="343"/>
      <c r="BG2" s="343"/>
      <c r="BH2" s="343"/>
      <c r="BI2" s="343"/>
      <c r="BJ2" s="343"/>
      <c r="BM2" s="347"/>
      <c r="BN2" s="347"/>
      <c r="BO2" s="347"/>
      <c r="BP2" s="347"/>
      <c r="BQ2" s="347"/>
      <c r="BR2" s="347"/>
      <c r="BS2" s="347"/>
      <c r="BT2" s="347"/>
    </row>
    <row r="3" spans="1:74" ht="12" customHeight="1" x14ac:dyDescent="0.25">
      <c r="A3" s="348" t="s">
        <v>368</v>
      </c>
      <c r="B3" s="347"/>
      <c r="C3" s="347"/>
      <c r="D3" s="347"/>
      <c r="E3" s="347"/>
      <c r="F3" s="347"/>
      <c r="G3" s="347"/>
      <c r="H3" s="347"/>
      <c r="I3" s="349"/>
      <c r="J3" s="349"/>
      <c r="K3" s="350"/>
      <c r="M3" s="350"/>
      <c r="N3" s="350"/>
      <c r="O3" s="350"/>
      <c r="P3" s="350"/>
      <c r="Q3" s="350"/>
      <c r="R3" s="350"/>
      <c r="S3" s="350"/>
      <c r="T3" s="350"/>
      <c r="U3" s="350"/>
      <c r="V3" s="350"/>
      <c r="W3" s="350"/>
      <c r="X3" s="350"/>
      <c r="Y3" s="350"/>
      <c r="Z3" s="350"/>
      <c r="AA3" s="350"/>
      <c r="AB3" s="350"/>
      <c r="AC3" s="347"/>
      <c r="AD3" s="347"/>
      <c r="AE3" s="347"/>
      <c r="AG3" s="351"/>
      <c r="AH3" s="351"/>
      <c r="AI3" s="351"/>
      <c r="AJ3" s="351"/>
      <c r="AK3" s="351"/>
      <c r="AL3" s="351"/>
      <c r="AM3" s="347"/>
      <c r="AN3" s="347"/>
      <c r="AO3" s="347"/>
      <c r="AP3" s="347"/>
      <c r="AQ3" s="347"/>
      <c r="AR3" s="347"/>
      <c r="AS3" s="349"/>
      <c r="AT3" s="347"/>
      <c r="AU3" s="347"/>
      <c r="AV3" s="349"/>
      <c r="AW3" s="349"/>
      <c r="AX3" s="347"/>
      <c r="AY3" s="350"/>
      <c r="AZ3" s="349"/>
      <c r="BA3" s="349"/>
      <c r="BB3" s="349"/>
      <c r="BC3" s="349"/>
      <c r="BD3" s="349"/>
      <c r="BE3" s="349"/>
      <c r="BF3" s="349"/>
      <c r="BG3" s="349"/>
      <c r="BH3" s="349"/>
      <c r="BI3" s="349"/>
      <c r="BJ3" s="349"/>
      <c r="BK3" s="349"/>
      <c r="BL3" s="349"/>
      <c r="BM3" s="347"/>
      <c r="BN3" s="347"/>
      <c r="BO3" s="347"/>
      <c r="BP3" s="347"/>
      <c r="BQ3" s="349"/>
      <c r="BS3" s="351"/>
      <c r="BT3" s="351"/>
    </row>
    <row r="4" spans="1:74" s="286" customFormat="1" ht="12.75" customHeight="1" x14ac:dyDescent="0.25">
      <c r="A4" s="400" t="s">
        <v>447</v>
      </c>
      <c r="B4" s="400"/>
      <c r="C4" s="372" t="s">
        <v>370</v>
      </c>
      <c r="D4" s="372"/>
      <c r="E4" s="372"/>
      <c r="F4" s="372"/>
      <c r="G4" s="372"/>
      <c r="H4" s="372"/>
      <c r="I4" s="372"/>
      <c r="J4" s="372"/>
      <c r="K4" s="372"/>
      <c r="L4" s="372"/>
      <c r="M4" s="372"/>
      <c r="N4" s="372" t="s">
        <v>448</v>
      </c>
      <c r="O4" s="372"/>
      <c r="P4" s="372" t="s">
        <v>449</v>
      </c>
      <c r="Q4" s="372"/>
      <c r="R4" s="372" t="s">
        <v>450</v>
      </c>
      <c r="S4" s="372"/>
      <c r="T4" s="372"/>
      <c r="U4" s="372"/>
      <c r="V4" s="372"/>
      <c r="W4" s="372"/>
      <c r="X4" s="372" t="s">
        <v>451</v>
      </c>
      <c r="Y4" s="372"/>
      <c r="Z4" s="372"/>
      <c r="AA4" s="372"/>
      <c r="AB4" s="372"/>
      <c r="AC4" s="372"/>
      <c r="AD4" s="372"/>
      <c r="AE4" s="372" t="s">
        <v>452</v>
      </c>
      <c r="AF4" s="372"/>
      <c r="AG4" s="372"/>
      <c r="AH4" s="372"/>
      <c r="AI4" s="372"/>
      <c r="AJ4" s="372"/>
      <c r="AK4" s="372"/>
      <c r="AL4" s="372" t="s">
        <v>453</v>
      </c>
      <c r="AM4" s="372"/>
      <c r="AN4" s="372"/>
      <c r="AO4" s="372"/>
      <c r="AP4" s="372"/>
      <c r="AQ4" s="372"/>
      <c r="AR4" s="372"/>
      <c r="AS4" s="372"/>
      <c r="AT4" s="372" t="s">
        <v>454</v>
      </c>
      <c r="AU4" s="372"/>
      <c r="AV4" s="372" t="s">
        <v>455</v>
      </c>
      <c r="AW4" s="372"/>
      <c r="AX4" s="372"/>
      <c r="AY4" s="372"/>
      <c r="AZ4" s="372"/>
      <c r="BA4" s="372"/>
      <c r="BB4" s="372" t="s">
        <v>456</v>
      </c>
      <c r="BC4" s="372"/>
      <c r="BD4" s="372" t="s">
        <v>457</v>
      </c>
      <c r="BE4" s="372"/>
      <c r="BF4" s="372"/>
      <c r="BG4" s="372"/>
      <c r="BH4" s="401" t="s">
        <v>458</v>
      </c>
      <c r="BI4" s="401"/>
      <c r="BJ4" s="372" t="s">
        <v>459</v>
      </c>
      <c r="BK4" s="372"/>
      <c r="BL4" s="372"/>
      <c r="BM4" s="372" t="s">
        <v>460</v>
      </c>
      <c r="BN4" s="372"/>
      <c r="BO4" s="372" t="s">
        <v>461</v>
      </c>
      <c r="BP4" s="372"/>
      <c r="BQ4" s="372"/>
      <c r="BR4" s="372"/>
      <c r="BS4" s="372" t="s">
        <v>462</v>
      </c>
      <c r="BT4" s="372"/>
      <c r="BU4" s="372"/>
      <c r="BV4" s="372"/>
    </row>
    <row r="5" spans="1:74" s="286" customFormat="1" ht="12.75" customHeight="1" x14ac:dyDescent="0.25">
      <c r="A5" s="400"/>
      <c r="B5" s="400"/>
      <c r="C5" s="376" t="s">
        <v>410</v>
      </c>
      <c r="D5" s="376"/>
      <c r="E5" s="372" t="s">
        <v>411</v>
      </c>
      <c r="F5" s="372"/>
      <c r="G5" s="372"/>
      <c r="H5" s="372"/>
      <c r="I5" s="377" t="s">
        <v>463</v>
      </c>
      <c r="J5" s="377" t="s">
        <v>464</v>
      </c>
      <c r="K5" s="377" t="s">
        <v>465</v>
      </c>
      <c r="L5" s="377" t="s">
        <v>417</v>
      </c>
      <c r="M5" s="377" t="s">
        <v>466</v>
      </c>
      <c r="N5" s="376" t="s">
        <v>410</v>
      </c>
      <c r="O5" s="376"/>
      <c r="P5" s="376" t="s">
        <v>410</v>
      </c>
      <c r="Q5" s="376"/>
      <c r="R5" s="376" t="s">
        <v>410</v>
      </c>
      <c r="S5" s="376"/>
      <c r="T5" s="372" t="s">
        <v>411</v>
      </c>
      <c r="U5" s="372"/>
      <c r="V5" s="372"/>
      <c r="W5" s="372"/>
      <c r="X5" s="376" t="s">
        <v>410</v>
      </c>
      <c r="Y5" s="376"/>
      <c r="Z5" s="377" t="s">
        <v>463</v>
      </c>
      <c r="AA5" s="372" t="s">
        <v>411</v>
      </c>
      <c r="AB5" s="372"/>
      <c r="AC5" s="372"/>
      <c r="AD5" s="372"/>
      <c r="AE5" s="376" t="s">
        <v>410</v>
      </c>
      <c r="AF5" s="376"/>
      <c r="AG5" s="377" t="s">
        <v>463</v>
      </c>
      <c r="AH5" s="372" t="s">
        <v>411</v>
      </c>
      <c r="AI5" s="372"/>
      <c r="AJ5" s="372"/>
      <c r="AK5" s="372"/>
      <c r="AL5" s="376" t="s">
        <v>410</v>
      </c>
      <c r="AM5" s="376"/>
      <c r="AN5" s="377" t="s">
        <v>463</v>
      </c>
      <c r="AO5" s="377" t="s">
        <v>465</v>
      </c>
      <c r="AP5" s="372" t="s">
        <v>411</v>
      </c>
      <c r="AQ5" s="372"/>
      <c r="AR5" s="372"/>
      <c r="AS5" s="372"/>
      <c r="AT5" s="376" t="s">
        <v>410</v>
      </c>
      <c r="AU5" s="376"/>
      <c r="AV5" s="376" t="s">
        <v>410</v>
      </c>
      <c r="AW5" s="376"/>
      <c r="AX5" s="372" t="s">
        <v>411</v>
      </c>
      <c r="AY5" s="372"/>
      <c r="AZ5" s="372"/>
      <c r="BA5" s="372"/>
      <c r="BB5" s="376" t="s">
        <v>410</v>
      </c>
      <c r="BC5" s="376"/>
      <c r="BD5" s="372" t="s">
        <v>411</v>
      </c>
      <c r="BE5" s="372"/>
      <c r="BF5" s="372"/>
      <c r="BG5" s="372"/>
      <c r="BH5" s="376" t="s">
        <v>410</v>
      </c>
      <c r="BI5" s="376"/>
      <c r="BJ5" s="376" t="s">
        <v>410</v>
      </c>
      <c r="BK5" s="376"/>
      <c r="BL5" s="377" t="s">
        <v>464</v>
      </c>
      <c r="BM5" s="376" t="s">
        <v>410</v>
      </c>
      <c r="BN5" s="376"/>
      <c r="BO5" s="376" t="s">
        <v>410</v>
      </c>
      <c r="BP5" s="376"/>
      <c r="BQ5" s="377" t="s">
        <v>463</v>
      </c>
      <c r="BR5" s="377" t="s">
        <v>417</v>
      </c>
      <c r="BS5" s="376" t="s">
        <v>410</v>
      </c>
      <c r="BT5" s="376"/>
      <c r="BU5" s="377" t="s">
        <v>417</v>
      </c>
      <c r="BV5" s="377" t="s">
        <v>466</v>
      </c>
    </row>
    <row r="6" spans="1:74" s="286" customFormat="1" ht="12.75" customHeight="1" x14ac:dyDescent="0.25">
      <c r="A6" s="400"/>
      <c r="B6" s="400"/>
      <c r="C6" s="376"/>
      <c r="D6" s="376"/>
      <c r="E6" s="376" t="s">
        <v>425</v>
      </c>
      <c r="F6" s="376"/>
      <c r="G6" s="376" t="s">
        <v>410</v>
      </c>
      <c r="H6" s="376"/>
      <c r="I6" s="377"/>
      <c r="J6" s="377"/>
      <c r="K6" s="377"/>
      <c r="L6" s="377"/>
      <c r="M6" s="377"/>
      <c r="N6" s="376"/>
      <c r="O6" s="376"/>
      <c r="P6" s="376"/>
      <c r="Q6" s="376"/>
      <c r="R6" s="376"/>
      <c r="S6" s="376"/>
      <c r="T6" s="376" t="s">
        <v>425</v>
      </c>
      <c r="U6" s="376"/>
      <c r="V6" s="376" t="s">
        <v>410</v>
      </c>
      <c r="W6" s="376"/>
      <c r="X6" s="376"/>
      <c r="Y6" s="376"/>
      <c r="Z6" s="377"/>
      <c r="AA6" s="376" t="s">
        <v>425</v>
      </c>
      <c r="AB6" s="376"/>
      <c r="AC6" s="376" t="s">
        <v>410</v>
      </c>
      <c r="AD6" s="376"/>
      <c r="AE6" s="376"/>
      <c r="AF6" s="376"/>
      <c r="AG6" s="377"/>
      <c r="AH6" s="376" t="s">
        <v>425</v>
      </c>
      <c r="AI6" s="376"/>
      <c r="AJ6" s="376" t="s">
        <v>410</v>
      </c>
      <c r="AK6" s="376"/>
      <c r="AL6" s="376"/>
      <c r="AM6" s="376"/>
      <c r="AN6" s="377"/>
      <c r="AO6" s="377"/>
      <c r="AP6" s="376" t="s">
        <v>425</v>
      </c>
      <c r="AQ6" s="376"/>
      <c r="AR6" s="376" t="s">
        <v>410</v>
      </c>
      <c r="AS6" s="376"/>
      <c r="AT6" s="376"/>
      <c r="AU6" s="376"/>
      <c r="AV6" s="376"/>
      <c r="AW6" s="376"/>
      <c r="AX6" s="376" t="s">
        <v>425</v>
      </c>
      <c r="AY6" s="376"/>
      <c r="AZ6" s="376" t="s">
        <v>410</v>
      </c>
      <c r="BA6" s="376"/>
      <c r="BB6" s="376"/>
      <c r="BC6" s="376"/>
      <c r="BD6" s="376" t="s">
        <v>425</v>
      </c>
      <c r="BE6" s="376"/>
      <c r="BF6" s="376" t="s">
        <v>410</v>
      </c>
      <c r="BG6" s="376"/>
      <c r="BH6" s="376"/>
      <c r="BI6" s="376"/>
      <c r="BJ6" s="376"/>
      <c r="BK6" s="376"/>
      <c r="BL6" s="377"/>
      <c r="BM6" s="376"/>
      <c r="BN6" s="376"/>
      <c r="BO6" s="376"/>
      <c r="BP6" s="376"/>
      <c r="BQ6" s="377"/>
      <c r="BR6" s="377"/>
      <c r="BS6" s="376"/>
      <c r="BT6" s="376"/>
      <c r="BU6" s="377"/>
      <c r="BV6" s="377"/>
    </row>
    <row r="7" spans="1:74" s="286" customFormat="1" ht="12.75" customHeight="1" x14ac:dyDescent="0.25">
      <c r="A7" s="400"/>
      <c r="B7" s="400"/>
      <c r="C7" s="336" t="s">
        <v>17</v>
      </c>
      <c r="D7" s="336"/>
      <c r="E7" s="336" t="s">
        <v>18</v>
      </c>
      <c r="F7" s="336"/>
      <c r="G7" s="336" t="s">
        <v>17</v>
      </c>
      <c r="H7" s="336"/>
      <c r="I7" s="377"/>
      <c r="J7" s="377"/>
      <c r="K7" s="377"/>
      <c r="L7" s="402" t="s">
        <v>467</v>
      </c>
      <c r="M7" s="377"/>
      <c r="N7" s="336" t="s">
        <v>17</v>
      </c>
      <c r="O7" s="336"/>
      <c r="P7" s="336" t="s">
        <v>17</v>
      </c>
      <c r="Q7" s="336"/>
      <c r="R7" s="336" t="s">
        <v>17</v>
      </c>
      <c r="S7" s="336"/>
      <c r="T7" s="336" t="s">
        <v>18</v>
      </c>
      <c r="U7" s="336"/>
      <c r="V7" s="336" t="s">
        <v>17</v>
      </c>
      <c r="W7" s="336"/>
      <c r="X7" s="336" t="s">
        <v>17</v>
      </c>
      <c r="Y7" s="336"/>
      <c r="Z7" s="377"/>
      <c r="AA7" s="336" t="s">
        <v>18</v>
      </c>
      <c r="AB7" s="336"/>
      <c r="AC7" s="336" t="s">
        <v>17</v>
      </c>
      <c r="AD7" s="336"/>
      <c r="AE7" s="336" t="s">
        <v>17</v>
      </c>
      <c r="AF7" s="336"/>
      <c r="AG7" s="377"/>
      <c r="AH7" s="336" t="s">
        <v>18</v>
      </c>
      <c r="AI7" s="336"/>
      <c r="AJ7" s="336" t="s">
        <v>17</v>
      </c>
      <c r="AK7" s="336"/>
      <c r="AL7" s="336" t="s">
        <v>17</v>
      </c>
      <c r="AM7" s="336"/>
      <c r="AN7" s="377"/>
      <c r="AO7" s="377"/>
      <c r="AP7" s="336" t="s">
        <v>18</v>
      </c>
      <c r="AQ7" s="336"/>
      <c r="AR7" s="336" t="s">
        <v>17</v>
      </c>
      <c r="AS7" s="336"/>
      <c r="AT7" s="336" t="s">
        <v>17</v>
      </c>
      <c r="AU7" s="336"/>
      <c r="AV7" s="336" t="s">
        <v>17</v>
      </c>
      <c r="AW7" s="336"/>
      <c r="AX7" s="336" t="s">
        <v>18</v>
      </c>
      <c r="AY7" s="336"/>
      <c r="AZ7" s="336" t="s">
        <v>17</v>
      </c>
      <c r="BA7" s="336"/>
      <c r="BB7" s="336" t="s">
        <v>17</v>
      </c>
      <c r="BC7" s="336"/>
      <c r="BD7" s="336" t="s">
        <v>18</v>
      </c>
      <c r="BE7" s="336"/>
      <c r="BF7" s="336" t="s">
        <v>17</v>
      </c>
      <c r="BG7" s="336"/>
      <c r="BH7" s="336" t="s">
        <v>17</v>
      </c>
      <c r="BI7" s="336"/>
      <c r="BJ7" s="336" t="s">
        <v>17</v>
      </c>
      <c r="BK7" s="336"/>
      <c r="BL7" s="377"/>
      <c r="BM7" s="336" t="s">
        <v>17</v>
      </c>
      <c r="BN7" s="336"/>
      <c r="BO7" s="336" t="s">
        <v>17</v>
      </c>
      <c r="BP7" s="336"/>
      <c r="BQ7" s="377"/>
      <c r="BR7" s="402" t="s">
        <v>467</v>
      </c>
      <c r="BS7" s="336" t="s">
        <v>17</v>
      </c>
      <c r="BT7" s="336"/>
      <c r="BU7" s="402" t="s">
        <v>467</v>
      </c>
      <c r="BV7" s="402" t="s">
        <v>468</v>
      </c>
    </row>
    <row r="8" spans="1:74" s="286" customFormat="1" ht="12.75" customHeight="1" x14ac:dyDescent="0.25">
      <c r="A8" s="400"/>
      <c r="B8" s="400"/>
      <c r="C8" s="352" t="s">
        <v>426</v>
      </c>
      <c r="D8" s="353" t="s">
        <v>427</v>
      </c>
      <c r="E8" s="352" t="s">
        <v>426</v>
      </c>
      <c r="F8" s="353" t="s">
        <v>428</v>
      </c>
      <c r="G8" s="352" t="s">
        <v>426</v>
      </c>
      <c r="H8" s="353" t="s">
        <v>427</v>
      </c>
      <c r="I8" s="377"/>
      <c r="J8" s="377"/>
      <c r="K8" s="377"/>
      <c r="L8" s="402"/>
      <c r="M8" s="377"/>
      <c r="N8" s="352" t="s">
        <v>426</v>
      </c>
      <c r="O8" s="353" t="s">
        <v>427</v>
      </c>
      <c r="P8" s="352" t="s">
        <v>426</v>
      </c>
      <c r="Q8" s="353" t="s">
        <v>427</v>
      </c>
      <c r="R8" s="352" t="s">
        <v>426</v>
      </c>
      <c r="S8" s="353" t="s">
        <v>427</v>
      </c>
      <c r="T8" s="352" t="s">
        <v>426</v>
      </c>
      <c r="U8" s="353" t="s">
        <v>428</v>
      </c>
      <c r="V8" s="352" t="s">
        <v>426</v>
      </c>
      <c r="W8" s="353" t="s">
        <v>427</v>
      </c>
      <c r="X8" s="352" t="s">
        <v>426</v>
      </c>
      <c r="Y8" s="353" t="s">
        <v>427</v>
      </c>
      <c r="Z8" s="377"/>
      <c r="AA8" s="352" t="s">
        <v>426</v>
      </c>
      <c r="AB8" s="353" t="s">
        <v>428</v>
      </c>
      <c r="AC8" s="352" t="s">
        <v>426</v>
      </c>
      <c r="AD8" s="353" t="s">
        <v>427</v>
      </c>
      <c r="AE8" s="352" t="s">
        <v>426</v>
      </c>
      <c r="AF8" s="353" t="s">
        <v>427</v>
      </c>
      <c r="AG8" s="377"/>
      <c r="AH8" s="352" t="s">
        <v>426</v>
      </c>
      <c r="AI8" s="353" t="s">
        <v>428</v>
      </c>
      <c r="AJ8" s="352" t="s">
        <v>426</v>
      </c>
      <c r="AK8" s="353" t="s">
        <v>427</v>
      </c>
      <c r="AL8" s="352" t="s">
        <v>426</v>
      </c>
      <c r="AM8" s="353" t="s">
        <v>427</v>
      </c>
      <c r="AN8" s="377"/>
      <c r="AO8" s="377"/>
      <c r="AP8" s="352" t="s">
        <v>426</v>
      </c>
      <c r="AQ8" s="353" t="s">
        <v>428</v>
      </c>
      <c r="AR8" s="352" t="s">
        <v>426</v>
      </c>
      <c r="AS8" s="353" t="s">
        <v>427</v>
      </c>
      <c r="AT8" s="352" t="s">
        <v>426</v>
      </c>
      <c r="AU8" s="353" t="s">
        <v>427</v>
      </c>
      <c r="AV8" s="352" t="s">
        <v>426</v>
      </c>
      <c r="AW8" s="353" t="s">
        <v>427</v>
      </c>
      <c r="AX8" s="352" t="s">
        <v>426</v>
      </c>
      <c r="AY8" s="353" t="s">
        <v>428</v>
      </c>
      <c r="AZ8" s="352" t="s">
        <v>426</v>
      </c>
      <c r="BA8" s="353" t="s">
        <v>427</v>
      </c>
      <c r="BB8" s="352" t="s">
        <v>426</v>
      </c>
      <c r="BC8" s="353" t="s">
        <v>427</v>
      </c>
      <c r="BD8" s="352" t="s">
        <v>426</v>
      </c>
      <c r="BE8" s="353" t="s">
        <v>428</v>
      </c>
      <c r="BF8" s="352" t="s">
        <v>426</v>
      </c>
      <c r="BG8" s="353" t="s">
        <v>427</v>
      </c>
      <c r="BH8" s="352" t="s">
        <v>426</v>
      </c>
      <c r="BI8" s="353" t="s">
        <v>427</v>
      </c>
      <c r="BJ8" s="352" t="s">
        <v>426</v>
      </c>
      <c r="BK8" s="353" t="s">
        <v>427</v>
      </c>
      <c r="BL8" s="377"/>
      <c r="BM8" s="352" t="s">
        <v>426</v>
      </c>
      <c r="BN8" s="353" t="s">
        <v>427</v>
      </c>
      <c r="BO8" s="352" t="s">
        <v>426</v>
      </c>
      <c r="BP8" s="353" t="s">
        <v>427</v>
      </c>
      <c r="BQ8" s="377"/>
      <c r="BR8" s="402"/>
      <c r="BS8" s="389" t="s">
        <v>426</v>
      </c>
      <c r="BT8" s="390" t="s">
        <v>427</v>
      </c>
      <c r="BU8" s="402"/>
      <c r="BV8" s="402"/>
    </row>
    <row r="9" spans="1:74" s="286" customFormat="1" ht="22.5" customHeight="1" x14ac:dyDescent="0.25">
      <c r="A9" s="400"/>
      <c r="B9" s="400"/>
      <c r="C9" s="356" t="s">
        <v>22</v>
      </c>
      <c r="D9" s="357" t="s">
        <v>23</v>
      </c>
      <c r="E9" s="356" t="s">
        <v>22</v>
      </c>
      <c r="F9" s="357" t="s">
        <v>24</v>
      </c>
      <c r="G9" s="356" t="s">
        <v>22</v>
      </c>
      <c r="H9" s="357" t="s">
        <v>23</v>
      </c>
      <c r="I9" s="357" t="s">
        <v>469</v>
      </c>
      <c r="J9" s="357" t="s">
        <v>470</v>
      </c>
      <c r="K9" s="357" t="s">
        <v>471</v>
      </c>
      <c r="L9" s="402"/>
      <c r="M9" s="357" t="s">
        <v>468</v>
      </c>
      <c r="N9" s="356" t="s">
        <v>22</v>
      </c>
      <c r="O9" s="357" t="s">
        <v>23</v>
      </c>
      <c r="P9" s="356" t="s">
        <v>22</v>
      </c>
      <c r="Q9" s="357" t="s">
        <v>23</v>
      </c>
      <c r="R9" s="356" t="s">
        <v>22</v>
      </c>
      <c r="S9" s="357" t="s">
        <v>23</v>
      </c>
      <c r="T9" s="356" t="s">
        <v>22</v>
      </c>
      <c r="U9" s="357" t="s">
        <v>24</v>
      </c>
      <c r="V9" s="356" t="s">
        <v>22</v>
      </c>
      <c r="W9" s="357" t="s">
        <v>23</v>
      </c>
      <c r="X9" s="356" t="s">
        <v>22</v>
      </c>
      <c r="Y9" s="357" t="s">
        <v>23</v>
      </c>
      <c r="Z9" s="357" t="s">
        <v>469</v>
      </c>
      <c r="AA9" s="356" t="s">
        <v>22</v>
      </c>
      <c r="AB9" s="357" t="s">
        <v>24</v>
      </c>
      <c r="AC9" s="356" t="s">
        <v>22</v>
      </c>
      <c r="AD9" s="357" t="s">
        <v>23</v>
      </c>
      <c r="AE9" s="356" t="s">
        <v>22</v>
      </c>
      <c r="AF9" s="357" t="s">
        <v>23</v>
      </c>
      <c r="AG9" s="357" t="s">
        <v>469</v>
      </c>
      <c r="AH9" s="356" t="s">
        <v>22</v>
      </c>
      <c r="AI9" s="357" t="s">
        <v>24</v>
      </c>
      <c r="AJ9" s="356" t="s">
        <v>22</v>
      </c>
      <c r="AK9" s="357" t="s">
        <v>23</v>
      </c>
      <c r="AL9" s="356" t="s">
        <v>22</v>
      </c>
      <c r="AM9" s="357" t="s">
        <v>23</v>
      </c>
      <c r="AN9" s="357" t="s">
        <v>469</v>
      </c>
      <c r="AO9" s="357" t="s">
        <v>471</v>
      </c>
      <c r="AP9" s="356" t="s">
        <v>22</v>
      </c>
      <c r="AQ9" s="357" t="s">
        <v>24</v>
      </c>
      <c r="AR9" s="356" t="s">
        <v>22</v>
      </c>
      <c r="AS9" s="357" t="s">
        <v>23</v>
      </c>
      <c r="AT9" s="356" t="s">
        <v>22</v>
      </c>
      <c r="AU9" s="357" t="s">
        <v>23</v>
      </c>
      <c r="AV9" s="356" t="s">
        <v>22</v>
      </c>
      <c r="AW9" s="357" t="s">
        <v>23</v>
      </c>
      <c r="AX9" s="356" t="s">
        <v>22</v>
      </c>
      <c r="AY9" s="357" t="s">
        <v>24</v>
      </c>
      <c r="AZ9" s="356" t="s">
        <v>22</v>
      </c>
      <c r="BA9" s="357" t="s">
        <v>23</v>
      </c>
      <c r="BB9" s="356" t="s">
        <v>22</v>
      </c>
      <c r="BC9" s="357" t="s">
        <v>23</v>
      </c>
      <c r="BD9" s="356" t="s">
        <v>22</v>
      </c>
      <c r="BE9" s="357" t="s">
        <v>24</v>
      </c>
      <c r="BF9" s="356" t="s">
        <v>22</v>
      </c>
      <c r="BG9" s="357" t="s">
        <v>23</v>
      </c>
      <c r="BH9" s="356" t="s">
        <v>22</v>
      </c>
      <c r="BI9" s="357" t="s">
        <v>23</v>
      </c>
      <c r="BJ9" s="356" t="s">
        <v>22</v>
      </c>
      <c r="BK9" s="357" t="s">
        <v>23</v>
      </c>
      <c r="BL9" s="357" t="s">
        <v>470</v>
      </c>
      <c r="BM9" s="356" t="s">
        <v>22</v>
      </c>
      <c r="BN9" s="357" t="s">
        <v>23</v>
      </c>
      <c r="BO9" s="356" t="s">
        <v>22</v>
      </c>
      <c r="BP9" s="357" t="s">
        <v>23</v>
      </c>
      <c r="BQ9" s="357" t="s">
        <v>469</v>
      </c>
      <c r="BR9" s="402"/>
      <c r="BS9" s="391" t="s">
        <v>22</v>
      </c>
      <c r="BT9" s="392" t="s">
        <v>23</v>
      </c>
      <c r="BU9" s="402"/>
      <c r="BV9" s="402"/>
    </row>
    <row r="10" spans="1:74" s="363" customFormat="1" x14ac:dyDescent="0.2">
      <c r="A10" s="403" t="s">
        <v>472</v>
      </c>
      <c r="B10" s="403"/>
      <c r="C10" s="393">
        <v>615</v>
      </c>
      <c r="D10" s="393">
        <v>105</v>
      </c>
      <c r="E10" s="393">
        <v>480</v>
      </c>
      <c r="F10" s="393">
        <v>9144</v>
      </c>
      <c r="G10" s="393">
        <v>10</v>
      </c>
      <c r="H10" s="393">
        <v>5</v>
      </c>
      <c r="I10" s="393">
        <v>339</v>
      </c>
      <c r="J10" s="393">
        <v>0</v>
      </c>
      <c r="K10" s="393">
        <v>0</v>
      </c>
      <c r="L10" s="393">
        <v>6</v>
      </c>
      <c r="M10" s="393">
        <v>0</v>
      </c>
      <c r="N10" s="393">
        <v>0</v>
      </c>
      <c r="O10" s="393">
        <v>0</v>
      </c>
      <c r="P10" s="393">
        <v>0</v>
      </c>
      <c r="Q10" s="393">
        <v>0</v>
      </c>
      <c r="R10" s="393">
        <v>74</v>
      </c>
      <c r="S10" s="393">
        <v>18</v>
      </c>
      <c r="T10" s="393">
        <v>3</v>
      </c>
      <c r="U10" s="393">
        <v>87</v>
      </c>
      <c r="V10" s="393">
        <v>0</v>
      </c>
      <c r="W10" s="393">
        <v>0</v>
      </c>
      <c r="X10" s="393">
        <v>237</v>
      </c>
      <c r="Y10" s="393">
        <v>37</v>
      </c>
      <c r="Z10" s="393">
        <v>111</v>
      </c>
      <c r="AA10" s="393">
        <v>1</v>
      </c>
      <c r="AB10" s="393">
        <v>8</v>
      </c>
      <c r="AC10" s="393">
        <v>0</v>
      </c>
      <c r="AD10" s="393">
        <v>0</v>
      </c>
      <c r="AE10" s="393">
        <v>134</v>
      </c>
      <c r="AF10" s="393">
        <v>33</v>
      </c>
      <c r="AG10" s="393">
        <v>109</v>
      </c>
      <c r="AH10" s="393">
        <v>1</v>
      </c>
      <c r="AI10" s="393">
        <v>12</v>
      </c>
      <c r="AJ10" s="393">
        <v>0</v>
      </c>
      <c r="AK10" s="393">
        <v>0</v>
      </c>
      <c r="AL10" s="393">
        <v>11</v>
      </c>
      <c r="AM10" s="393">
        <v>0</v>
      </c>
      <c r="AN10" s="393">
        <v>9</v>
      </c>
      <c r="AO10" s="393">
        <v>0</v>
      </c>
      <c r="AP10" s="393">
        <v>240</v>
      </c>
      <c r="AQ10" s="393">
        <v>4291</v>
      </c>
      <c r="AR10" s="393">
        <v>0</v>
      </c>
      <c r="AS10" s="393">
        <v>0</v>
      </c>
      <c r="AT10" s="393">
        <v>0</v>
      </c>
      <c r="AU10" s="393">
        <v>0</v>
      </c>
      <c r="AV10" s="393">
        <v>16</v>
      </c>
      <c r="AW10" s="393">
        <v>2</v>
      </c>
      <c r="AX10" s="393">
        <v>17</v>
      </c>
      <c r="AY10" s="393">
        <v>372</v>
      </c>
      <c r="AZ10" s="393">
        <v>3</v>
      </c>
      <c r="BA10" s="393">
        <v>1</v>
      </c>
      <c r="BB10" s="393">
        <v>5</v>
      </c>
      <c r="BC10" s="393">
        <v>0</v>
      </c>
      <c r="BD10" s="393">
        <v>218</v>
      </c>
      <c r="BE10" s="393">
        <v>4374</v>
      </c>
      <c r="BF10" s="393">
        <v>7</v>
      </c>
      <c r="BG10" s="393">
        <v>4</v>
      </c>
      <c r="BH10" s="393">
        <v>0</v>
      </c>
      <c r="BI10" s="393">
        <v>0</v>
      </c>
      <c r="BJ10" s="393">
        <v>12</v>
      </c>
      <c r="BK10" s="393">
        <v>0</v>
      </c>
      <c r="BL10" s="393">
        <v>0</v>
      </c>
      <c r="BM10" s="393">
        <v>2</v>
      </c>
      <c r="BN10" s="393">
        <v>0</v>
      </c>
      <c r="BO10" s="393">
        <v>116</v>
      </c>
      <c r="BP10" s="393">
        <v>15</v>
      </c>
      <c r="BQ10" s="393">
        <v>110</v>
      </c>
      <c r="BR10" s="393">
        <v>0</v>
      </c>
      <c r="BS10" s="393">
        <v>8</v>
      </c>
      <c r="BT10" s="393">
        <v>0</v>
      </c>
      <c r="BU10" s="393">
        <v>6</v>
      </c>
      <c r="BV10" s="394">
        <v>0</v>
      </c>
    </row>
    <row r="11" spans="1:74" s="363" customFormat="1" ht="12" customHeight="1" x14ac:dyDescent="0.2">
      <c r="A11" s="395" t="s">
        <v>473</v>
      </c>
      <c r="B11" s="396" t="s">
        <v>474</v>
      </c>
      <c r="C11" s="393">
        <v>44</v>
      </c>
      <c r="D11" s="393">
        <v>17</v>
      </c>
      <c r="E11" s="393">
        <v>0</v>
      </c>
      <c r="F11" s="393">
        <v>0</v>
      </c>
      <c r="G11" s="393">
        <v>0</v>
      </c>
      <c r="H11" s="393">
        <v>0</v>
      </c>
      <c r="I11" s="393">
        <v>28</v>
      </c>
      <c r="J11" s="393">
        <v>0</v>
      </c>
      <c r="K11" s="393">
        <v>0</v>
      </c>
      <c r="L11" s="393">
        <v>0</v>
      </c>
      <c r="M11" s="393">
        <v>0</v>
      </c>
      <c r="N11" s="393">
        <v>0</v>
      </c>
      <c r="O11" s="393">
        <v>0</v>
      </c>
      <c r="P11" s="393">
        <v>0</v>
      </c>
      <c r="Q11" s="393">
        <v>0</v>
      </c>
      <c r="R11" s="393">
        <v>4</v>
      </c>
      <c r="S11" s="393">
        <v>5</v>
      </c>
      <c r="T11" s="393">
        <v>0</v>
      </c>
      <c r="U11" s="393">
        <v>0</v>
      </c>
      <c r="V11" s="393">
        <v>0</v>
      </c>
      <c r="W11" s="393">
        <v>0</v>
      </c>
      <c r="X11" s="393">
        <v>12</v>
      </c>
      <c r="Y11" s="393">
        <v>6</v>
      </c>
      <c r="Z11" s="393">
        <v>3</v>
      </c>
      <c r="AA11" s="393">
        <v>0</v>
      </c>
      <c r="AB11" s="393">
        <v>0</v>
      </c>
      <c r="AC11" s="393">
        <v>0</v>
      </c>
      <c r="AD11" s="393">
        <v>0</v>
      </c>
      <c r="AE11" s="393">
        <v>1</v>
      </c>
      <c r="AF11" s="393">
        <v>1</v>
      </c>
      <c r="AG11" s="393">
        <v>0</v>
      </c>
      <c r="AH11" s="393">
        <v>0</v>
      </c>
      <c r="AI11" s="393">
        <v>0</v>
      </c>
      <c r="AJ11" s="393">
        <v>0</v>
      </c>
      <c r="AK11" s="393">
        <v>0</v>
      </c>
      <c r="AL11" s="393">
        <v>0</v>
      </c>
      <c r="AM11" s="393">
        <v>0</v>
      </c>
      <c r="AN11" s="393">
        <v>0</v>
      </c>
      <c r="AO11" s="393">
        <v>0</v>
      </c>
      <c r="AP11" s="393">
        <v>0</v>
      </c>
      <c r="AQ11" s="393">
        <v>0</v>
      </c>
      <c r="AR11" s="393">
        <v>0</v>
      </c>
      <c r="AS11" s="393">
        <v>0</v>
      </c>
      <c r="AT11" s="393">
        <v>0</v>
      </c>
      <c r="AU11" s="393">
        <v>0</v>
      </c>
      <c r="AV11" s="393">
        <v>2</v>
      </c>
      <c r="AW11" s="393">
        <v>0</v>
      </c>
      <c r="AX11" s="393">
        <v>0</v>
      </c>
      <c r="AY11" s="393">
        <v>0</v>
      </c>
      <c r="AZ11" s="393">
        <v>0</v>
      </c>
      <c r="BA11" s="393">
        <v>0</v>
      </c>
      <c r="BB11" s="393">
        <v>0</v>
      </c>
      <c r="BC11" s="393">
        <v>0</v>
      </c>
      <c r="BD11" s="393">
        <v>0</v>
      </c>
      <c r="BE11" s="393">
        <v>0</v>
      </c>
      <c r="BF11" s="393">
        <v>0</v>
      </c>
      <c r="BG11" s="393">
        <v>0</v>
      </c>
      <c r="BH11" s="393">
        <v>0</v>
      </c>
      <c r="BI11" s="393">
        <v>0</v>
      </c>
      <c r="BJ11" s="393">
        <v>0</v>
      </c>
      <c r="BK11" s="393">
        <v>0</v>
      </c>
      <c r="BL11" s="393">
        <v>0</v>
      </c>
      <c r="BM11" s="393">
        <v>0</v>
      </c>
      <c r="BN11" s="393">
        <v>0</v>
      </c>
      <c r="BO11" s="393">
        <v>25</v>
      </c>
      <c r="BP11" s="393">
        <v>5</v>
      </c>
      <c r="BQ11" s="393">
        <v>25</v>
      </c>
      <c r="BR11" s="393">
        <v>0</v>
      </c>
      <c r="BS11" s="393">
        <v>0</v>
      </c>
      <c r="BT11" s="393">
        <v>0</v>
      </c>
      <c r="BU11" s="393">
        <v>0</v>
      </c>
      <c r="BV11" s="394">
        <v>0</v>
      </c>
    </row>
    <row r="12" spans="1:74" s="363" customFormat="1" ht="12" customHeight="1" x14ac:dyDescent="0.2">
      <c r="A12" s="395" t="s">
        <v>430</v>
      </c>
      <c r="B12" s="396" t="s">
        <v>121</v>
      </c>
      <c r="C12" s="393">
        <v>14</v>
      </c>
      <c r="D12" s="393">
        <v>0</v>
      </c>
      <c r="E12" s="393">
        <v>13</v>
      </c>
      <c r="F12" s="393">
        <v>270</v>
      </c>
      <c r="G12" s="393">
        <v>0</v>
      </c>
      <c r="H12" s="393">
        <v>0</v>
      </c>
      <c r="I12" s="393">
        <v>1</v>
      </c>
      <c r="J12" s="393">
        <v>0</v>
      </c>
      <c r="K12" s="393">
        <v>0</v>
      </c>
      <c r="L12" s="393">
        <v>0</v>
      </c>
      <c r="M12" s="393">
        <v>0</v>
      </c>
      <c r="N12" s="393">
        <v>0</v>
      </c>
      <c r="O12" s="393">
        <v>0</v>
      </c>
      <c r="P12" s="393">
        <v>0</v>
      </c>
      <c r="Q12" s="393">
        <v>0</v>
      </c>
      <c r="R12" s="393">
        <v>13</v>
      </c>
      <c r="S12" s="393">
        <v>0</v>
      </c>
      <c r="T12" s="393">
        <v>0</v>
      </c>
      <c r="U12" s="393">
        <v>0</v>
      </c>
      <c r="V12" s="393">
        <v>0</v>
      </c>
      <c r="W12" s="393">
        <v>0</v>
      </c>
      <c r="X12" s="393">
        <v>1</v>
      </c>
      <c r="Y12" s="393">
        <v>0</v>
      </c>
      <c r="Z12" s="393">
        <v>1</v>
      </c>
      <c r="AA12" s="393">
        <v>0</v>
      </c>
      <c r="AB12" s="393">
        <v>0</v>
      </c>
      <c r="AC12" s="393">
        <v>0</v>
      </c>
      <c r="AD12" s="393">
        <v>0</v>
      </c>
      <c r="AE12" s="393">
        <v>0</v>
      </c>
      <c r="AF12" s="393">
        <v>0</v>
      </c>
      <c r="AG12" s="393">
        <v>0</v>
      </c>
      <c r="AH12" s="393">
        <v>0</v>
      </c>
      <c r="AI12" s="393">
        <v>0</v>
      </c>
      <c r="AJ12" s="393">
        <v>0</v>
      </c>
      <c r="AK12" s="393">
        <v>0</v>
      </c>
      <c r="AL12" s="393">
        <v>0</v>
      </c>
      <c r="AM12" s="393">
        <v>0</v>
      </c>
      <c r="AN12" s="393">
        <v>0</v>
      </c>
      <c r="AO12" s="393">
        <v>0</v>
      </c>
      <c r="AP12" s="393">
        <v>9</v>
      </c>
      <c r="AQ12" s="393">
        <v>180</v>
      </c>
      <c r="AR12" s="393">
        <v>0</v>
      </c>
      <c r="AS12" s="393">
        <v>0</v>
      </c>
      <c r="AT12" s="393">
        <v>0</v>
      </c>
      <c r="AU12" s="393">
        <v>0</v>
      </c>
      <c r="AV12" s="393">
        <v>0</v>
      </c>
      <c r="AW12" s="393">
        <v>0</v>
      </c>
      <c r="AX12" s="393">
        <v>0</v>
      </c>
      <c r="AY12" s="393">
        <v>0</v>
      </c>
      <c r="AZ12" s="393">
        <v>0</v>
      </c>
      <c r="BA12" s="393">
        <v>0</v>
      </c>
      <c r="BB12" s="393">
        <v>0</v>
      </c>
      <c r="BC12" s="393">
        <v>0</v>
      </c>
      <c r="BD12" s="393">
        <v>4</v>
      </c>
      <c r="BE12" s="393">
        <v>90</v>
      </c>
      <c r="BF12" s="393">
        <v>0</v>
      </c>
      <c r="BG12" s="393">
        <v>0</v>
      </c>
      <c r="BH12" s="393">
        <v>0</v>
      </c>
      <c r="BI12" s="393">
        <v>0</v>
      </c>
      <c r="BJ12" s="393">
        <v>0</v>
      </c>
      <c r="BK12" s="393">
        <v>0</v>
      </c>
      <c r="BL12" s="393">
        <v>0</v>
      </c>
      <c r="BM12" s="393">
        <v>0</v>
      </c>
      <c r="BN12" s="393">
        <v>0</v>
      </c>
      <c r="BO12" s="393">
        <v>0</v>
      </c>
      <c r="BP12" s="393">
        <v>0</v>
      </c>
      <c r="BQ12" s="393">
        <v>0</v>
      </c>
      <c r="BR12" s="393">
        <v>0</v>
      </c>
      <c r="BS12" s="393">
        <v>0</v>
      </c>
      <c r="BT12" s="393">
        <v>0</v>
      </c>
      <c r="BU12" s="393">
        <v>0</v>
      </c>
      <c r="BV12" s="394">
        <v>0</v>
      </c>
    </row>
    <row r="13" spans="1:74" s="363" customFormat="1" ht="12" customHeight="1" x14ac:dyDescent="0.2">
      <c r="A13" s="395" t="s">
        <v>475</v>
      </c>
      <c r="B13" s="396" t="s">
        <v>476</v>
      </c>
      <c r="C13" s="393">
        <v>178</v>
      </c>
      <c r="D13" s="393">
        <v>18</v>
      </c>
      <c r="E13" s="393">
        <v>56</v>
      </c>
      <c r="F13" s="393">
        <v>1097</v>
      </c>
      <c r="G13" s="393">
        <v>0</v>
      </c>
      <c r="H13" s="393">
        <v>0</v>
      </c>
      <c r="I13" s="393">
        <v>118</v>
      </c>
      <c r="J13" s="393">
        <v>0</v>
      </c>
      <c r="K13" s="393">
        <v>0</v>
      </c>
      <c r="L13" s="393">
        <v>1</v>
      </c>
      <c r="M13" s="393">
        <v>0</v>
      </c>
      <c r="N13" s="393">
        <v>0</v>
      </c>
      <c r="O13" s="393">
        <v>0</v>
      </c>
      <c r="P13" s="393">
        <v>0</v>
      </c>
      <c r="Q13" s="393">
        <v>0</v>
      </c>
      <c r="R13" s="393">
        <v>7</v>
      </c>
      <c r="S13" s="393">
        <v>3</v>
      </c>
      <c r="T13" s="393">
        <v>0</v>
      </c>
      <c r="U13" s="393">
        <v>0</v>
      </c>
      <c r="V13" s="393">
        <v>0</v>
      </c>
      <c r="W13" s="393">
        <v>0</v>
      </c>
      <c r="X13" s="393">
        <v>32</v>
      </c>
      <c r="Y13" s="393">
        <v>0</v>
      </c>
      <c r="Z13" s="393">
        <v>4</v>
      </c>
      <c r="AA13" s="393">
        <v>0</v>
      </c>
      <c r="AB13" s="393">
        <v>0</v>
      </c>
      <c r="AC13" s="393">
        <v>0</v>
      </c>
      <c r="AD13" s="393">
        <v>0</v>
      </c>
      <c r="AE13" s="393">
        <v>56</v>
      </c>
      <c r="AF13" s="393">
        <v>6</v>
      </c>
      <c r="AG13" s="393">
        <v>38</v>
      </c>
      <c r="AH13" s="393">
        <v>0</v>
      </c>
      <c r="AI13" s="393">
        <v>0</v>
      </c>
      <c r="AJ13" s="393">
        <v>0</v>
      </c>
      <c r="AK13" s="393">
        <v>0</v>
      </c>
      <c r="AL13" s="393">
        <v>0</v>
      </c>
      <c r="AM13" s="393">
        <v>0</v>
      </c>
      <c r="AN13" s="393">
        <v>0</v>
      </c>
      <c r="AO13" s="393">
        <v>0</v>
      </c>
      <c r="AP13" s="393">
        <v>0</v>
      </c>
      <c r="AQ13" s="393">
        <v>0</v>
      </c>
      <c r="AR13" s="393">
        <v>0</v>
      </c>
      <c r="AS13" s="393">
        <v>0</v>
      </c>
      <c r="AT13" s="393">
        <v>0</v>
      </c>
      <c r="AU13" s="393">
        <v>0</v>
      </c>
      <c r="AV13" s="393">
        <v>4</v>
      </c>
      <c r="AW13" s="393">
        <v>0</v>
      </c>
      <c r="AX13" s="393">
        <v>1</v>
      </c>
      <c r="AY13" s="393">
        <v>23</v>
      </c>
      <c r="AZ13" s="393">
        <v>0</v>
      </c>
      <c r="BA13" s="393">
        <v>0</v>
      </c>
      <c r="BB13" s="393">
        <v>1</v>
      </c>
      <c r="BC13" s="393">
        <v>0</v>
      </c>
      <c r="BD13" s="393">
        <v>55</v>
      </c>
      <c r="BE13" s="393">
        <v>1074</v>
      </c>
      <c r="BF13" s="393">
        <v>0</v>
      </c>
      <c r="BG13" s="393">
        <v>0</v>
      </c>
      <c r="BH13" s="393">
        <v>0</v>
      </c>
      <c r="BI13" s="393">
        <v>0</v>
      </c>
      <c r="BJ13" s="393">
        <v>0</v>
      </c>
      <c r="BK13" s="393">
        <v>0</v>
      </c>
      <c r="BL13" s="393">
        <v>0</v>
      </c>
      <c r="BM13" s="393">
        <v>2</v>
      </c>
      <c r="BN13" s="393">
        <v>0</v>
      </c>
      <c r="BO13" s="393">
        <v>76</v>
      </c>
      <c r="BP13" s="393">
        <v>9</v>
      </c>
      <c r="BQ13" s="393">
        <v>76</v>
      </c>
      <c r="BR13" s="393">
        <v>0</v>
      </c>
      <c r="BS13" s="393">
        <v>0</v>
      </c>
      <c r="BT13" s="393">
        <v>0</v>
      </c>
      <c r="BU13" s="393">
        <v>1</v>
      </c>
      <c r="BV13" s="394">
        <v>0</v>
      </c>
    </row>
    <row r="14" spans="1:74" s="363" customFormat="1" ht="12" customHeight="1" x14ac:dyDescent="0.2">
      <c r="A14" s="395" t="s">
        <v>431</v>
      </c>
      <c r="B14" s="396" t="s">
        <v>123</v>
      </c>
      <c r="C14" s="393">
        <v>16</v>
      </c>
      <c r="D14" s="393">
        <v>0</v>
      </c>
      <c r="E14" s="393">
        <v>8</v>
      </c>
      <c r="F14" s="393">
        <v>96</v>
      </c>
      <c r="G14" s="393">
        <v>0</v>
      </c>
      <c r="H14" s="393">
        <v>0</v>
      </c>
      <c r="I14" s="393">
        <v>4</v>
      </c>
      <c r="J14" s="393">
        <v>0</v>
      </c>
      <c r="K14" s="393">
        <v>0</v>
      </c>
      <c r="L14" s="393">
        <v>0</v>
      </c>
      <c r="M14" s="393">
        <v>0</v>
      </c>
      <c r="N14" s="393">
        <v>0</v>
      </c>
      <c r="O14" s="393">
        <v>0</v>
      </c>
      <c r="P14" s="393">
        <v>0</v>
      </c>
      <c r="Q14" s="393">
        <v>0</v>
      </c>
      <c r="R14" s="393">
        <v>11</v>
      </c>
      <c r="S14" s="393">
        <v>0</v>
      </c>
      <c r="T14" s="393">
        <v>0</v>
      </c>
      <c r="U14" s="393">
        <v>0</v>
      </c>
      <c r="V14" s="393">
        <v>0</v>
      </c>
      <c r="W14" s="393">
        <v>0</v>
      </c>
      <c r="X14" s="393">
        <v>4</v>
      </c>
      <c r="Y14" s="393">
        <v>0</v>
      </c>
      <c r="Z14" s="393">
        <v>4</v>
      </c>
      <c r="AA14" s="393">
        <v>1</v>
      </c>
      <c r="AB14" s="393">
        <v>8</v>
      </c>
      <c r="AC14" s="393">
        <v>0</v>
      </c>
      <c r="AD14" s="393">
        <v>0</v>
      </c>
      <c r="AE14" s="393">
        <v>0</v>
      </c>
      <c r="AF14" s="393">
        <v>0</v>
      </c>
      <c r="AG14" s="393">
        <v>0</v>
      </c>
      <c r="AH14" s="393">
        <v>0</v>
      </c>
      <c r="AI14" s="393">
        <v>0</v>
      </c>
      <c r="AJ14" s="393">
        <v>0</v>
      </c>
      <c r="AK14" s="393">
        <v>0</v>
      </c>
      <c r="AL14" s="393">
        <v>0</v>
      </c>
      <c r="AM14" s="393">
        <v>0</v>
      </c>
      <c r="AN14" s="393">
        <v>0</v>
      </c>
      <c r="AO14" s="393">
        <v>0</v>
      </c>
      <c r="AP14" s="393">
        <v>7</v>
      </c>
      <c r="AQ14" s="393">
        <v>88</v>
      </c>
      <c r="AR14" s="393">
        <v>0</v>
      </c>
      <c r="AS14" s="393">
        <v>0</v>
      </c>
      <c r="AT14" s="393">
        <v>0</v>
      </c>
      <c r="AU14" s="393">
        <v>0</v>
      </c>
      <c r="AV14" s="393">
        <v>1</v>
      </c>
      <c r="AW14" s="393">
        <v>0</v>
      </c>
      <c r="AX14" s="393">
        <v>0</v>
      </c>
      <c r="AY14" s="393">
        <v>0</v>
      </c>
      <c r="AZ14" s="393">
        <v>0</v>
      </c>
      <c r="BA14" s="393">
        <v>0</v>
      </c>
      <c r="BB14" s="393">
        <v>0</v>
      </c>
      <c r="BC14" s="393">
        <v>0</v>
      </c>
      <c r="BD14" s="393">
        <v>0</v>
      </c>
      <c r="BE14" s="393">
        <v>0</v>
      </c>
      <c r="BF14" s="393">
        <v>0</v>
      </c>
      <c r="BG14" s="393">
        <v>0</v>
      </c>
      <c r="BH14" s="393">
        <v>0</v>
      </c>
      <c r="BI14" s="393">
        <v>0</v>
      </c>
      <c r="BJ14" s="393">
        <v>0</v>
      </c>
      <c r="BK14" s="393">
        <v>0</v>
      </c>
      <c r="BL14" s="393">
        <v>0</v>
      </c>
      <c r="BM14" s="393">
        <v>0</v>
      </c>
      <c r="BN14" s="393">
        <v>0</v>
      </c>
      <c r="BO14" s="393">
        <v>0</v>
      </c>
      <c r="BP14" s="393">
        <v>0</v>
      </c>
      <c r="BQ14" s="393">
        <v>0</v>
      </c>
      <c r="BR14" s="393">
        <v>0</v>
      </c>
      <c r="BS14" s="393">
        <v>0</v>
      </c>
      <c r="BT14" s="393">
        <v>0</v>
      </c>
      <c r="BU14" s="393">
        <v>0</v>
      </c>
      <c r="BV14" s="394">
        <v>0</v>
      </c>
    </row>
    <row r="15" spans="1:74" s="363" customFormat="1" ht="12" customHeight="1" x14ac:dyDescent="0.2">
      <c r="A15" s="395" t="s">
        <v>432</v>
      </c>
      <c r="B15" s="396" t="s">
        <v>125</v>
      </c>
      <c r="C15" s="393">
        <v>0</v>
      </c>
      <c r="D15" s="393">
        <v>0</v>
      </c>
      <c r="E15" s="393">
        <v>86</v>
      </c>
      <c r="F15" s="393">
        <v>948</v>
      </c>
      <c r="G15" s="393">
        <v>0</v>
      </c>
      <c r="H15" s="393">
        <v>0</v>
      </c>
      <c r="I15" s="393">
        <v>0</v>
      </c>
      <c r="J15" s="393">
        <v>0</v>
      </c>
      <c r="K15" s="393">
        <v>0</v>
      </c>
      <c r="L15" s="393">
        <v>5</v>
      </c>
      <c r="M15" s="393">
        <v>0</v>
      </c>
      <c r="N15" s="393">
        <v>0</v>
      </c>
      <c r="O15" s="393">
        <v>0</v>
      </c>
      <c r="P15" s="393">
        <v>0</v>
      </c>
      <c r="Q15" s="393">
        <v>0</v>
      </c>
      <c r="R15" s="393">
        <v>0</v>
      </c>
      <c r="S15" s="393">
        <v>0</v>
      </c>
      <c r="T15" s="393">
        <v>0</v>
      </c>
      <c r="U15" s="393">
        <v>0</v>
      </c>
      <c r="V15" s="393">
        <v>0</v>
      </c>
      <c r="W15" s="393">
        <v>0</v>
      </c>
      <c r="X15" s="393">
        <v>0</v>
      </c>
      <c r="Y15" s="393">
        <v>0</v>
      </c>
      <c r="Z15" s="393">
        <v>0</v>
      </c>
      <c r="AA15" s="393">
        <v>0</v>
      </c>
      <c r="AB15" s="393">
        <v>0</v>
      </c>
      <c r="AC15" s="393">
        <v>0</v>
      </c>
      <c r="AD15" s="393">
        <v>0</v>
      </c>
      <c r="AE15" s="393">
        <v>0</v>
      </c>
      <c r="AF15" s="393">
        <v>0</v>
      </c>
      <c r="AG15" s="393">
        <v>0</v>
      </c>
      <c r="AH15" s="393">
        <v>0</v>
      </c>
      <c r="AI15" s="393">
        <v>0</v>
      </c>
      <c r="AJ15" s="393">
        <v>0</v>
      </c>
      <c r="AK15" s="393">
        <v>0</v>
      </c>
      <c r="AL15" s="393">
        <v>0</v>
      </c>
      <c r="AM15" s="393">
        <v>0</v>
      </c>
      <c r="AN15" s="393">
        <v>0</v>
      </c>
      <c r="AO15" s="393">
        <v>0</v>
      </c>
      <c r="AP15" s="393">
        <v>64</v>
      </c>
      <c r="AQ15" s="393">
        <v>661</v>
      </c>
      <c r="AR15" s="393">
        <v>0</v>
      </c>
      <c r="AS15" s="393">
        <v>0</v>
      </c>
      <c r="AT15" s="393">
        <v>0</v>
      </c>
      <c r="AU15" s="393">
        <v>0</v>
      </c>
      <c r="AV15" s="393">
        <v>0</v>
      </c>
      <c r="AW15" s="393">
        <v>0</v>
      </c>
      <c r="AX15" s="393">
        <v>2</v>
      </c>
      <c r="AY15" s="393">
        <v>24</v>
      </c>
      <c r="AZ15" s="393">
        <v>0</v>
      </c>
      <c r="BA15" s="393">
        <v>0</v>
      </c>
      <c r="BB15" s="393">
        <v>0</v>
      </c>
      <c r="BC15" s="393">
        <v>0</v>
      </c>
      <c r="BD15" s="393">
        <v>20</v>
      </c>
      <c r="BE15" s="393">
        <v>263</v>
      </c>
      <c r="BF15" s="393">
        <v>0</v>
      </c>
      <c r="BG15" s="393">
        <v>0</v>
      </c>
      <c r="BH15" s="393">
        <v>0</v>
      </c>
      <c r="BI15" s="393">
        <v>0</v>
      </c>
      <c r="BJ15" s="393">
        <v>0</v>
      </c>
      <c r="BK15" s="393">
        <v>0</v>
      </c>
      <c r="BL15" s="393">
        <v>0</v>
      </c>
      <c r="BM15" s="393">
        <v>0</v>
      </c>
      <c r="BN15" s="393">
        <v>0</v>
      </c>
      <c r="BO15" s="393">
        <v>0</v>
      </c>
      <c r="BP15" s="393">
        <v>0</v>
      </c>
      <c r="BQ15" s="393">
        <v>0</v>
      </c>
      <c r="BR15" s="393">
        <v>0</v>
      </c>
      <c r="BS15" s="393">
        <v>0</v>
      </c>
      <c r="BT15" s="393">
        <v>0</v>
      </c>
      <c r="BU15" s="393">
        <v>5</v>
      </c>
      <c r="BV15" s="394">
        <v>0</v>
      </c>
    </row>
    <row r="16" spans="1:74" s="363" customFormat="1" ht="12" customHeight="1" x14ac:dyDescent="0.2">
      <c r="A16" s="395" t="s">
        <v>477</v>
      </c>
      <c r="B16" s="396" t="s">
        <v>478</v>
      </c>
      <c r="C16" s="393">
        <v>20</v>
      </c>
      <c r="D16" s="393">
        <v>0</v>
      </c>
      <c r="E16" s="393">
        <v>50</v>
      </c>
      <c r="F16" s="393">
        <v>675</v>
      </c>
      <c r="G16" s="393">
        <v>0</v>
      </c>
      <c r="H16" s="393">
        <v>0</v>
      </c>
      <c r="I16" s="393">
        <v>9</v>
      </c>
      <c r="J16" s="393">
        <v>0</v>
      </c>
      <c r="K16" s="393">
        <v>0</v>
      </c>
      <c r="L16" s="393">
        <v>0</v>
      </c>
      <c r="M16" s="393">
        <v>0</v>
      </c>
      <c r="N16" s="393">
        <v>0</v>
      </c>
      <c r="O16" s="393">
        <v>0</v>
      </c>
      <c r="P16" s="393">
        <v>0</v>
      </c>
      <c r="Q16" s="393">
        <v>0</v>
      </c>
      <c r="R16" s="393">
        <v>1</v>
      </c>
      <c r="S16" s="393">
        <v>0</v>
      </c>
      <c r="T16" s="393">
        <v>0</v>
      </c>
      <c r="U16" s="393">
        <v>0</v>
      </c>
      <c r="V16" s="393">
        <v>0</v>
      </c>
      <c r="W16" s="393">
        <v>0</v>
      </c>
      <c r="X16" s="393">
        <v>10</v>
      </c>
      <c r="Y16" s="393">
        <v>0</v>
      </c>
      <c r="Z16" s="393">
        <v>0</v>
      </c>
      <c r="AA16" s="393">
        <v>0</v>
      </c>
      <c r="AB16" s="393">
        <v>0</v>
      </c>
      <c r="AC16" s="393">
        <v>0</v>
      </c>
      <c r="AD16" s="393">
        <v>0</v>
      </c>
      <c r="AE16" s="393">
        <v>9</v>
      </c>
      <c r="AF16" s="393">
        <v>0</v>
      </c>
      <c r="AG16" s="393">
        <v>9</v>
      </c>
      <c r="AH16" s="393">
        <v>0</v>
      </c>
      <c r="AI16" s="393">
        <v>0</v>
      </c>
      <c r="AJ16" s="393">
        <v>0</v>
      </c>
      <c r="AK16" s="393">
        <v>0</v>
      </c>
      <c r="AL16" s="393">
        <v>0</v>
      </c>
      <c r="AM16" s="393">
        <v>0</v>
      </c>
      <c r="AN16" s="393">
        <v>0</v>
      </c>
      <c r="AO16" s="393">
        <v>0</v>
      </c>
      <c r="AP16" s="393">
        <v>47</v>
      </c>
      <c r="AQ16" s="393">
        <v>645</v>
      </c>
      <c r="AR16" s="393">
        <v>0</v>
      </c>
      <c r="AS16" s="393">
        <v>0</v>
      </c>
      <c r="AT16" s="393">
        <v>0</v>
      </c>
      <c r="AU16" s="393">
        <v>0</v>
      </c>
      <c r="AV16" s="393">
        <v>0</v>
      </c>
      <c r="AW16" s="393">
        <v>0</v>
      </c>
      <c r="AX16" s="393">
        <v>2</v>
      </c>
      <c r="AY16" s="393">
        <v>24</v>
      </c>
      <c r="AZ16" s="393">
        <v>0</v>
      </c>
      <c r="BA16" s="393">
        <v>0</v>
      </c>
      <c r="BB16" s="393">
        <v>0</v>
      </c>
      <c r="BC16" s="393">
        <v>0</v>
      </c>
      <c r="BD16" s="393">
        <v>1</v>
      </c>
      <c r="BE16" s="393">
        <v>6</v>
      </c>
      <c r="BF16" s="393">
        <v>0</v>
      </c>
      <c r="BG16" s="393">
        <v>0</v>
      </c>
      <c r="BH16" s="393">
        <v>0</v>
      </c>
      <c r="BI16" s="393">
        <v>0</v>
      </c>
      <c r="BJ16" s="393">
        <v>0</v>
      </c>
      <c r="BK16" s="393">
        <v>0</v>
      </c>
      <c r="BL16" s="393">
        <v>0</v>
      </c>
      <c r="BM16" s="393">
        <v>0</v>
      </c>
      <c r="BN16" s="393">
        <v>0</v>
      </c>
      <c r="BO16" s="393">
        <v>0</v>
      </c>
      <c r="BP16" s="393">
        <v>0</v>
      </c>
      <c r="BQ16" s="393">
        <v>0</v>
      </c>
      <c r="BR16" s="393">
        <v>0</v>
      </c>
      <c r="BS16" s="393">
        <v>0</v>
      </c>
      <c r="BT16" s="393">
        <v>0</v>
      </c>
      <c r="BU16" s="393">
        <v>0</v>
      </c>
      <c r="BV16" s="394">
        <v>0</v>
      </c>
    </row>
    <row r="17" spans="1:74" s="363" customFormat="1" ht="12" customHeight="1" x14ac:dyDescent="0.2">
      <c r="A17" s="395" t="s">
        <v>433</v>
      </c>
      <c r="B17" s="396" t="s">
        <v>127</v>
      </c>
      <c r="C17" s="393">
        <v>68</v>
      </c>
      <c r="D17" s="393">
        <v>0</v>
      </c>
      <c r="E17" s="393">
        <v>25</v>
      </c>
      <c r="F17" s="393">
        <v>584</v>
      </c>
      <c r="G17" s="393">
        <v>0</v>
      </c>
      <c r="H17" s="393">
        <v>0</v>
      </c>
      <c r="I17" s="393">
        <v>40</v>
      </c>
      <c r="J17" s="393">
        <v>0</v>
      </c>
      <c r="K17" s="393">
        <v>0</v>
      </c>
      <c r="L17" s="393">
        <v>0</v>
      </c>
      <c r="M17" s="393">
        <v>0</v>
      </c>
      <c r="N17" s="393">
        <v>0</v>
      </c>
      <c r="O17" s="393">
        <v>0</v>
      </c>
      <c r="P17" s="393">
        <v>0</v>
      </c>
      <c r="Q17" s="393">
        <v>0</v>
      </c>
      <c r="R17" s="393">
        <v>0</v>
      </c>
      <c r="S17" s="393">
        <v>0</v>
      </c>
      <c r="T17" s="393">
        <v>0</v>
      </c>
      <c r="U17" s="393">
        <v>0</v>
      </c>
      <c r="V17" s="393">
        <v>0</v>
      </c>
      <c r="W17" s="393">
        <v>0</v>
      </c>
      <c r="X17" s="393">
        <v>61</v>
      </c>
      <c r="Y17" s="393">
        <v>0</v>
      </c>
      <c r="Z17" s="393">
        <v>38</v>
      </c>
      <c r="AA17" s="393">
        <v>0</v>
      </c>
      <c r="AB17" s="393">
        <v>0</v>
      </c>
      <c r="AC17" s="393">
        <v>0</v>
      </c>
      <c r="AD17" s="393">
        <v>0</v>
      </c>
      <c r="AE17" s="393">
        <v>2</v>
      </c>
      <c r="AF17" s="393">
        <v>0</v>
      </c>
      <c r="AG17" s="393">
        <v>2</v>
      </c>
      <c r="AH17" s="393">
        <v>0</v>
      </c>
      <c r="AI17" s="393">
        <v>0</v>
      </c>
      <c r="AJ17" s="393">
        <v>0</v>
      </c>
      <c r="AK17" s="393">
        <v>0</v>
      </c>
      <c r="AL17" s="393">
        <v>0</v>
      </c>
      <c r="AM17" s="393">
        <v>0</v>
      </c>
      <c r="AN17" s="393">
        <v>0</v>
      </c>
      <c r="AO17" s="393">
        <v>0</v>
      </c>
      <c r="AP17" s="393">
        <v>1</v>
      </c>
      <c r="AQ17" s="393">
        <v>32</v>
      </c>
      <c r="AR17" s="393">
        <v>0</v>
      </c>
      <c r="AS17" s="393">
        <v>0</v>
      </c>
      <c r="AT17" s="393">
        <v>0</v>
      </c>
      <c r="AU17" s="393">
        <v>0</v>
      </c>
      <c r="AV17" s="393">
        <v>1</v>
      </c>
      <c r="AW17" s="393">
        <v>0</v>
      </c>
      <c r="AX17" s="393">
        <v>0</v>
      </c>
      <c r="AY17" s="393">
        <v>0</v>
      </c>
      <c r="AZ17" s="393">
        <v>0</v>
      </c>
      <c r="BA17" s="393">
        <v>0</v>
      </c>
      <c r="BB17" s="393">
        <v>0</v>
      </c>
      <c r="BC17" s="393">
        <v>0</v>
      </c>
      <c r="BD17" s="393">
        <v>24</v>
      </c>
      <c r="BE17" s="393">
        <v>552</v>
      </c>
      <c r="BF17" s="393">
        <v>0</v>
      </c>
      <c r="BG17" s="393">
        <v>0</v>
      </c>
      <c r="BH17" s="393">
        <v>0</v>
      </c>
      <c r="BI17" s="393">
        <v>0</v>
      </c>
      <c r="BJ17" s="393">
        <v>0</v>
      </c>
      <c r="BK17" s="393">
        <v>0</v>
      </c>
      <c r="BL17" s="393">
        <v>0</v>
      </c>
      <c r="BM17" s="393">
        <v>0</v>
      </c>
      <c r="BN17" s="393">
        <v>0</v>
      </c>
      <c r="BO17" s="393">
        <v>4</v>
      </c>
      <c r="BP17" s="393">
        <v>0</v>
      </c>
      <c r="BQ17" s="393">
        <v>0</v>
      </c>
      <c r="BR17" s="393">
        <v>0</v>
      </c>
      <c r="BS17" s="393">
        <v>0</v>
      </c>
      <c r="BT17" s="393">
        <v>0</v>
      </c>
      <c r="BU17" s="393">
        <v>0</v>
      </c>
      <c r="BV17" s="394">
        <v>0</v>
      </c>
    </row>
    <row r="18" spans="1:74" s="363" customFormat="1" ht="12" customHeight="1" x14ac:dyDescent="0.2">
      <c r="A18" s="395" t="s">
        <v>434</v>
      </c>
      <c r="B18" s="396" t="s">
        <v>129</v>
      </c>
      <c r="C18" s="393">
        <v>2</v>
      </c>
      <c r="D18" s="393">
        <v>0</v>
      </c>
      <c r="E18" s="393">
        <v>9</v>
      </c>
      <c r="F18" s="393">
        <v>72</v>
      </c>
      <c r="G18" s="393">
        <v>0</v>
      </c>
      <c r="H18" s="393">
        <v>0</v>
      </c>
      <c r="I18" s="393">
        <v>0</v>
      </c>
      <c r="J18" s="393">
        <v>0</v>
      </c>
      <c r="K18" s="393">
        <v>0</v>
      </c>
      <c r="L18" s="393">
        <v>0</v>
      </c>
      <c r="M18" s="393">
        <v>0</v>
      </c>
      <c r="N18" s="393">
        <v>0</v>
      </c>
      <c r="O18" s="393">
        <v>0</v>
      </c>
      <c r="P18" s="393">
        <v>0</v>
      </c>
      <c r="Q18" s="393">
        <v>0</v>
      </c>
      <c r="R18" s="393">
        <v>2</v>
      </c>
      <c r="S18" s="393">
        <v>0</v>
      </c>
      <c r="T18" s="393">
        <v>0</v>
      </c>
      <c r="U18" s="393">
        <v>0</v>
      </c>
      <c r="V18" s="393">
        <v>0</v>
      </c>
      <c r="W18" s="393">
        <v>0</v>
      </c>
      <c r="X18" s="393">
        <v>0</v>
      </c>
      <c r="Y18" s="393">
        <v>0</v>
      </c>
      <c r="Z18" s="393">
        <v>0</v>
      </c>
      <c r="AA18" s="393">
        <v>0</v>
      </c>
      <c r="AB18" s="393">
        <v>0</v>
      </c>
      <c r="AC18" s="393">
        <v>0</v>
      </c>
      <c r="AD18" s="393">
        <v>0</v>
      </c>
      <c r="AE18" s="393">
        <v>0</v>
      </c>
      <c r="AF18" s="393">
        <v>0</v>
      </c>
      <c r="AG18" s="393">
        <v>0</v>
      </c>
      <c r="AH18" s="393">
        <v>0</v>
      </c>
      <c r="AI18" s="393">
        <v>0</v>
      </c>
      <c r="AJ18" s="393">
        <v>0</v>
      </c>
      <c r="AK18" s="393">
        <v>0</v>
      </c>
      <c r="AL18" s="393">
        <v>0</v>
      </c>
      <c r="AM18" s="393">
        <v>0</v>
      </c>
      <c r="AN18" s="393">
        <v>0</v>
      </c>
      <c r="AO18" s="393">
        <v>0</v>
      </c>
      <c r="AP18" s="393">
        <v>7</v>
      </c>
      <c r="AQ18" s="393">
        <v>56</v>
      </c>
      <c r="AR18" s="393">
        <v>0</v>
      </c>
      <c r="AS18" s="393">
        <v>0</v>
      </c>
      <c r="AT18" s="393">
        <v>0</v>
      </c>
      <c r="AU18" s="393">
        <v>0</v>
      </c>
      <c r="AV18" s="393">
        <v>0</v>
      </c>
      <c r="AW18" s="393">
        <v>0</v>
      </c>
      <c r="AX18" s="393">
        <v>1</v>
      </c>
      <c r="AY18" s="393">
        <v>8</v>
      </c>
      <c r="AZ18" s="393">
        <v>0</v>
      </c>
      <c r="BA18" s="393">
        <v>0</v>
      </c>
      <c r="BB18" s="393">
        <v>0</v>
      </c>
      <c r="BC18" s="393">
        <v>0</v>
      </c>
      <c r="BD18" s="393">
        <v>1</v>
      </c>
      <c r="BE18" s="393">
        <v>8</v>
      </c>
      <c r="BF18" s="393">
        <v>0</v>
      </c>
      <c r="BG18" s="393">
        <v>0</v>
      </c>
      <c r="BH18" s="393">
        <v>0</v>
      </c>
      <c r="BI18" s="393">
        <v>0</v>
      </c>
      <c r="BJ18" s="393">
        <v>0</v>
      </c>
      <c r="BK18" s="393">
        <v>0</v>
      </c>
      <c r="BL18" s="393">
        <v>0</v>
      </c>
      <c r="BM18" s="393">
        <v>0</v>
      </c>
      <c r="BN18" s="393">
        <v>0</v>
      </c>
      <c r="BO18" s="393">
        <v>0</v>
      </c>
      <c r="BP18" s="393">
        <v>0</v>
      </c>
      <c r="BQ18" s="393">
        <v>0</v>
      </c>
      <c r="BR18" s="393">
        <v>0</v>
      </c>
      <c r="BS18" s="393">
        <v>0</v>
      </c>
      <c r="BT18" s="393">
        <v>0</v>
      </c>
      <c r="BU18" s="393">
        <v>0</v>
      </c>
      <c r="BV18" s="394">
        <v>0</v>
      </c>
    </row>
    <row r="19" spans="1:74" s="363" customFormat="1" ht="12" customHeight="1" x14ac:dyDescent="0.2">
      <c r="A19" s="395" t="s">
        <v>435</v>
      </c>
      <c r="B19" s="396" t="s">
        <v>131</v>
      </c>
      <c r="C19" s="393">
        <v>4</v>
      </c>
      <c r="D19" s="393">
        <v>0</v>
      </c>
      <c r="E19" s="393">
        <v>30</v>
      </c>
      <c r="F19" s="393">
        <v>912</v>
      </c>
      <c r="G19" s="393">
        <v>0</v>
      </c>
      <c r="H19" s="393">
        <v>0</v>
      </c>
      <c r="I19" s="393">
        <v>3</v>
      </c>
      <c r="J19" s="393">
        <v>0</v>
      </c>
      <c r="K19" s="393">
        <v>0</v>
      </c>
      <c r="L19" s="393">
        <v>0</v>
      </c>
      <c r="M19" s="393">
        <v>0</v>
      </c>
      <c r="N19" s="393">
        <v>0</v>
      </c>
      <c r="O19" s="393">
        <v>0</v>
      </c>
      <c r="P19" s="393">
        <v>0</v>
      </c>
      <c r="Q19" s="393">
        <v>0</v>
      </c>
      <c r="R19" s="393">
        <v>0</v>
      </c>
      <c r="S19" s="393">
        <v>0</v>
      </c>
      <c r="T19" s="393">
        <v>0</v>
      </c>
      <c r="U19" s="393">
        <v>0</v>
      </c>
      <c r="V19" s="393">
        <v>0</v>
      </c>
      <c r="W19" s="393">
        <v>0</v>
      </c>
      <c r="X19" s="393">
        <v>3</v>
      </c>
      <c r="Y19" s="393">
        <v>0</v>
      </c>
      <c r="Z19" s="393">
        <v>2</v>
      </c>
      <c r="AA19" s="393">
        <v>0</v>
      </c>
      <c r="AB19" s="393">
        <v>0</v>
      </c>
      <c r="AC19" s="393">
        <v>0</v>
      </c>
      <c r="AD19" s="393">
        <v>0</v>
      </c>
      <c r="AE19" s="393">
        <v>0</v>
      </c>
      <c r="AF19" s="393">
        <v>0</v>
      </c>
      <c r="AG19" s="393">
        <v>0</v>
      </c>
      <c r="AH19" s="393">
        <v>0</v>
      </c>
      <c r="AI19" s="393">
        <v>0</v>
      </c>
      <c r="AJ19" s="393">
        <v>0</v>
      </c>
      <c r="AK19" s="393">
        <v>0</v>
      </c>
      <c r="AL19" s="393">
        <v>0</v>
      </c>
      <c r="AM19" s="393">
        <v>0</v>
      </c>
      <c r="AN19" s="393">
        <v>0</v>
      </c>
      <c r="AO19" s="393">
        <v>0</v>
      </c>
      <c r="AP19" s="393">
        <v>25</v>
      </c>
      <c r="AQ19" s="393">
        <v>762</v>
      </c>
      <c r="AR19" s="393">
        <v>0</v>
      </c>
      <c r="AS19" s="393">
        <v>0</v>
      </c>
      <c r="AT19" s="393">
        <v>0</v>
      </c>
      <c r="AU19" s="393">
        <v>0</v>
      </c>
      <c r="AV19" s="393">
        <v>0</v>
      </c>
      <c r="AW19" s="393">
        <v>0</v>
      </c>
      <c r="AX19" s="393">
        <v>0</v>
      </c>
      <c r="AY19" s="393">
        <v>0</v>
      </c>
      <c r="AZ19" s="393">
        <v>0</v>
      </c>
      <c r="BA19" s="393">
        <v>0</v>
      </c>
      <c r="BB19" s="393">
        <v>0</v>
      </c>
      <c r="BC19" s="393">
        <v>0</v>
      </c>
      <c r="BD19" s="393">
        <v>5</v>
      </c>
      <c r="BE19" s="393">
        <v>150</v>
      </c>
      <c r="BF19" s="393">
        <v>0</v>
      </c>
      <c r="BG19" s="393">
        <v>0</v>
      </c>
      <c r="BH19" s="393">
        <v>0</v>
      </c>
      <c r="BI19" s="393">
        <v>0</v>
      </c>
      <c r="BJ19" s="393">
        <v>0</v>
      </c>
      <c r="BK19" s="393">
        <v>0</v>
      </c>
      <c r="BL19" s="393">
        <v>0</v>
      </c>
      <c r="BM19" s="393">
        <v>0</v>
      </c>
      <c r="BN19" s="393">
        <v>0</v>
      </c>
      <c r="BO19" s="393">
        <v>1</v>
      </c>
      <c r="BP19" s="393">
        <v>0</v>
      </c>
      <c r="BQ19" s="393">
        <v>1</v>
      </c>
      <c r="BR19" s="393">
        <v>0</v>
      </c>
      <c r="BS19" s="393">
        <v>0</v>
      </c>
      <c r="BT19" s="393">
        <v>0</v>
      </c>
      <c r="BU19" s="393">
        <v>0</v>
      </c>
      <c r="BV19" s="394">
        <v>0</v>
      </c>
    </row>
    <row r="20" spans="1:74" s="363" customFormat="1" ht="12" customHeight="1" x14ac:dyDescent="0.2">
      <c r="A20" s="395" t="s">
        <v>436</v>
      </c>
      <c r="B20" s="396" t="s">
        <v>133</v>
      </c>
      <c r="C20" s="393">
        <v>13</v>
      </c>
      <c r="D20" s="393">
        <v>7</v>
      </c>
      <c r="E20" s="393">
        <v>0</v>
      </c>
      <c r="F20" s="393">
        <v>0</v>
      </c>
      <c r="G20" s="393">
        <v>0</v>
      </c>
      <c r="H20" s="393">
        <v>0</v>
      </c>
      <c r="I20" s="393">
        <v>1</v>
      </c>
      <c r="J20" s="393">
        <v>0</v>
      </c>
      <c r="K20" s="393">
        <v>0</v>
      </c>
      <c r="L20" s="393">
        <v>0</v>
      </c>
      <c r="M20" s="393">
        <v>0</v>
      </c>
      <c r="N20" s="393">
        <v>0</v>
      </c>
      <c r="O20" s="393">
        <v>0</v>
      </c>
      <c r="P20" s="393">
        <v>0</v>
      </c>
      <c r="Q20" s="393">
        <v>0</v>
      </c>
      <c r="R20" s="393">
        <v>12</v>
      </c>
      <c r="S20" s="393">
        <v>7</v>
      </c>
      <c r="T20" s="393">
        <v>0</v>
      </c>
      <c r="U20" s="393">
        <v>0</v>
      </c>
      <c r="V20" s="393">
        <v>0</v>
      </c>
      <c r="W20" s="393">
        <v>0</v>
      </c>
      <c r="X20" s="393">
        <v>0</v>
      </c>
      <c r="Y20" s="393">
        <v>0</v>
      </c>
      <c r="Z20" s="393">
        <v>0</v>
      </c>
      <c r="AA20" s="393">
        <v>0</v>
      </c>
      <c r="AB20" s="393">
        <v>0</v>
      </c>
      <c r="AC20" s="393">
        <v>0</v>
      </c>
      <c r="AD20" s="393">
        <v>0</v>
      </c>
      <c r="AE20" s="393">
        <v>0</v>
      </c>
      <c r="AF20" s="393">
        <v>0</v>
      </c>
      <c r="AG20" s="393">
        <v>0</v>
      </c>
      <c r="AH20" s="393">
        <v>0</v>
      </c>
      <c r="AI20" s="393">
        <v>0</v>
      </c>
      <c r="AJ20" s="393">
        <v>0</v>
      </c>
      <c r="AK20" s="393">
        <v>0</v>
      </c>
      <c r="AL20" s="393">
        <v>0</v>
      </c>
      <c r="AM20" s="393">
        <v>0</v>
      </c>
      <c r="AN20" s="393">
        <v>0</v>
      </c>
      <c r="AO20" s="393">
        <v>0</v>
      </c>
      <c r="AP20" s="393">
        <v>0</v>
      </c>
      <c r="AQ20" s="393">
        <v>0</v>
      </c>
      <c r="AR20" s="393">
        <v>0</v>
      </c>
      <c r="AS20" s="393">
        <v>0</v>
      </c>
      <c r="AT20" s="393">
        <v>0</v>
      </c>
      <c r="AU20" s="393">
        <v>0</v>
      </c>
      <c r="AV20" s="393">
        <v>0</v>
      </c>
      <c r="AW20" s="393">
        <v>0</v>
      </c>
      <c r="AX20" s="393">
        <v>0</v>
      </c>
      <c r="AY20" s="393">
        <v>0</v>
      </c>
      <c r="AZ20" s="393">
        <v>0</v>
      </c>
      <c r="BA20" s="393">
        <v>0</v>
      </c>
      <c r="BB20" s="393">
        <v>0</v>
      </c>
      <c r="BC20" s="393">
        <v>0</v>
      </c>
      <c r="BD20" s="393">
        <v>0</v>
      </c>
      <c r="BE20" s="393">
        <v>0</v>
      </c>
      <c r="BF20" s="393">
        <v>0</v>
      </c>
      <c r="BG20" s="393">
        <v>0</v>
      </c>
      <c r="BH20" s="393">
        <v>0</v>
      </c>
      <c r="BI20" s="393">
        <v>0</v>
      </c>
      <c r="BJ20" s="393">
        <v>0</v>
      </c>
      <c r="BK20" s="393">
        <v>0</v>
      </c>
      <c r="BL20" s="393">
        <v>0</v>
      </c>
      <c r="BM20" s="393">
        <v>0</v>
      </c>
      <c r="BN20" s="393">
        <v>0</v>
      </c>
      <c r="BO20" s="393">
        <v>1</v>
      </c>
      <c r="BP20" s="393">
        <v>0</v>
      </c>
      <c r="BQ20" s="393">
        <v>1</v>
      </c>
      <c r="BR20" s="393">
        <v>0</v>
      </c>
      <c r="BS20" s="393">
        <v>0</v>
      </c>
      <c r="BT20" s="393">
        <v>0</v>
      </c>
      <c r="BU20" s="393">
        <v>0</v>
      </c>
      <c r="BV20" s="394">
        <v>0</v>
      </c>
    </row>
    <row r="21" spans="1:74" s="363" customFormat="1" ht="12" customHeight="1" x14ac:dyDescent="0.2">
      <c r="A21" s="395" t="s">
        <v>479</v>
      </c>
      <c r="B21" s="396" t="s">
        <v>480</v>
      </c>
      <c r="C21" s="393">
        <v>52</v>
      </c>
      <c r="D21" s="393">
        <v>0</v>
      </c>
      <c r="E21" s="393">
        <v>5</v>
      </c>
      <c r="F21" s="393">
        <v>60</v>
      </c>
      <c r="G21" s="393">
        <v>0</v>
      </c>
      <c r="H21" s="393">
        <v>0</v>
      </c>
      <c r="I21" s="393">
        <v>26</v>
      </c>
      <c r="J21" s="393">
        <v>0</v>
      </c>
      <c r="K21" s="393">
        <v>0</v>
      </c>
      <c r="L21" s="393">
        <v>0</v>
      </c>
      <c r="M21" s="393">
        <v>0</v>
      </c>
      <c r="N21" s="393">
        <v>0</v>
      </c>
      <c r="O21" s="393">
        <v>0</v>
      </c>
      <c r="P21" s="393">
        <v>0</v>
      </c>
      <c r="Q21" s="393">
        <v>0</v>
      </c>
      <c r="R21" s="393">
        <v>2</v>
      </c>
      <c r="S21" s="393">
        <v>0</v>
      </c>
      <c r="T21" s="393">
        <v>0</v>
      </c>
      <c r="U21" s="393">
        <v>0</v>
      </c>
      <c r="V21" s="393">
        <v>0</v>
      </c>
      <c r="W21" s="393">
        <v>0</v>
      </c>
      <c r="X21" s="393">
        <v>47</v>
      </c>
      <c r="Y21" s="393">
        <v>0</v>
      </c>
      <c r="Z21" s="393">
        <v>26</v>
      </c>
      <c r="AA21" s="393">
        <v>0</v>
      </c>
      <c r="AB21" s="393">
        <v>0</v>
      </c>
      <c r="AC21" s="393">
        <v>0</v>
      </c>
      <c r="AD21" s="393">
        <v>0</v>
      </c>
      <c r="AE21" s="393">
        <v>0</v>
      </c>
      <c r="AF21" s="393">
        <v>0</v>
      </c>
      <c r="AG21" s="393">
        <v>0</v>
      </c>
      <c r="AH21" s="393">
        <v>0</v>
      </c>
      <c r="AI21" s="393">
        <v>0</v>
      </c>
      <c r="AJ21" s="393">
        <v>0</v>
      </c>
      <c r="AK21" s="393">
        <v>0</v>
      </c>
      <c r="AL21" s="393">
        <v>0</v>
      </c>
      <c r="AM21" s="393">
        <v>0</v>
      </c>
      <c r="AN21" s="393">
        <v>0</v>
      </c>
      <c r="AO21" s="393">
        <v>0</v>
      </c>
      <c r="AP21" s="393">
        <v>2</v>
      </c>
      <c r="AQ21" s="393">
        <v>24</v>
      </c>
      <c r="AR21" s="393">
        <v>0</v>
      </c>
      <c r="AS21" s="393">
        <v>0</v>
      </c>
      <c r="AT21" s="393">
        <v>0</v>
      </c>
      <c r="AU21" s="393">
        <v>0</v>
      </c>
      <c r="AV21" s="393">
        <v>3</v>
      </c>
      <c r="AW21" s="393">
        <v>0</v>
      </c>
      <c r="AX21" s="393">
        <v>0</v>
      </c>
      <c r="AY21" s="393">
        <v>0</v>
      </c>
      <c r="AZ21" s="393">
        <v>0</v>
      </c>
      <c r="BA21" s="393">
        <v>0</v>
      </c>
      <c r="BB21" s="393">
        <v>0</v>
      </c>
      <c r="BC21" s="393">
        <v>0</v>
      </c>
      <c r="BD21" s="393">
        <v>3</v>
      </c>
      <c r="BE21" s="393">
        <v>36</v>
      </c>
      <c r="BF21" s="393">
        <v>0</v>
      </c>
      <c r="BG21" s="393">
        <v>0</v>
      </c>
      <c r="BH21" s="393">
        <v>0</v>
      </c>
      <c r="BI21" s="393">
        <v>0</v>
      </c>
      <c r="BJ21" s="393">
        <v>0</v>
      </c>
      <c r="BK21" s="393">
        <v>0</v>
      </c>
      <c r="BL21" s="393">
        <v>0</v>
      </c>
      <c r="BM21" s="393">
        <v>0</v>
      </c>
      <c r="BN21" s="393">
        <v>0</v>
      </c>
      <c r="BO21" s="393">
        <v>0</v>
      </c>
      <c r="BP21" s="393">
        <v>0</v>
      </c>
      <c r="BQ21" s="393">
        <v>0</v>
      </c>
      <c r="BR21" s="393">
        <v>0</v>
      </c>
      <c r="BS21" s="393">
        <v>0</v>
      </c>
      <c r="BT21" s="393">
        <v>0</v>
      </c>
      <c r="BU21" s="393">
        <v>0</v>
      </c>
      <c r="BV21" s="394">
        <v>0</v>
      </c>
    </row>
    <row r="22" spans="1:74" s="363" customFormat="1" ht="12" customHeight="1" x14ac:dyDescent="0.2">
      <c r="A22" s="395" t="s">
        <v>481</v>
      </c>
      <c r="B22" s="396" t="s">
        <v>482</v>
      </c>
      <c r="C22" s="393">
        <v>1</v>
      </c>
      <c r="D22" s="393">
        <v>1</v>
      </c>
      <c r="E22" s="393">
        <v>32</v>
      </c>
      <c r="F22" s="393">
        <v>780</v>
      </c>
      <c r="G22" s="393">
        <v>0</v>
      </c>
      <c r="H22" s="393">
        <v>0</v>
      </c>
      <c r="I22" s="393">
        <v>1</v>
      </c>
      <c r="J22" s="393">
        <v>0</v>
      </c>
      <c r="K22" s="393">
        <v>0</v>
      </c>
      <c r="L22" s="393">
        <v>0</v>
      </c>
      <c r="M22" s="393">
        <v>0</v>
      </c>
      <c r="N22" s="393">
        <v>0</v>
      </c>
      <c r="O22" s="393">
        <v>0</v>
      </c>
      <c r="P22" s="393">
        <v>0</v>
      </c>
      <c r="Q22" s="393">
        <v>0</v>
      </c>
      <c r="R22" s="393">
        <v>0</v>
      </c>
      <c r="S22" s="393">
        <v>0</v>
      </c>
      <c r="T22" s="393">
        <v>0</v>
      </c>
      <c r="U22" s="393">
        <v>0</v>
      </c>
      <c r="V22" s="393">
        <v>0</v>
      </c>
      <c r="W22" s="393">
        <v>0</v>
      </c>
      <c r="X22" s="393">
        <v>1</v>
      </c>
      <c r="Y22" s="393">
        <v>1</v>
      </c>
      <c r="Z22" s="393">
        <v>1</v>
      </c>
      <c r="AA22" s="393">
        <v>0</v>
      </c>
      <c r="AB22" s="393">
        <v>0</v>
      </c>
      <c r="AC22" s="393">
        <v>0</v>
      </c>
      <c r="AD22" s="393">
        <v>0</v>
      </c>
      <c r="AE22" s="393">
        <v>0</v>
      </c>
      <c r="AF22" s="393">
        <v>0</v>
      </c>
      <c r="AG22" s="393">
        <v>0</v>
      </c>
      <c r="AH22" s="393">
        <v>0</v>
      </c>
      <c r="AI22" s="393">
        <v>0</v>
      </c>
      <c r="AJ22" s="393">
        <v>0</v>
      </c>
      <c r="AK22" s="393">
        <v>0</v>
      </c>
      <c r="AL22" s="393">
        <v>0</v>
      </c>
      <c r="AM22" s="393">
        <v>0</v>
      </c>
      <c r="AN22" s="393">
        <v>0</v>
      </c>
      <c r="AO22" s="393">
        <v>0</v>
      </c>
      <c r="AP22" s="393">
        <v>10</v>
      </c>
      <c r="AQ22" s="393">
        <v>298</v>
      </c>
      <c r="AR22" s="393">
        <v>0</v>
      </c>
      <c r="AS22" s="393">
        <v>0</v>
      </c>
      <c r="AT22" s="393">
        <v>0</v>
      </c>
      <c r="AU22" s="393">
        <v>0</v>
      </c>
      <c r="AV22" s="393">
        <v>0</v>
      </c>
      <c r="AW22" s="393">
        <v>0</v>
      </c>
      <c r="AX22" s="393">
        <v>0</v>
      </c>
      <c r="AY22" s="393">
        <v>0</v>
      </c>
      <c r="AZ22" s="393">
        <v>0</v>
      </c>
      <c r="BA22" s="393">
        <v>0</v>
      </c>
      <c r="BB22" s="393">
        <v>0</v>
      </c>
      <c r="BC22" s="393">
        <v>0</v>
      </c>
      <c r="BD22" s="393">
        <v>22</v>
      </c>
      <c r="BE22" s="393">
        <v>482</v>
      </c>
      <c r="BF22" s="393">
        <v>0</v>
      </c>
      <c r="BG22" s="393">
        <v>0</v>
      </c>
      <c r="BH22" s="393">
        <v>0</v>
      </c>
      <c r="BI22" s="393">
        <v>0</v>
      </c>
      <c r="BJ22" s="393">
        <v>0</v>
      </c>
      <c r="BK22" s="393">
        <v>0</v>
      </c>
      <c r="BL22" s="393">
        <v>0</v>
      </c>
      <c r="BM22" s="393">
        <v>0</v>
      </c>
      <c r="BN22" s="393">
        <v>0</v>
      </c>
      <c r="BO22" s="393">
        <v>0</v>
      </c>
      <c r="BP22" s="393">
        <v>0</v>
      </c>
      <c r="BQ22" s="393">
        <v>0</v>
      </c>
      <c r="BR22" s="393">
        <v>0</v>
      </c>
      <c r="BS22" s="393">
        <v>0</v>
      </c>
      <c r="BT22" s="393">
        <v>0</v>
      </c>
      <c r="BU22" s="393">
        <v>0</v>
      </c>
      <c r="BV22" s="394">
        <v>0</v>
      </c>
    </row>
    <row r="23" spans="1:74" s="363" customFormat="1" ht="12" customHeight="1" x14ac:dyDescent="0.2">
      <c r="A23" s="395" t="s">
        <v>437</v>
      </c>
      <c r="B23" s="396" t="s">
        <v>135</v>
      </c>
      <c r="C23" s="393">
        <v>11</v>
      </c>
      <c r="D23" s="393">
        <v>0</v>
      </c>
      <c r="E23" s="393">
        <v>17</v>
      </c>
      <c r="F23" s="393">
        <v>223</v>
      </c>
      <c r="G23" s="393">
        <v>0</v>
      </c>
      <c r="H23" s="393">
        <v>0</v>
      </c>
      <c r="I23" s="393">
        <v>1</v>
      </c>
      <c r="J23" s="393">
        <v>0</v>
      </c>
      <c r="K23" s="393">
        <v>0</v>
      </c>
      <c r="L23" s="393">
        <v>0</v>
      </c>
      <c r="M23" s="393">
        <v>0</v>
      </c>
      <c r="N23" s="393">
        <v>0</v>
      </c>
      <c r="O23" s="393">
        <v>0</v>
      </c>
      <c r="P23" s="393">
        <v>0</v>
      </c>
      <c r="Q23" s="393">
        <v>0</v>
      </c>
      <c r="R23" s="393">
        <v>10</v>
      </c>
      <c r="S23" s="393">
        <v>0</v>
      </c>
      <c r="T23" s="393">
        <v>0</v>
      </c>
      <c r="U23" s="393">
        <v>0</v>
      </c>
      <c r="V23" s="393">
        <v>0</v>
      </c>
      <c r="W23" s="393">
        <v>0</v>
      </c>
      <c r="X23" s="393">
        <v>1</v>
      </c>
      <c r="Y23" s="393">
        <v>0</v>
      </c>
      <c r="Z23" s="393">
        <v>1</v>
      </c>
      <c r="AA23" s="393">
        <v>0</v>
      </c>
      <c r="AB23" s="393">
        <v>0</v>
      </c>
      <c r="AC23" s="393">
        <v>0</v>
      </c>
      <c r="AD23" s="393">
        <v>0</v>
      </c>
      <c r="AE23" s="393">
        <v>0</v>
      </c>
      <c r="AF23" s="393">
        <v>0</v>
      </c>
      <c r="AG23" s="393">
        <v>0</v>
      </c>
      <c r="AH23" s="393">
        <v>0</v>
      </c>
      <c r="AI23" s="393">
        <v>0</v>
      </c>
      <c r="AJ23" s="393">
        <v>0</v>
      </c>
      <c r="AK23" s="393">
        <v>0</v>
      </c>
      <c r="AL23" s="393">
        <v>0</v>
      </c>
      <c r="AM23" s="393">
        <v>0</v>
      </c>
      <c r="AN23" s="393">
        <v>0</v>
      </c>
      <c r="AO23" s="393">
        <v>0</v>
      </c>
      <c r="AP23" s="393">
        <v>0</v>
      </c>
      <c r="AQ23" s="393">
        <v>0</v>
      </c>
      <c r="AR23" s="393">
        <v>0</v>
      </c>
      <c r="AS23" s="393">
        <v>0</v>
      </c>
      <c r="AT23" s="393">
        <v>0</v>
      </c>
      <c r="AU23" s="393">
        <v>0</v>
      </c>
      <c r="AV23" s="393">
        <v>0</v>
      </c>
      <c r="AW23" s="393">
        <v>0</v>
      </c>
      <c r="AX23" s="393">
        <v>0</v>
      </c>
      <c r="AY23" s="393">
        <v>0</v>
      </c>
      <c r="AZ23" s="393">
        <v>0</v>
      </c>
      <c r="BA23" s="393">
        <v>0</v>
      </c>
      <c r="BB23" s="393">
        <v>0</v>
      </c>
      <c r="BC23" s="393">
        <v>0</v>
      </c>
      <c r="BD23" s="393">
        <v>17</v>
      </c>
      <c r="BE23" s="393">
        <v>223</v>
      </c>
      <c r="BF23" s="393">
        <v>0</v>
      </c>
      <c r="BG23" s="393">
        <v>0</v>
      </c>
      <c r="BH23" s="393">
        <v>0</v>
      </c>
      <c r="BI23" s="393">
        <v>0</v>
      </c>
      <c r="BJ23" s="393">
        <v>0</v>
      </c>
      <c r="BK23" s="393">
        <v>0</v>
      </c>
      <c r="BL23" s="393">
        <v>0</v>
      </c>
      <c r="BM23" s="393">
        <v>0</v>
      </c>
      <c r="BN23" s="393">
        <v>0</v>
      </c>
      <c r="BO23" s="393">
        <v>0</v>
      </c>
      <c r="BP23" s="393">
        <v>0</v>
      </c>
      <c r="BQ23" s="393">
        <v>0</v>
      </c>
      <c r="BR23" s="393">
        <v>0</v>
      </c>
      <c r="BS23" s="393">
        <v>0</v>
      </c>
      <c r="BT23" s="393">
        <v>0</v>
      </c>
      <c r="BU23" s="393">
        <v>0</v>
      </c>
      <c r="BV23" s="394">
        <v>0</v>
      </c>
    </row>
    <row r="24" spans="1:74" s="363" customFormat="1" ht="12" customHeight="1" x14ac:dyDescent="0.2">
      <c r="A24" s="395" t="s">
        <v>438</v>
      </c>
      <c r="B24" s="396" t="s">
        <v>137</v>
      </c>
      <c r="C24" s="393">
        <v>7</v>
      </c>
      <c r="D24" s="393">
        <v>1</v>
      </c>
      <c r="E24" s="393">
        <v>22</v>
      </c>
      <c r="F24" s="393">
        <v>288</v>
      </c>
      <c r="G24" s="393">
        <v>0</v>
      </c>
      <c r="H24" s="393">
        <v>0</v>
      </c>
      <c r="I24" s="393">
        <v>4</v>
      </c>
      <c r="J24" s="393">
        <v>0</v>
      </c>
      <c r="K24" s="393">
        <v>0</v>
      </c>
      <c r="L24" s="393">
        <v>0</v>
      </c>
      <c r="M24" s="393">
        <v>0</v>
      </c>
      <c r="N24" s="393">
        <v>0</v>
      </c>
      <c r="O24" s="393">
        <v>0</v>
      </c>
      <c r="P24" s="393">
        <v>0</v>
      </c>
      <c r="Q24" s="393">
        <v>0</v>
      </c>
      <c r="R24" s="393">
        <v>3</v>
      </c>
      <c r="S24" s="393">
        <v>0</v>
      </c>
      <c r="T24" s="393">
        <v>0</v>
      </c>
      <c r="U24" s="393">
        <v>0</v>
      </c>
      <c r="V24" s="393">
        <v>0</v>
      </c>
      <c r="W24" s="393">
        <v>0</v>
      </c>
      <c r="X24" s="393">
        <v>0</v>
      </c>
      <c r="Y24" s="393">
        <v>1</v>
      </c>
      <c r="Z24" s="393">
        <v>0</v>
      </c>
      <c r="AA24" s="393">
        <v>0</v>
      </c>
      <c r="AB24" s="393">
        <v>0</v>
      </c>
      <c r="AC24" s="393">
        <v>0</v>
      </c>
      <c r="AD24" s="393">
        <v>0</v>
      </c>
      <c r="AE24" s="393">
        <v>4</v>
      </c>
      <c r="AF24" s="393">
        <v>0</v>
      </c>
      <c r="AG24" s="393">
        <v>4</v>
      </c>
      <c r="AH24" s="393">
        <v>0</v>
      </c>
      <c r="AI24" s="393">
        <v>0</v>
      </c>
      <c r="AJ24" s="393">
        <v>0</v>
      </c>
      <c r="AK24" s="393">
        <v>0</v>
      </c>
      <c r="AL24" s="393">
        <v>0</v>
      </c>
      <c r="AM24" s="393">
        <v>0</v>
      </c>
      <c r="AN24" s="393">
        <v>0</v>
      </c>
      <c r="AO24" s="393">
        <v>0</v>
      </c>
      <c r="AP24" s="393">
        <v>8</v>
      </c>
      <c r="AQ24" s="393">
        <v>96</v>
      </c>
      <c r="AR24" s="393">
        <v>0</v>
      </c>
      <c r="AS24" s="393">
        <v>0</v>
      </c>
      <c r="AT24" s="393">
        <v>0</v>
      </c>
      <c r="AU24" s="393">
        <v>0</v>
      </c>
      <c r="AV24" s="393">
        <v>0</v>
      </c>
      <c r="AW24" s="393">
        <v>0</v>
      </c>
      <c r="AX24" s="393">
        <v>0</v>
      </c>
      <c r="AY24" s="393">
        <v>0</v>
      </c>
      <c r="AZ24" s="393">
        <v>0</v>
      </c>
      <c r="BA24" s="393">
        <v>0</v>
      </c>
      <c r="BB24" s="393">
        <v>0</v>
      </c>
      <c r="BC24" s="393">
        <v>0</v>
      </c>
      <c r="BD24" s="393">
        <v>14</v>
      </c>
      <c r="BE24" s="393">
        <v>192</v>
      </c>
      <c r="BF24" s="393">
        <v>0</v>
      </c>
      <c r="BG24" s="393">
        <v>0</v>
      </c>
      <c r="BH24" s="393">
        <v>0</v>
      </c>
      <c r="BI24" s="393">
        <v>0</v>
      </c>
      <c r="BJ24" s="393">
        <v>0</v>
      </c>
      <c r="BK24" s="393">
        <v>0</v>
      </c>
      <c r="BL24" s="393">
        <v>0</v>
      </c>
      <c r="BM24" s="393">
        <v>0</v>
      </c>
      <c r="BN24" s="393">
        <v>0</v>
      </c>
      <c r="BO24" s="393">
        <v>0</v>
      </c>
      <c r="BP24" s="393">
        <v>0</v>
      </c>
      <c r="BQ24" s="393">
        <v>0</v>
      </c>
      <c r="BR24" s="393">
        <v>0</v>
      </c>
      <c r="BS24" s="393">
        <v>0</v>
      </c>
      <c r="BT24" s="393">
        <v>0</v>
      </c>
      <c r="BU24" s="393">
        <v>0</v>
      </c>
      <c r="BV24" s="394">
        <v>0</v>
      </c>
    </row>
    <row r="25" spans="1:74" s="363" customFormat="1" ht="12" customHeight="1" x14ac:dyDescent="0.2">
      <c r="A25" s="395" t="s">
        <v>439</v>
      </c>
      <c r="B25" s="396" t="s">
        <v>139</v>
      </c>
      <c r="C25" s="393">
        <v>13</v>
      </c>
      <c r="D25" s="393">
        <v>2</v>
      </c>
      <c r="E25" s="393">
        <v>10</v>
      </c>
      <c r="F25" s="393">
        <v>238</v>
      </c>
      <c r="G25" s="393">
        <v>7</v>
      </c>
      <c r="H25" s="393">
        <v>5</v>
      </c>
      <c r="I25" s="393">
        <v>13</v>
      </c>
      <c r="J25" s="393">
        <v>0</v>
      </c>
      <c r="K25" s="393">
        <v>0</v>
      </c>
      <c r="L25" s="393">
        <v>0</v>
      </c>
      <c r="M25" s="393">
        <v>0</v>
      </c>
      <c r="N25" s="393">
        <v>0</v>
      </c>
      <c r="O25" s="393">
        <v>0</v>
      </c>
      <c r="P25" s="393">
        <v>0</v>
      </c>
      <c r="Q25" s="393">
        <v>0</v>
      </c>
      <c r="R25" s="393">
        <v>0</v>
      </c>
      <c r="S25" s="393">
        <v>0</v>
      </c>
      <c r="T25" s="393">
        <v>1</v>
      </c>
      <c r="U25" s="393">
        <v>32</v>
      </c>
      <c r="V25" s="393">
        <v>0</v>
      </c>
      <c r="W25" s="393">
        <v>0</v>
      </c>
      <c r="X25" s="393">
        <v>6</v>
      </c>
      <c r="Y25" s="393">
        <v>1</v>
      </c>
      <c r="Z25" s="393">
        <v>6</v>
      </c>
      <c r="AA25" s="393">
        <v>0</v>
      </c>
      <c r="AB25" s="393">
        <v>0</v>
      </c>
      <c r="AC25" s="393">
        <v>0</v>
      </c>
      <c r="AD25" s="393">
        <v>0</v>
      </c>
      <c r="AE25" s="393">
        <v>6</v>
      </c>
      <c r="AF25" s="393">
        <v>1</v>
      </c>
      <c r="AG25" s="393">
        <v>6</v>
      </c>
      <c r="AH25" s="393">
        <v>0</v>
      </c>
      <c r="AI25" s="393">
        <v>0</v>
      </c>
      <c r="AJ25" s="393">
        <v>0</v>
      </c>
      <c r="AK25" s="393">
        <v>0</v>
      </c>
      <c r="AL25" s="393">
        <v>0</v>
      </c>
      <c r="AM25" s="393">
        <v>0</v>
      </c>
      <c r="AN25" s="393">
        <v>0</v>
      </c>
      <c r="AO25" s="393">
        <v>0</v>
      </c>
      <c r="AP25" s="393">
        <v>2</v>
      </c>
      <c r="AQ25" s="393">
        <v>48</v>
      </c>
      <c r="AR25" s="393">
        <v>0</v>
      </c>
      <c r="AS25" s="393">
        <v>0</v>
      </c>
      <c r="AT25" s="393">
        <v>0</v>
      </c>
      <c r="AU25" s="393">
        <v>0</v>
      </c>
      <c r="AV25" s="393">
        <v>0</v>
      </c>
      <c r="AW25" s="393">
        <v>0</v>
      </c>
      <c r="AX25" s="393">
        <v>4</v>
      </c>
      <c r="AY25" s="393">
        <v>104</v>
      </c>
      <c r="AZ25" s="393">
        <v>3</v>
      </c>
      <c r="BA25" s="393">
        <v>1</v>
      </c>
      <c r="BB25" s="393">
        <v>0</v>
      </c>
      <c r="BC25" s="393">
        <v>0</v>
      </c>
      <c r="BD25" s="393">
        <v>3</v>
      </c>
      <c r="BE25" s="393">
        <v>54</v>
      </c>
      <c r="BF25" s="393">
        <v>4</v>
      </c>
      <c r="BG25" s="393">
        <v>4</v>
      </c>
      <c r="BH25" s="393">
        <v>0</v>
      </c>
      <c r="BI25" s="393">
        <v>0</v>
      </c>
      <c r="BJ25" s="393">
        <v>0</v>
      </c>
      <c r="BK25" s="393">
        <v>0</v>
      </c>
      <c r="BL25" s="393">
        <v>0</v>
      </c>
      <c r="BM25" s="393">
        <v>0</v>
      </c>
      <c r="BN25" s="393">
        <v>0</v>
      </c>
      <c r="BO25" s="393">
        <v>1</v>
      </c>
      <c r="BP25" s="393">
        <v>0</v>
      </c>
      <c r="BQ25" s="393">
        <v>1</v>
      </c>
      <c r="BR25" s="393">
        <v>0</v>
      </c>
      <c r="BS25" s="393">
        <v>0</v>
      </c>
      <c r="BT25" s="393">
        <v>0</v>
      </c>
      <c r="BU25" s="393">
        <v>0</v>
      </c>
      <c r="BV25" s="394">
        <v>0</v>
      </c>
    </row>
    <row r="26" spans="1:74" s="363" customFormat="1" ht="12" customHeight="1" x14ac:dyDescent="0.2">
      <c r="A26" s="395" t="s">
        <v>440</v>
      </c>
      <c r="B26" s="396" t="s">
        <v>141</v>
      </c>
      <c r="C26" s="393">
        <v>1</v>
      </c>
      <c r="D26" s="393">
        <v>0</v>
      </c>
      <c r="E26" s="393">
        <v>3</v>
      </c>
      <c r="F26" s="393">
        <v>26</v>
      </c>
      <c r="G26" s="393">
        <v>0</v>
      </c>
      <c r="H26" s="393">
        <v>0</v>
      </c>
      <c r="I26" s="393">
        <v>0</v>
      </c>
      <c r="J26" s="393">
        <v>0</v>
      </c>
      <c r="K26" s="393">
        <v>0</v>
      </c>
      <c r="L26" s="393">
        <v>0</v>
      </c>
      <c r="M26" s="393">
        <v>0</v>
      </c>
      <c r="N26" s="393">
        <v>0</v>
      </c>
      <c r="O26" s="393">
        <v>0</v>
      </c>
      <c r="P26" s="393">
        <v>0</v>
      </c>
      <c r="Q26" s="393">
        <v>0</v>
      </c>
      <c r="R26" s="393">
        <v>1</v>
      </c>
      <c r="S26" s="393">
        <v>0</v>
      </c>
      <c r="T26" s="393">
        <v>0</v>
      </c>
      <c r="U26" s="393">
        <v>0</v>
      </c>
      <c r="V26" s="393">
        <v>0</v>
      </c>
      <c r="W26" s="393">
        <v>0</v>
      </c>
      <c r="X26" s="393">
        <v>0</v>
      </c>
      <c r="Y26" s="393">
        <v>0</v>
      </c>
      <c r="Z26" s="393">
        <v>0</v>
      </c>
      <c r="AA26" s="393">
        <v>0</v>
      </c>
      <c r="AB26" s="393">
        <v>0</v>
      </c>
      <c r="AC26" s="393">
        <v>0</v>
      </c>
      <c r="AD26" s="393">
        <v>0</v>
      </c>
      <c r="AE26" s="393">
        <v>0</v>
      </c>
      <c r="AF26" s="393">
        <v>0</v>
      </c>
      <c r="AG26" s="393">
        <v>0</v>
      </c>
      <c r="AH26" s="393">
        <v>0</v>
      </c>
      <c r="AI26" s="393">
        <v>0</v>
      </c>
      <c r="AJ26" s="393">
        <v>0</v>
      </c>
      <c r="AK26" s="393">
        <v>0</v>
      </c>
      <c r="AL26" s="393">
        <v>0</v>
      </c>
      <c r="AM26" s="393">
        <v>0</v>
      </c>
      <c r="AN26" s="393">
        <v>0</v>
      </c>
      <c r="AO26" s="393">
        <v>0</v>
      </c>
      <c r="AP26" s="393">
        <v>2</v>
      </c>
      <c r="AQ26" s="393">
        <v>18</v>
      </c>
      <c r="AR26" s="393">
        <v>0</v>
      </c>
      <c r="AS26" s="393">
        <v>0</v>
      </c>
      <c r="AT26" s="393">
        <v>0</v>
      </c>
      <c r="AU26" s="393">
        <v>0</v>
      </c>
      <c r="AV26" s="393">
        <v>0</v>
      </c>
      <c r="AW26" s="393">
        <v>0</v>
      </c>
      <c r="AX26" s="393">
        <v>1</v>
      </c>
      <c r="AY26" s="393">
        <v>8</v>
      </c>
      <c r="AZ26" s="393">
        <v>0</v>
      </c>
      <c r="BA26" s="393">
        <v>0</v>
      </c>
      <c r="BB26" s="393">
        <v>0</v>
      </c>
      <c r="BC26" s="393">
        <v>0</v>
      </c>
      <c r="BD26" s="393">
        <v>0</v>
      </c>
      <c r="BE26" s="393">
        <v>0</v>
      </c>
      <c r="BF26" s="393">
        <v>0</v>
      </c>
      <c r="BG26" s="393">
        <v>0</v>
      </c>
      <c r="BH26" s="393">
        <v>0</v>
      </c>
      <c r="BI26" s="393">
        <v>0</v>
      </c>
      <c r="BJ26" s="393">
        <v>0</v>
      </c>
      <c r="BK26" s="393">
        <v>0</v>
      </c>
      <c r="BL26" s="393">
        <v>0</v>
      </c>
      <c r="BM26" s="393">
        <v>0</v>
      </c>
      <c r="BN26" s="393">
        <v>0</v>
      </c>
      <c r="BO26" s="393">
        <v>0</v>
      </c>
      <c r="BP26" s="393">
        <v>0</v>
      </c>
      <c r="BQ26" s="393">
        <v>0</v>
      </c>
      <c r="BR26" s="393">
        <v>0</v>
      </c>
      <c r="BS26" s="393">
        <v>0</v>
      </c>
      <c r="BT26" s="393">
        <v>0</v>
      </c>
      <c r="BU26" s="393">
        <v>0</v>
      </c>
      <c r="BV26" s="394">
        <v>0</v>
      </c>
    </row>
    <row r="27" spans="1:74" s="363" customFormat="1" ht="12" customHeight="1" x14ac:dyDescent="0.2">
      <c r="A27" s="395" t="s">
        <v>441</v>
      </c>
      <c r="B27" s="396" t="s">
        <v>143</v>
      </c>
      <c r="C27" s="393">
        <v>2</v>
      </c>
      <c r="D27" s="393">
        <v>0</v>
      </c>
      <c r="E27" s="393">
        <v>7</v>
      </c>
      <c r="F27" s="393">
        <v>111</v>
      </c>
      <c r="G27" s="393">
        <v>0</v>
      </c>
      <c r="H27" s="393">
        <v>0</v>
      </c>
      <c r="I27" s="393">
        <v>0</v>
      </c>
      <c r="J27" s="393">
        <v>0</v>
      </c>
      <c r="K27" s="393">
        <v>0</v>
      </c>
      <c r="L27" s="393">
        <v>0</v>
      </c>
      <c r="M27" s="393">
        <v>0</v>
      </c>
      <c r="N27" s="393">
        <v>0</v>
      </c>
      <c r="O27" s="393">
        <v>0</v>
      </c>
      <c r="P27" s="393">
        <v>0</v>
      </c>
      <c r="Q27" s="393">
        <v>0</v>
      </c>
      <c r="R27" s="393">
        <v>0</v>
      </c>
      <c r="S27" s="393">
        <v>0</v>
      </c>
      <c r="T27" s="393">
        <v>0</v>
      </c>
      <c r="U27" s="393">
        <v>0</v>
      </c>
      <c r="V27" s="393">
        <v>0</v>
      </c>
      <c r="W27" s="393">
        <v>0</v>
      </c>
      <c r="X27" s="393">
        <v>0</v>
      </c>
      <c r="Y27" s="393">
        <v>0</v>
      </c>
      <c r="Z27" s="393">
        <v>0</v>
      </c>
      <c r="AA27" s="393">
        <v>0</v>
      </c>
      <c r="AB27" s="393">
        <v>0</v>
      </c>
      <c r="AC27" s="393">
        <v>0</v>
      </c>
      <c r="AD27" s="393">
        <v>0</v>
      </c>
      <c r="AE27" s="393">
        <v>1</v>
      </c>
      <c r="AF27" s="393">
        <v>0</v>
      </c>
      <c r="AG27" s="393">
        <v>0</v>
      </c>
      <c r="AH27" s="393">
        <v>0</v>
      </c>
      <c r="AI27" s="393">
        <v>0</v>
      </c>
      <c r="AJ27" s="393">
        <v>0</v>
      </c>
      <c r="AK27" s="393">
        <v>0</v>
      </c>
      <c r="AL27" s="393">
        <v>0</v>
      </c>
      <c r="AM27" s="393">
        <v>0</v>
      </c>
      <c r="AN27" s="393">
        <v>0</v>
      </c>
      <c r="AO27" s="393">
        <v>0</v>
      </c>
      <c r="AP27" s="393">
        <v>2</v>
      </c>
      <c r="AQ27" s="393">
        <v>33</v>
      </c>
      <c r="AR27" s="393">
        <v>0</v>
      </c>
      <c r="AS27" s="393">
        <v>0</v>
      </c>
      <c r="AT27" s="393">
        <v>0</v>
      </c>
      <c r="AU27" s="393">
        <v>0</v>
      </c>
      <c r="AV27" s="393">
        <v>0</v>
      </c>
      <c r="AW27" s="393">
        <v>0</v>
      </c>
      <c r="AX27" s="393">
        <v>2</v>
      </c>
      <c r="AY27" s="393">
        <v>29</v>
      </c>
      <c r="AZ27" s="393">
        <v>0</v>
      </c>
      <c r="BA27" s="393">
        <v>0</v>
      </c>
      <c r="BB27" s="393">
        <v>0</v>
      </c>
      <c r="BC27" s="393">
        <v>0</v>
      </c>
      <c r="BD27" s="393">
        <v>3</v>
      </c>
      <c r="BE27" s="393">
        <v>49</v>
      </c>
      <c r="BF27" s="393">
        <v>0</v>
      </c>
      <c r="BG27" s="393">
        <v>0</v>
      </c>
      <c r="BH27" s="393">
        <v>0</v>
      </c>
      <c r="BI27" s="393">
        <v>0</v>
      </c>
      <c r="BJ27" s="393">
        <v>0</v>
      </c>
      <c r="BK27" s="393">
        <v>0</v>
      </c>
      <c r="BL27" s="393">
        <v>0</v>
      </c>
      <c r="BM27" s="393">
        <v>0</v>
      </c>
      <c r="BN27" s="393">
        <v>0</v>
      </c>
      <c r="BO27" s="393">
        <v>1</v>
      </c>
      <c r="BP27" s="393">
        <v>0</v>
      </c>
      <c r="BQ27" s="393">
        <v>0</v>
      </c>
      <c r="BR27" s="393">
        <v>0</v>
      </c>
      <c r="BS27" s="393">
        <v>0</v>
      </c>
      <c r="BT27" s="393">
        <v>0</v>
      </c>
      <c r="BU27" s="393">
        <v>0</v>
      </c>
      <c r="BV27" s="394">
        <v>0</v>
      </c>
    </row>
    <row r="28" spans="1:74" s="363" customFormat="1" ht="12" customHeight="1" x14ac:dyDescent="0.2">
      <c r="A28" s="395" t="s">
        <v>442</v>
      </c>
      <c r="B28" s="396" t="s">
        <v>145</v>
      </c>
      <c r="C28" s="393">
        <v>18</v>
      </c>
      <c r="D28" s="393">
        <v>0</v>
      </c>
      <c r="E28" s="393">
        <v>7</v>
      </c>
      <c r="F28" s="393">
        <v>166</v>
      </c>
      <c r="G28" s="393">
        <v>0</v>
      </c>
      <c r="H28" s="393">
        <v>0</v>
      </c>
      <c r="I28" s="393">
        <v>14</v>
      </c>
      <c r="J28" s="393">
        <v>0</v>
      </c>
      <c r="K28" s="393">
        <v>0</v>
      </c>
      <c r="L28" s="393">
        <v>0</v>
      </c>
      <c r="M28" s="393">
        <v>0</v>
      </c>
      <c r="N28" s="393">
        <v>0</v>
      </c>
      <c r="O28" s="393">
        <v>0</v>
      </c>
      <c r="P28" s="393">
        <v>0</v>
      </c>
      <c r="Q28" s="393">
        <v>0</v>
      </c>
      <c r="R28" s="393">
        <v>0</v>
      </c>
      <c r="S28" s="393">
        <v>0</v>
      </c>
      <c r="T28" s="393">
        <v>0</v>
      </c>
      <c r="U28" s="393">
        <v>0</v>
      </c>
      <c r="V28" s="393">
        <v>0</v>
      </c>
      <c r="W28" s="393">
        <v>0</v>
      </c>
      <c r="X28" s="393">
        <v>9</v>
      </c>
      <c r="Y28" s="393">
        <v>0</v>
      </c>
      <c r="Z28" s="393">
        <v>9</v>
      </c>
      <c r="AA28" s="393">
        <v>0</v>
      </c>
      <c r="AB28" s="393">
        <v>0</v>
      </c>
      <c r="AC28" s="393">
        <v>0</v>
      </c>
      <c r="AD28" s="393">
        <v>0</v>
      </c>
      <c r="AE28" s="393">
        <v>5</v>
      </c>
      <c r="AF28" s="393">
        <v>0</v>
      </c>
      <c r="AG28" s="393">
        <v>5</v>
      </c>
      <c r="AH28" s="393">
        <v>1</v>
      </c>
      <c r="AI28" s="393">
        <v>12</v>
      </c>
      <c r="AJ28" s="393">
        <v>0</v>
      </c>
      <c r="AK28" s="393">
        <v>0</v>
      </c>
      <c r="AL28" s="393">
        <v>0</v>
      </c>
      <c r="AM28" s="393">
        <v>0</v>
      </c>
      <c r="AN28" s="393">
        <v>0</v>
      </c>
      <c r="AO28" s="393">
        <v>0</v>
      </c>
      <c r="AP28" s="393">
        <v>6</v>
      </c>
      <c r="AQ28" s="393">
        <v>154</v>
      </c>
      <c r="AR28" s="393">
        <v>0</v>
      </c>
      <c r="AS28" s="393">
        <v>0</v>
      </c>
      <c r="AT28" s="393">
        <v>0</v>
      </c>
      <c r="AU28" s="393">
        <v>0</v>
      </c>
      <c r="AV28" s="393">
        <v>0</v>
      </c>
      <c r="AW28" s="393">
        <v>0</v>
      </c>
      <c r="AX28" s="393">
        <v>0</v>
      </c>
      <c r="AY28" s="393">
        <v>0</v>
      </c>
      <c r="AZ28" s="393">
        <v>0</v>
      </c>
      <c r="BA28" s="393">
        <v>0</v>
      </c>
      <c r="BB28" s="393">
        <v>0</v>
      </c>
      <c r="BC28" s="393">
        <v>0</v>
      </c>
      <c r="BD28" s="393">
        <v>0</v>
      </c>
      <c r="BE28" s="393">
        <v>0</v>
      </c>
      <c r="BF28" s="393">
        <v>0</v>
      </c>
      <c r="BG28" s="393">
        <v>0</v>
      </c>
      <c r="BH28" s="393">
        <v>0</v>
      </c>
      <c r="BI28" s="393">
        <v>0</v>
      </c>
      <c r="BJ28" s="393">
        <v>0</v>
      </c>
      <c r="BK28" s="393">
        <v>0</v>
      </c>
      <c r="BL28" s="393">
        <v>0</v>
      </c>
      <c r="BM28" s="393">
        <v>0</v>
      </c>
      <c r="BN28" s="393">
        <v>0</v>
      </c>
      <c r="BO28" s="393">
        <v>0</v>
      </c>
      <c r="BP28" s="393">
        <v>0</v>
      </c>
      <c r="BQ28" s="393">
        <v>0</v>
      </c>
      <c r="BR28" s="393">
        <v>0</v>
      </c>
      <c r="BS28" s="393">
        <v>4</v>
      </c>
      <c r="BT28" s="393">
        <v>0</v>
      </c>
      <c r="BU28" s="393">
        <v>0</v>
      </c>
      <c r="BV28" s="394">
        <v>0</v>
      </c>
    </row>
    <row r="29" spans="1:74" s="363" customFormat="1" ht="12" customHeight="1" x14ac:dyDescent="0.2">
      <c r="A29" s="395" t="s">
        <v>483</v>
      </c>
      <c r="B29" s="396" t="s">
        <v>115</v>
      </c>
      <c r="C29" s="393">
        <v>23</v>
      </c>
      <c r="D29" s="393">
        <v>0</v>
      </c>
      <c r="E29" s="393">
        <v>29</v>
      </c>
      <c r="F29" s="393">
        <v>864</v>
      </c>
      <c r="G29" s="393">
        <v>0</v>
      </c>
      <c r="H29" s="393">
        <v>0</v>
      </c>
      <c r="I29" s="393">
        <v>3</v>
      </c>
      <c r="J29" s="393">
        <v>0</v>
      </c>
      <c r="K29" s="393">
        <v>0</v>
      </c>
      <c r="L29" s="393">
        <v>0</v>
      </c>
      <c r="M29" s="393">
        <v>0</v>
      </c>
      <c r="N29" s="393">
        <v>0</v>
      </c>
      <c r="O29" s="393">
        <v>0</v>
      </c>
      <c r="P29" s="393">
        <v>0</v>
      </c>
      <c r="Q29" s="393">
        <v>0</v>
      </c>
      <c r="R29" s="393">
        <v>0</v>
      </c>
      <c r="S29" s="393">
        <v>0</v>
      </c>
      <c r="T29" s="393">
        <v>0</v>
      </c>
      <c r="U29" s="393">
        <v>0</v>
      </c>
      <c r="V29" s="393">
        <v>0</v>
      </c>
      <c r="W29" s="393">
        <v>0</v>
      </c>
      <c r="X29" s="393">
        <v>14</v>
      </c>
      <c r="Y29" s="393">
        <v>0</v>
      </c>
      <c r="Z29" s="393">
        <v>3</v>
      </c>
      <c r="AA29" s="393">
        <v>0</v>
      </c>
      <c r="AB29" s="393">
        <v>0</v>
      </c>
      <c r="AC29" s="393">
        <v>0</v>
      </c>
      <c r="AD29" s="393">
        <v>0</v>
      </c>
      <c r="AE29" s="393">
        <v>3</v>
      </c>
      <c r="AF29" s="393">
        <v>0</v>
      </c>
      <c r="AG29" s="393">
        <v>0</v>
      </c>
      <c r="AH29" s="393">
        <v>0</v>
      </c>
      <c r="AI29" s="393">
        <v>0</v>
      </c>
      <c r="AJ29" s="393">
        <v>0</v>
      </c>
      <c r="AK29" s="393">
        <v>0</v>
      </c>
      <c r="AL29" s="393">
        <v>1</v>
      </c>
      <c r="AM29" s="393">
        <v>0</v>
      </c>
      <c r="AN29" s="393">
        <v>0</v>
      </c>
      <c r="AO29" s="393">
        <v>0</v>
      </c>
      <c r="AP29" s="393">
        <v>18</v>
      </c>
      <c r="AQ29" s="393">
        <v>492</v>
      </c>
      <c r="AR29" s="393">
        <v>0</v>
      </c>
      <c r="AS29" s="393">
        <v>0</v>
      </c>
      <c r="AT29" s="393">
        <v>0</v>
      </c>
      <c r="AU29" s="393">
        <v>0</v>
      </c>
      <c r="AV29" s="393">
        <v>0</v>
      </c>
      <c r="AW29" s="393">
        <v>0</v>
      </c>
      <c r="AX29" s="393">
        <v>3</v>
      </c>
      <c r="AY29" s="393">
        <v>122</v>
      </c>
      <c r="AZ29" s="393">
        <v>0</v>
      </c>
      <c r="BA29" s="393">
        <v>0</v>
      </c>
      <c r="BB29" s="393">
        <v>0</v>
      </c>
      <c r="BC29" s="393">
        <v>0</v>
      </c>
      <c r="BD29" s="393">
        <v>8</v>
      </c>
      <c r="BE29" s="393">
        <v>250</v>
      </c>
      <c r="BF29" s="393">
        <v>0</v>
      </c>
      <c r="BG29" s="393">
        <v>0</v>
      </c>
      <c r="BH29" s="393">
        <v>0</v>
      </c>
      <c r="BI29" s="393">
        <v>0</v>
      </c>
      <c r="BJ29" s="393">
        <v>0</v>
      </c>
      <c r="BK29" s="393">
        <v>0</v>
      </c>
      <c r="BL29" s="393">
        <v>0</v>
      </c>
      <c r="BM29" s="393">
        <v>0</v>
      </c>
      <c r="BN29" s="393">
        <v>0</v>
      </c>
      <c r="BO29" s="393">
        <v>1</v>
      </c>
      <c r="BP29" s="393">
        <v>0</v>
      </c>
      <c r="BQ29" s="393">
        <v>0</v>
      </c>
      <c r="BR29" s="393">
        <v>0</v>
      </c>
      <c r="BS29" s="393">
        <v>4</v>
      </c>
      <c r="BT29" s="393">
        <v>0</v>
      </c>
      <c r="BU29" s="393">
        <v>0</v>
      </c>
      <c r="BV29" s="394">
        <v>0</v>
      </c>
    </row>
    <row r="30" spans="1:74" s="363" customFormat="1" ht="12" customHeight="1" x14ac:dyDescent="0.2">
      <c r="A30" s="395" t="s">
        <v>443</v>
      </c>
      <c r="B30" s="396" t="s">
        <v>147</v>
      </c>
      <c r="C30" s="393">
        <v>4</v>
      </c>
      <c r="D30" s="393">
        <v>1</v>
      </c>
      <c r="E30" s="393">
        <v>4</v>
      </c>
      <c r="F30" s="393">
        <v>68</v>
      </c>
      <c r="G30" s="393">
        <v>0</v>
      </c>
      <c r="H30" s="393">
        <v>0</v>
      </c>
      <c r="I30" s="393">
        <v>4</v>
      </c>
      <c r="J30" s="393">
        <v>0</v>
      </c>
      <c r="K30" s="393">
        <v>0</v>
      </c>
      <c r="L30" s="393">
        <v>0</v>
      </c>
      <c r="M30" s="393">
        <v>0</v>
      </c>
      <c r="N30" s="393">
        <v>0</v>
      </c>
      <c r="O30" s="393">
        <v>0</v>
      </c>
      <c r="P30" s="393">
        <v>0</v>
      </c>
      <c r="Q30" s="393">
        <v>0</v>
      </c>
      <c r="R30" s="393">
        <v>0</v>
      </c>
      <c r="S30" s="393">
        <v>0</v>
      </c>
      <c r="T30" s="393">
        <v>0</v>
      </c>
      <c r="U30" s="393">
        <v>0</v>
      </c>
      <c r="V30" s="393">
        <v>0</v>
      </c>
      <c r="W30" s="393">
        <v>0</v>
      </c>
      <c r="X30" s="393">
        <v>2</v>
      </c>
      <c r="Y30" s="393">
        <v>0</v>
      </c>
      <c r="Z30" s="393">
        <v>2</v>
      </c>
      <c r="AA30" s="393">
        <v>0</v>
      </c>
      <c r="AB30" s="393">
        <v>0</v>
      </c>
      <c r="AC30" s="393">
        <v>0</v>
      </c>
      <c r="AD30" s="393">
        <v>0</v>
      </c>
      <c r="AE30" s="393">
        <v>2</v>
      </c>
      <c r="AF30" s="393">
        <v>1</v>
      </c>
      <c r="AG30" s="393">
        <v>2</v>
      </c>
      <c r="AH30" s="393">
        <v>0</v>
      </c>
      <c r="AI30" s="393">
        <v>0</v>
      </c>
      <c r="AJ30" s="393">
        <v>0</v>
      </c>
      <c r="AK30" s="393">
        <v>0</v>
      </c>
      <c r="AL30" s="393">
        <v>0</v>
      </c>
      <c r="AM30" s="393">
        <v>0</v>
      </c>
      <c r="AN30" s="393">
        <v>0</v>
      </c>
      <c r="AO30" s="393">
        <v>0</v>
      </c>
      <c r="AP30" s="393">
        <v>2</v>
      </c>
      <c r="AQ30" s="393">
        <v>36</v>
      </c>
      <c r="AR30" s="393">
        <v>0</v>
      </c>
      <c r="AS30" s="393">
        <v>0</v>
      </c>
      <c r="AT30" s="393">
        <v>0</v>
      </c>
      <c r="AU30" s="393">
        <v>0</v>
      </c>
      <c r="AV30" s="393">
        <v>0</v>
      </c>
      <c r="AW30" s="393">
        <v>0</v>
      </c>
      <c r="AX30" s="393">
        <v>0</v>
      </c>
      <c r="AY30" s="393">
        <v>0</v>
      </c>
      <c r="AZ30" s="393">
        <v>0</v>
      </c>
      <c r="BA30" s="393">
        <v>0</v>
      </c>
      <c r="BB30" s="393">
        <v>0</v>
      </c>
      <c r="BC30" s="393">
        <v>0</v>
      </c>
      <c r="BD30" s="393">
        <v>2</v>
      </c>
      <c r="BE30" s="393">
        <v>32</v>
      </c>
      <c r="BF30" s="393">
        <v>0</v>
      </c>
      <c r="BG30" s="393">
        <v>0</v>
      </c>
      <c r="BH30" s="393">
        <v>0</v>
      </c>
      <c r="BI30" s="393">
        <v>0</v>
      </c>
      <c r="BJ30" s="393">
        <v>0</v>
      </c>
      <c r="BK30" s="393">
        <v>0</v>
      </c>
      <c r="BL30" s="393">
        <v>0</v>
      </c>
      <c r="BM30" s="393">
        <v>0</v>
      </c>
      <c r="BN30" s="393">
        <v>0</v>
      </c>
      <c r="BO30" s="393">
        <v>0</v>
      </c>
      <c r="BP30" s="393">
        <v>0</v>
      </c>
      <c r="BQ30" s="393">
        <v>0</v>
      </c>
      <c r="BR30" s="393">
        <v>0</v>
      </c>
      <c r="BS30" s="393">
        <v>0</v>
      </c>
      <c r="BT30" s="393">
        <v>0</v>
      </c>
      <c r="BU30" s="393">
        <v>0</v>
      </c>
      <c r="BV30" s="394">
        <v>0</v>
      </c>
    </row>
    <row r="31" spans="1:74" s="363" customFormat="1" ht="12" customHeight="1" x14ac:dyDescent="0.2">
      <c r="A31" s="395" t="s">
        <v>484</v>
      </c>
      <c r="B31" s="396" t="s">
        <v>117</v>
      </c>
      <c r="C31" s="393">
        <v>35</v>
      </c>
      <c r="D31" s="393">
        <v>54</v>
      </c>
      <c r="E31" s="393">
        <v>6</v>
      </c>
      <c r="F31" s="393">
        <v>204</v>
      </c>
      <c r="G31" s="393">
        <v>0</v>
      </c>
      <c r="H31" s="393">
        <v>0</v>
      </c>
      <c r="I31" s="393">
        <v>14</v>
      </c>
      <c r="J31" s="393">
        <v>0</v>
      </c>
      <c r="K31" s="393">
        <v>0</v>
      </c>
      <c r="L31" s="393">
        <v>0</v>
      </c>
      <c r="M31" s="393">
        <v>0</v>
      </c>
      <c r="N31" s="393">
        <v>0</v>
      </c>
      <c r="O31" s="393">
        <v>0</v>
      </c>
      <c r="P31" s="393">
        <v>0</v>
      </c>
      <c r="Q31" s="393">
        <v>0</v>
      </c>
      <c r="R31" s="393">
        <v>1</v>
      </c>
      <c r="S31" s="393">
        <v>3</v>
      </c>
      <c r="T31" s="393">
        <v>0</v>
      </c>
      <c r="U31" s="393">
        <v>0</v>
      </c>
      <c r="V31" s="393">
        <v>0</v>
      </c>
      <c r="W31" s="393">
        <v>0</v>
      </c>
      <c r="X31" s="393">
        <v>30</v>
      </c>
      <c r="Y31" s="393">
        <v>28</v>
      </c>
      <c r="Z31" s="393">
        <v>10</v>
      </c>
      <c r="AA31" s="393">
        <v>0</v>
      </c>
      <c r="AB31" s="393">
        <v>0</v>
      </c>
      <c r="AC31" s="393">
        <v>0</v>
      </c>
      <c r="AD31" s="393">
        <v>0</v>
      </c>
      <c r="AE31" s="393">
        <v>3</v>
      </c>
      <c r="AF31" s="393">
        <v>20</v>
      </c>
      <c r="AG31" s="393">
        <v>3</v>
      </c>
      <c r="AH31" s="393">
        <v>0</v>
      </c>
      <c r="AI31" s="393">
        <v>0</v>
      </c>
      <c r="AJ31" s="393">
        <v>0</v>
      </c>
      <c r="AK31" s="393">
        <v>0</v>
      </c>
      <c r="AL31" s="393">
        <v>0</v>
      </c>
      <c r="AM31" s="393">
        <v>0</v>
      </c>
      <c r="AN31" s="393">
        <v>0</v>
      </c>
      <c r="AO31" s="393">
        <v>0</v>
      </c>
      <c r="AP31" s="393">
        <v>4</v>
      </c>
      <c r="AQ31" s="393">
        <v>144</v>
      </c>
      <c r="AR31" s="393">
        <v>0</v>
      </c>
      <c r="AS31" s="393">
        <v>0</v>
      </c>
      <c r="AT31" s="393">
        <v>0</v>
      </c>
      <c r="AU31" s="393">
        <v>0</v>
      </c>
      <c r="AV31" s="393">
        <v>0</v>
      </c>
      <c r="AW31" s="393">
        <v>2</v>
      </c>
      <c r="AX31" s="393">
        <v>0</v>
      </c>
      <c r="AY31" s="393">
        <v>0</v>
      </c>
      <c r="AZ31" s="393">
        <v>0</v>
      </c>
      <c r="BA31" s="393">
        <v>0</v>
      </c>
      <c r="BB31" s="393">
        <v>0</v>
      </c>
      <c r="BC31" s="393">
        <v>0</v>
      </c>
      <c r="BD31" s="393">
        <v>2</v>
      </c>
      <c r="BE31" s="393">
        <v>60</v>
      </c>
      <c r="BF31" s="393">
        <v>0</v>
      </c>
      <c r="BG31" s="393">
        <v>0</v>
      </c>
      <c r="BH31" s="393">
        <v>0</v>
      </c>
      <c r="BI31" s="393">
        <v>0</v>
      </c>
      <c r="BJ31" s="393">
        <v>0</v>
      </c>
      <c r="BK31" s="393">
        <v>0</v>
      </c>
      <c r="BL31" s="393">
        <v>0</v>
      </c>
      <c r="BM31" s="393">
        <v>0</v>
      </c>
      <c r="BN31" s="393">
        <v>0</v>
      </c>
      <c r="BO31" s="393">
        <v>1</v>
      </c>
      <c r="BP31" s="393">
        <v>1</v>
      </c>
      <c r="BQ31" s="393">
        <v>1</v>
      </c>
      <c r="BR31" s="393">
        <v>0</v>
      </c>
      <c r="BS31" s="393">
        <v>0</v>
      </c>
      <c r="BT31" s="393">
        <v>0</v>
      </c>
      <c r="BU31" s="393">
        <v>0</v>
      </c>
      <c r="BV31" s="394">
        <v>0</v>
      </c>
    </row>
    <row r="32" spans="1:74" s="399" customFormat="1" ht="12" customHeight="1" x14ac:dyDescent="0.2">
      <c r="A32" s="395" t="s">
        <v>110</v>
      </c>
      <c r="B32" s="396" t="s">
        <v>111</v>
      </c>
      <c r="C32" s="397">
        <v>73</v>
      </c>
      <c r="D32" s="397">
        <v>4</v>
      </c>
      <c r="E32" s="397">
        <v>21</v>
      </c>
      <c r="F32" s="397">
        <v>524</v>
      </c>
      <c r="G32" s="397">
        <v>3</v>
      </c>
      <c r="H32" s="397">
        <v>0</v>
      </c>
      <c r="I32" s="397">
        <v>47</v>
      </c>
      <c r="J32" s="397">
        <v>0</v>
      </c>
      <c r="K32" s="397">
        <v>0</v>
      </c>
      <c r="L32" s="397">
        <v>0</v>
      </c>
      <c r="M32" s="397">
        <v>0</v>
      </c>
      <c r="N32" s="397">
        <v>0</v>
      </c>
      <c r="O32" s="397">
        <v>0</v>
      </c>
      <c r="P32" s="397">
        <v>0</v>
      </c>
      <c r="Q32" s="397">
        <v>0</v>
      </c>
      <c r="R32" s="397">
        <v>7</v>
      </c>
      <c r="S32" s="397">
        <v>0</v>
      </c>
      <c r="T32" s="397">
        <v>0</v>
      </c>
      <c r="U32" s="397">
        <v>0</v>
      </c>
      <c r="V32" s="397">
        <v>0</v>
      </c>
      <c r="W32" s="397">
        <v>0</v>
      </c>
      <c r="X32" s="397">
        <v>2</v>
      </c>
      <c r="Y32" s="397">
        <v>0</v>
      </c>
      <c r="Z32" s="397">
        <v>0</v>
      </c>
      <c r="AA32" s="397">
        <v>0</v>
      </c>
      <c r="AB32" s="397">
        <v>0</v>
      </c>
      <c r="AC32" s="397">
        <v>0</v>
      </c>
      <c r="AD32" s="397">
        <v>0</v>
      </c>
      <c r="AE32" s="397">
        <v>34</v>
      </c>
      <c r="AF32" s="397">
        <v>4</v>
      </c>
      <c r="AG32" s="397">
        <v>33</v>
      </c>
      <c r="AH32" s="397">
        <v>0</v>
      </c>
      <c r="AI32" s="397">
        <v>0</v>
      </c>
      <c r="AJ32" s="397">
        <v>0</v>
      </c>
      <c r="AK32" s="397">
        <v>0</v>
      </c>
      <c r="AL32" s="397">
        <v>9</v>
      </c>
      <c r="AM32" s="397">
        <v>0</v>
      </c>
      <c r="AN32" s="397">
        <v>9</v>
      </c>
      <c r="AO32" s="397">
        <v>0</v>
      </c>
      <c r="AP32" s="397">
        <v>0</v>
      </c>
      <c r="AQ32" s="397">
        <v>0</v>
      </c>
      <c r="AR32" s="397">
        <v>0</v>
      </c>
      <c r="AS32" s="397">
        <v>0</v>
      </c>
      <c r="AT32" s="397">
        <v>0</v>
      </c>
      <c r="AU32" s="397">
        <v>0</v>
      </c>
      <c r="AV32" s="397">
        <v>4</v>
      </c>
      <c r="AW32" s="397">
        <v>0</v>
      </c>
      <c r="AX32" s="397">
        <v>0</v>
      </c>
      <c r="AY32" s="397">
        <v>0</v>
      </c>
      <c r="AZ32" s="397">
        <v>0</v>
      </c>
      <c r="BA32" s="397">
        <v>0</v>
      </c>
      <c r="BB32" s="397">
        <v>0</v>
      </c>
      <c r="BC32" s="397">
        <v>0</v>
      </c>
      <c r="BD32" s="397">
        <v>21</v>
      </c>
      <c r="BE32" s="397">
        <v>524</v>
      </c>
      <c r="BF32" s="397">
        <v>3</v>
      </c>
      <c r="BG32" s="397">
        <v>0</v>
      </c>
      <c r="BH32" s="397">
        <v>0</v>
      </c>
      <c r="BI32" s="397">
        <v>0</v>
      </c>
      <c r="BJ32" s="397">
        <v>12</v>
      </c>
      <c r="BK32" s="397">
        <v>0</v>
      </c>
      <c r="BL32" s="397">
        <v>0</v>
      </c>
      <c r="BM32" s="397">
        <v>0</v>
      </c>
      <c r="BN32" s="397">
        <v>0</v>
      </c>
      <c r="BO32" s="397">
        <v>5</v>
      </c>
      <c r="BP32" s="397">
        <v>0</v>
      </c>
      <c r="BQ32" s="397">
        <v>5</v>
      </c>
      <c r="BR32" s="397">
        <v>0</v>
      </c>
      <c r="BS32" s="397">
        <v>0</v>
      </c>
      <c r="BT32" s="397">
        <v>0</v>
      </c>
      <c r="BU32" s="397">
        <v>0</v>
      </c>
      <c r="BV32" s="398">
        <v>0</v>
      </c>
    </row>
    <row r="33" spans="1:74" s="399" customFormat="1" ht="12" customHeight="1" x14ac:dyDescent="0.2">
      <c r="A33" s="395" t="s">
        <v>118</v>
      </c>
      <c r="B33" s="396" t="s">
        <v>119</v>
      </c>
      <c r="C33" s="397">
        <v>15</v>
      </c>
      <c r="D33" s="397">
        <v>0</v>
      </c>
      <c r="E33" s="397">
        <v>39</v>
      </c>
      <c r="F33" s="397">
        <v>930</v>
      </c>
      <c r="G33" s="397">
        <v>0</v>
      </c>
      <c r="H33" s="397">
        <v>0</v>
      </c>
      <c r="I33" s="397">
        <v>8</v>
      </c>
      <c r="J33" s="397">
        <v>0</v>
      </c>
      <c r="K33" s="397">
        <v>0</v>
      </c>
      <c r="L33" s="397">
        <v>0</v>
      </c>
      <c r="M33" s="397">
        <v>0</v>
      </c>
      <c r="N33" s="397">
        <v>0</v>
      </c>
      <c r="O33" s="397">
        <v>0</v>
      </c>
      <c r="P33" s="397">
        <v>0</v>
      </c>
      <c r="Q33" s="397">
        <v>0</v>
      </c>
      <c r="R33" s="397">
        <v>0</v>
      </c>
      <c r="S33" s="397">
        <v>0</v>
      </c>
      <c r="T33" s="397">
        <v>2</v>
      </c>
      <c r="U33" s="397">
        <v>55</v>
      </c>
      <c r="V33" s="397">
        <v>0</v>
      </c>
      <c r="W33" s="397">
        <v>0</v>
      </c>
      <c r="X33" s="397">
        <v>2</v>
      </c>
      <c r="Y33" s="397">
        <v>0</v>
      </c>
      <c r="Z33" s="397">
        <v>1</v>
      </c>
      <c r="AA33" s="397">
        <v>0</v>
      </c>
      <c r="AB33" s="397">
        <v>0</v>
      </c>
      <c r="AC33" s="397">
        <v>0</v>
      </c>
      <c r="AD33" s="397">
        <v>0</v>
      </c>
      <c r="AE33" s="397">
        <v>8</v>
      </c>
      <c r="AF33" s="397">
        <v>0</v>
      </c>
      <c r="AG33" s="397">
        <v>7</v>
      </c>
      <c r="AH33" s="397">
        <v>0</v>
      </c>
      <c r="AI33" s="397">
        <v>0</v>
      </c>
      <c r="AJ33" s="397">
        <v>0</v>
      </c>
      <c r="AK33" s="397">
        <v>0</v>
      </c>
      <c r="AL33" s="397">
        <v>1</v>
      </c>
      <c r="AM33" s="397">
        <v>0</v>
      </c>
      <c r="AN33" s="397">
        <v>0</v>
      </c>
      <c r="AO33" s="397">
        <v>0</v>
      </c>
      <c r="AP33" s="397">
        <v>24</v>
      </c>
      <c r="AQ33" s="397">
        <v>524</v>
      </c>
      <c r="AR33" s="397">
        <v>0</v>
      </c>
      <c r="AS33" s="397">
        <v>0</v>
      </c>
      <c r="AT33" s="397">
        <v>0</v>
      </c>
      <c r="AU33" s="397">
        <v>0</v>
      </c>
      <c r="AV33" s="397">
        <v>0</v>
      </c>
      <c r="AW33" s="397">
        <v>0</v>
      </c>
      <c r="AX33" s="397">
        <v>1</v>
      </c>
      <c r="AY33" s="397">
        <v>30</v>
      </c>
      <c r="AZ33" s="397">
        <v>0</v>
      </c>
      <c r="BA33" s="397">
        <v>0</v>
      </c>
      <c r="BB33" s="397">
        <v>4</v>
      </c>
      <c r="BC33" s="397">
        <v>0</v>
      </c>
      <c r="BD33" s="397">
        <v>12</v>
      </c>
      <c r="BE33" s="397">
        <v>321</v>
      </c>
      <c r="BF33" s="397">
        <v>0</v>
      </c>
      <c r="BG33" s="397">
        <v>0</v>
      </c>
      <c r="BH33" s="397">
        <v>0</v>
      </c>
      <c r="BI33" s="397">
        <v>0</v>
      </c>
      <c r="BJ33" s="397">
        <v>0</v>
      </c>
      <c r="BK33" s="397">
        <v>0</v>
      </c>
      <c r="BL33" s="397">
        <v>0</v>
      </c>
      <c r="BM33" s="397">
        <v>0</v>
      </c>
      <c r="BN33" s="397">
        <v>0</v>
      </c>
      <c r="BO33" s="397">
        <v>0</v>
      </c>
      <c r="BP33" s="397">
        <v>0</v>
      </c>
      <c r="BQ33" s="397">
        <v>0</v>
      </c>
      <c r="BR33" s="397">
        <v>0</v>
      </c>
      <c r="BS33" s="397">
        <v>0</v>
      </c>
      <c r="BT33" s="397">
        <v>0</v>
      </c>
      <c r="BU33" s="397">
        <v>0</v>
      </c>
      <c r="BV33" s="398">
        <v>0</v>
      </c>
    </row>
    <row r="34" spans="1:74" s="363" customFormat="1" ht="12" customHeight="1" x14ac:dyDescent="0.2">
      <c r="A34" s="395" t="s">
        <v>444</v>
      </c>
      <c r="B34" s="396" t="s">
        <v>149</v>
      </c>
      <c r="C34" s="393">
        <v>1</v>
      </c>
      <c r="D34" s="393">
        <v>0</v>
      </c>
      <c r="E34" s="393">
        <v>0</v>
      </c>
      <c r="F34" s="393">
        <v>0</v>
      </c>
      <c r="G34" s="393">
        <v>0</v>
      </c>
      <c r="H34" s="393">
        <v>0</v>
      </c>
      <c r="I34" s="393">
        <v>0</v>
      </c>
      <c r="J34" s="393">
        <v>0</v>
      </c>
      <c r="K34" s="393">
        <v>0</v>
      </c>
      <c r="L34" s="393">
        <v>0</v>
      </c>
      <c r="M34" s="393">
        <v>0</v>
      </c>
      <c r="N34" s="393">
        <v>0</v>
      </c>
      <c r="O34" s="393">
        <v>0</v>
      </c>
      <c r="P34" s="393">
        <v>0</v>
      </c>
      <c r="Q34" s="393">
        <v>0</v>
      </c>
      <c r="R34" s="393">
        <v>0</v>
      </c>
      <c r="S34" s="393">
        <v>0</v>
      </c>
      <c r="T34" s="393">
        <v>0</v>
      </c>
      <c r="U34" s="393">
        <v>0</v>
      </c>
      <c r="V34" s="393">
        <v>0</v>
      </c>
      <c r="W34" s="393">
        <v>0</v>
      </c>
      <c r="X34" s="393">
        <v>0</v>
      </c>
      <c r="Y34" s="393">
        <v>0</v>
      </c>
      <c r="Z34" s="393">
        <v>0</v>
      </c>
      <c r="AA34" s="393">
        <v>0</v>
      </c>
      <c r="AB34" s="393">
        <v>0</v>
      </c>
      <c r="AC34" s="393">
        <v>0</v>
      </c>
      <c r="AD34" s="393">
        <v>0</v>
      </c>
      <c r="AE34" s="393">
        <v>0</v>
      </c>
      <c r="AF34" s="393">
        <v>0</v>
      </c>
      <c r="AG34" s="393">
        <v>0</v>
      </c>
      <c r="AH34" s="393">
        <v>0</v>
      </c>
      <c r="AI34" s="393">
        <v>0</v>
      </c>
      <c r="AJ34" s="393">
        <v>0</v>
      </c>
      <c r="AK34" s="393">
        <v>0</v>
      </c>
      <c r="AL34" s="393">
        <v>0</v>
      </c>
      <c r="AM34" s="393">
        <v>0</v>
      </c>
      <c r="AN34" s="393">
        <v>0</v>
      </c>
      <c r="AO34" s="393">
        <v>0</v>
      </c>
      <c r="AP34" s="393">
        <v>0</v>
      </c>
      <c r="AQ34" s="393">
        <v>0</v>
      </c>
      <c r="AR34" s="393">
        <v>0</v>
      </c>
      <c r="AS34" s="393">
        <v>0</v>
      </c>
      <c r="AT34" s="393">
        <v>0</v>
      </c>
      <c r="AU34" s="393">
        <v>0</v>
      </c>
      <c r="AV34" s="393">
        <v>1</v>
      </c>
      <c r="AW34" s="393">
        <v>0</v>
      </c>
      <c r="AX34" s="393">
        <v>0</v>
      </c>
      <c r="AY34" s="393">
        <v>0</v>
      </c>
      <c r="AZ34" s="393">
        <v>0</v>
      </c>
      <c r="BA34" s="393">
        <v>0</v>
      </c>
      <c r="BB34" s="393">
        <v>0</v>
      </c>
      <c r="BC34" s="393">
        <v>0</v>
      </c>
      <c r="BD34" s="393">
        <v>0</v>
      </c>
      <c r="BE34" s="393">
        <v>0</v>
      </c>
      <c r="BF34" s="393">
        <v>0</v>
      </c>
      <c r="BG34" s="393">
        <v>0</v>
      </c>
      <c r="BH34" s="393">
        <v>0</v>
      </c>
      <c r="BI34" s="393">
        <v>0</v>
      </c>
      <c r="BJ34" s="393">
        <v>0</v>
      </c>
      <c r="BK34" s="393">
        <v>0</v>
      </c>
      <c r="BL34" s="393">
        <v>0</v>
      </c>
      <c r="BM34" s="393">
        <v>0</v>
      </c>
      <c r="BN34" s="393">
        <v>0</v>
      </c>
      <c r="BO34" s="393">
        <v>0</v>
      </c>
      <c r="BP34" s="393">
        <v>0</v>
      </c>
      <c r="BQ34" s="393">
        <v>0</v>
      </c>
      <c r="BR34" s="393">
        <v>0</v>
      </c>
      <c r="BS34" s="393">
        <v>0</v>
      </c>
      <c r="BT34" s="393">
        <v>0</v>
      </c>
      <c r="BU34" s="393">
        <v>0</v>
      </c>
      <c r="BV34" s="394">
        <v>0</v>
      </c>
    </row>
    <row r="35" spans="1:74" s="363" customFormat="1" ht="12" customHeight="1" x14ac:dyDescent="0.2">
      <c r="A35" s="395" t="s">
        <v>445</v>
      </c>
      <c r="B35" s="396" t="s">
        <v>151</v>
      </c>
      <c r="C35" s="393">
        <v>0</v>
      </c>
      <c r="D35" s="393">
        <v>0</v>
      </c>
      <c r="E35" s="393">
        <v>1</v>
      </c>
      <c r="F35" s="393">
        <v>8</v>
      </c>
      <c r="G35" s="393">
        <v>0</v>
      </c>
      <c r="H35" s="393">
        <v>0</v>
      </c>
      <c r="I35" s="393">
        <v>0</v>
      </c>
      <c r="J35" s="393">
        <v>0</v>
      </c>
      <c r="K35" s="393">
        <v>0</v>
      </c>
      <c r="L35" s="393">
        <v>0</v>
      </c>
      <c r="M35" s="393">
        <v>0</v>
      </c>
      <c r="N35" s="393">
        <v>0</v>
      </c>
      <c r="O35" s="393">
        <v>0</v>
      </c>
      <c r="P35" s="393">
        <v>0</v>
      </c>
      <c r="Q35" s="393">
        <v>0</v>
      </c>
      <c r="R35" s="393">
        <v>0</v>
      </c>
      <c r="S35" s="393">
        <v>0</v>
      </c>
      <c r="T35" s="393">
        <v>0</v>
      </c>
      <c r="U35" s="393">
        <v>0</v>
      </c>
      <c r="V35" s="393">
        <v>0</v>
      </c>
      <c r="W35" s="393">
        <v>0</v>
      </c>
      <c r="X35" s="393">
        <v>0</v>
      </c>
      <c r="Y35" s="393">
        <v>0</v>
      </c>
      <c r="Z35" s="393">
        <v>0</v>
      </c>
      <c r="AA35" s="393">
        <v>0</v>
      </c>
      <c r="AB35" s="393">
        <v>0</v>
      </c>
      <c r="AC35" s="393">
        <v>0</v>
      </c>
      <c r="AD35" s="393">
        <v>0</v>
      </c>
      <c r="AE35" s="393">
        <v>0</v>
      </c>
      <c r="AF35" s="393">
        <v>0</v>
      </c>
      <c r="AG35" s="393">
        <v>0</v>
      </c>
      <c r="AH35" s="393">
        <v>0</v>
      </c>
      <c r="AI35" s="393">
        <v>0</v>
      </c>
      <c r="AJ35" s="393">
        <v>0</v>
      </c>
      <c r="AK35" s="393">
        <v>0</v>
      </c>
      <c r="AL35" s="393">
        <v>0</v>
      </c>
      <c r="AM35" s="393">
        <v>0</v>
      </c>
      <c r="AN35" s="393">
        <v>0</v>
      </c>
      <c r="AO35" s="393">
        <v>0</v>
      </c>
      <c r="AP35" s="393">
        <v>0</v>
      </c>
      <c r="AQ35" s="393">
        <v>0</v>
      </c>
      <c r="AR35" s="393">
        <v>0</v>
      </c>
      <c r="AS35" s="393">
        <v>0</v>
      </c>
      <c r="AT35" s="393">
        <v>0</v>
      </c>
      <c r="AU35" s="393">
        <v>0</v>
      </c>
      <c r="AV35" s="393">
        <v>0</v>
      </c>
      <c r="AW35" s="393">
        <v>0</v>
      </c>
      <c r="AX35" s="393">
        <v>0</v>
      </c>
      <c r="AY35" s="393">
        <v>0</v>
      </c>
      <c r="AZ35" s="393">
        <v>0</v>
      </c>
      <c r="BA35" s="393">
        <v>0</v>
      </c>
      <c r="BB35" s="393">
        <v>0</v>
      </c>
      <c r="BC35" s="393">
        <v>0</v>
      </c>
      <c r="BD35" s="393">
        <v>1</v>
      </c>
      <c r="BE35" s="393">
        <v>8</v>
      </c>
      <c r="BF35" s="393">
        <v>0</v>
      </c>
      <c r="BG35" s="393">
        <v>0</v>
      </c>
      <c r="BH35" s="393">
        <v>0</v>
      </c>
      <c r="BI35" s="393">
        <v>0</v>
      </c>
      <c r="BJ35" s="393">
        <v>0</v>
      </c>
      <c r="BK35" s="393">
        <v>0</v>
      </c>
      <c r="BL35" s="393">
        <v>0</v>
      </c>
      <c r="BM35" s="393">
        <v>0</v>
      </c>
      <c r="BN35" s="393">
        <v>0</v>
      </c>
      <c r="BO35" s="393">
        <v>0</v>
      </c>
      <c r="BP35" s="393">
        <v>0</v>
      </c>
      <c r="BQ35" s="393">
        <v>0</v>
      </c>
      <c r="BR35" s="393">
        <v>0</v>
      </c>
      <c r="BS35" s="393">
        <v>0</v>
      </c>
      <c r="BT35" s="393">
        <v>0</v>
      </c>
      <c r="BU35" s="393">
        <v>0</v>
      </c>
      <c r="BV35" s="394">
        <v>0</v>
      </c>
    </row>
    <row r="36" spans="1:74" ht="16.5" x14ac:dyDescent="0.15">
      <c r="A36" s="367" t="s">
        <v>446</v>
      </c>
    </row>
    <row r="37" spans="1:74" ht="16.5" x14ac:dyDescent="0.15">
      <c r="A37" s="369" t="s">
        <v>46</v>
      </c>
    </row>
  </sheetData>
  <mergeCells count="101">
    <mergeCell ref="BS7:BT7"/>
    <mergeCell ref="BU7:BU9"/>
    <mergeCell ref="BV7:BV9"/>
    <mergeCell ref="A10:B10"/>
    <mergeCell ref="BD7:BE7"/>
    <mergeCell ref="BF7:BG7"/>
    <mergeCell ref="BH7:BI7"/>
    <mergeCell ref="BJ7:BK7"/>
    <mergeCell ref="BM7:BN7"/>
    <mergeCell ref="BO7:BP7"/>
    <mergeCell ref="AR7:AS7"/>
    <mergeCell ref="AT7:AU7"/>
    <mergeCell ref="AV7:AW7"/>
    <mergeCell ref="AX7:AY7"/>
    <mergeCell ref="AZ7:BA7"/>
    <mergeCell ref="BB7:BC7"/>
    <mergeCell ref="AA7:AB7"/>
    <mergeCell ref="AC7:AD7"/>
    <mergeCell ref="AE7:AF7"/>
    <mergeCell ref="AH7:AI7"/>
    <mergeCell ref="AJ7:AK7"/>
    <mergeCell ref="AL7:AM7"/>
    <mergeCell ref="C7:D7"/>
    <mergeCell ref="E7:F7"/>
    <mergeCell ref="G7:H7"/>
    <mergeCell ref="L7:L9"/>
    <mergeCell ref="N7:O7"/>
    <mergeCell ref="P7:Q7"/>
    <mergeCell ref="BS5:BT6"/>
    <mergeCell ref="BU5:BU6"/>
    <mergeCell ref="BV5:BV6"/>
    <mergeCell ref="E6:F6"/>
    <mergeCell ref="G6:H6"/>
    <mergeCell ref="T6:U6"/>
    <mergeCell ref="V6:W6"/>
    <mergeCell ref="AA6:AB6"/>
    <mergeCell ref="AC6:AD6"/>
    <mergeCell ref="AH6:AI6"/>
    <mergeCell ref="BJ5:BK6"/>
    <mergeCell ref="BL5:BL8"/>
    <mergeCell ref="BM5:BN6"/>
    <mergeCell ref="BO5:BP6"/>
    <mergeCell ref="BQ5:BQ8"/>
    <mergeCell ref="BR5:BR6"/>
    <mergeCell ref="BR7:BR9"/>
    <mergeCell ref="AT5:AU6"/>
    <mergeCell ref="AV5:AW6"/>
    <mergeCell ref="AX5:BA5"/>
    <mergeCell ref="BB5:BC6"/>
    <mergeCell ref="BD5:BG5"/>
    <mergeCell ref="BH5:BI6"/>
    <mergeCell ref="AX6:AY6"/>
    <mergeCell ref="AZ6:BA6"/>
    <mergeCell ref="BD6:BE6"/>
    <mergeCell ref="BF6:BG6"/>
    <mergeCell ref="AG5:AG8"/>
    <mergeCell ref="AH5:AK5"/>
    <mergeCell ref="AL5:AM6"/>
    <mergeCell ref="AN5:AN8"/>
    <mergeCell ref="AO5:AO8"/>
    <mergeCell ref="AP5:AS5"/>
    <mergeCell ref="AJ6:AK6"/>
    <mergeCell ref="AP6:AQ6"/>
    <mergeCell ref="AR6:AS6"/>
    <mergeCell ref="AP7:AQ7"/>
    <mergeCell ref="R5:S6"/>
    <mergeCell ref="T5:W5"/>
    <mergeCell ref="X5:Y6"/>
    <mergeCell ref="Z5:Z8"/>
    <mergeCell ref="AA5:AD5"/>
    <mergeCell ref="AE5:AF6"/>
    <mergeCell ref="R7:S7"/>
    <mergeCell ref="T7:U7"/>
    <mergeCell ref="V7:W7"/>
    <mergeCell ref="X7:Y7"/>
    <mergeCell ref="BH4:BI4"/>
    <mergeCell ref="BJ4:BL4"/>
    <mergeCell ref="BM4:BN4"/>
    <mergeCell ref="BO4:BR4"/>
    <mergeCell ref="BS4:BV4"/>
    <mergeCell ref="C5:D6"/>
    <mergeCell ref="E5:H5"/>
    <mergeCell ref="I5:I8"/>
    <mergeCell ref="J5:J8"/>
    <mergeCell ref="K5:K8"/>
    <mergeCell ref="AE4:AK4"/>
    <mergeCell ref="AL4:AS4"/>
    <mergeCell ref="AT4:AU4"/>
    <mergeCell ref="AV4:BA4"/>
    <mergeCell ref="BB4:BC4"/>
    <mergeCell ref="BD4:BG4"/>
    <mergeCell ref="A4:B9"/>
    <mergeCell ref="C4:M4"/>
    <mergeCell ref="N4:O4"/>
    <mergeCell ref="P4:Q4"/>
    <mergeCell ref="R4:W4"/>
    <mergeCell ref="X4:AD4"/>
    <mergeCell ref="L5:L6"/>
    <mergeCell ref="M5:M8"/>
    <mergeCell ref="N5:O6"/>
    <mergeCell ref="P5:Q6"/>
  </mergeCells>
  <phoneticPr fontId="23" type="noConversion"/>
  <printOptions horizontalCentered="1"/>
  <pageMargins left="0.74803149606299213" right="0.74803149606299213" top="1.3775590551181101" bottom="1.3775590551181101" header="0.98385826771653495" footer="0.98385826771653495"/>
  <pageSetup paperSize="0" fitToWidth="0" fitToHeight="0" orientation="landscape" horizontalDpi="0" verticalDpi="0" copies="0"/>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7"/>
  <sheetViews>
    <sheetView workbookViewId="0"/>
  </sheetViews>
  <sheetFormatPr defaultRowHeight="12" x14ac:dyDescent="0.25"/>
  <cols>
    <col min="1" max="1" width="9.125" style="346" customWidth="1"/>
    <col min="2" max="2" width="12.25" style="346" customWidth="1"/>
    <col min="3" max="3" width="4.75" style="346" customWidth="1"/>
    <col min="4" max="4" width="8.125" style="346" customWidth="1"/>
    <col min="5" max="5" width="4.75" style="346" customWidth="1"/>
    <col min="6" max="6" width="7.375" style="346" customWidth="1"/>
    <col min="7" max="7" width="4.5" style="346" customWidth="1"/>
    <col min="8" max="8" width="8" style="346" customWidth="1"/>
    <col min="9" max="9" width="7.75" style="346" customWidth="1"/>
    <col min="10" max="10" width="8.75" style="346" customWidth="1"/>
    <col min="11" max="11" width="6.25" style="346" customWidth="1"/>
    <col min="12" max="12" width="4.5" style="346" customWidth="1"/>
    <col min="13" max="13" width="7.75" style="346" customWidth="1"/>
    <col min="14" max="14" width="6.375" style="346" customWidth="1"/>
    <col min="15" max="15" width="8.5" style="346" customWidth="1"/>
    <col min="16" max="16" width="4.75" style="346" customWidth="1"/>
    <col min="17" max="17" width="8.75" style="346" customWidth="1"/>
    <col min="18" max="18" width="4.75" style="346" customWidth="1"/>
    <col min="19" max="19" width="7.75" style="346" customWidth="1"/>
    <col min="20" max="20" width="4.75" style="346" customWidth="1"/>
    <col min="21" max="21" width="7" style="346" customWidth="1"/>
    <col min="22" max="22" width="5" style="346" customWidth="1"/>
    <col min="23" max="23" width="8.625" style="346" customWidth="1"/>
    <col min="24" max="24" width="5" style="346" customWidth="1"/>
    <col min="25" max="25" width="7.75" style="346" customWidth="1"/>
    <col min="26" max="26" width="8.5" style="346" customWidth="1"/>
    <col min="27" max="27" width="4.5" style="346" customWidth="1"/>
    <col min="28" max="28" width="8.125" style="346" customWidth="1"/>
    <col min="29" max="29" width="4.5" style="346" customWidth="1"/>
    <col min="30" max="30" width="8.25" style="346" customWidth="1"/>
    <col min="31" max="31" width="4.25" style="346" customWidth="1"/>
    <col min="32" max="32" width="8" style="346" customWidth="1"/>
    <col min="33" max="33" width="7.375" style="346" customWidth="1"/>
    <col min="34" max="34" width="4.375" style="346" customWidth="1"/>
    <col min="35" max="35" width="7.25" style="346" customWidth="1"/>
    <col min="36" max="36" width="4.875" style="346" customWidth="1"/>
    <col min="37" max="37" width="8.5" style="346" customWidth="1"/>
    <col min="38" max="38" width="4.5" style="346" customWidth="1"/>
    <col min="39" max="39" width="8.5" style="346" customWidth="1"/>
    <col min="40" max="40" width="7.75" style="346" customWidth="1"/>
    <col min="41" max="41" width="5.75" style="346" customWidth="1"/>
    <col min="42" max="42" width="4.5" style="346" customWidth="1"/>
    <col min="43" max="43" width="7.25" style="346" customWidth="1"/>
    <col min="44" max="44" width="4.5" style="346" customWidth="1"/>
    <col min="45" max="45" width="8.5" style="346" customWidth="1"/>
    <col min="46" max="46" width="5.625" style="346" customWidth="1"/>
    <col min="47" max="47" width="8.75" style="346" customWidth="1"/>
    <col min="48" max="48" width="4.5" style="346" customWidth="1"/>
    <col min="49" max="49" width="8.25" style="346" customWidth="1"/>
    <col min="50" max="50" width="4.5" style="346" customWidth="1"/>
    <col min="51" max="51" width="6.375" style="346" customWidth="1"/>
    <col min="52" max="52" width="4.5" style="346" customWidth="1"/>
    <col min="53" max="53" width="8.875" style="346" customWidth="1"/>
    <col min="54" max="54" width="4.375" style="346" customWidth="1"/>
    <col min="55" max="55" width="9.375" style="346" customWidth="1"/>
    <col min="56" max="56" width="4.5" style="346" customWidth="1"/>
    <col min="57" max="57" width="6.25" style="346" customWidth="1"/>
    <col min="58" max="58" width="3.875" style="346" customWidth="1"/>
    <col min="59" max="59" width="9.25" style="346" customWidth="1"/>
    <col min="60" max="60" width="4.375" style="346" customWidth="1"/>
    <col min="61" max="61" width="10" style="346" customWidth="1"/>
    <col min="62" max="62" width="4" style="346" customWidth="1"/>
    <col min="63" max="63" width="7.25" style="346" customWidth="1"/>
    <col min="64" max="64" width="8.25" style="346" customWidth="1"/>
    <col min="65" max="65" width="4.875" style="346" customWidth="1"/>
    <col min="66" max="66" width="9.125" style="346" customWidth="1"/>
    <col min="67" max="67" width="4.875" style="346" customWidth="1"/>
    <col min="68" max="68" width="8.5" style="346" customWidth="1"/>
    <col min="69" max="69" width="7.25" style="346" customWidth="1"/>
    <col min="70" max="70" width="5.625" style="346" customWidth="1"/>
    <col min="71" max="71" width="4.5" style="346" customWidth="1"/>
    <col min="72" max="72" width="8.875" style="346" customWidth="1"/>
    <col min="73" max="73" width="8" style="346" customWidth="1"/>
    <col min="74" max="1024" width="8.5" style="346" customWidth="1"/>
    <col min="1025" max="1025" width="9" customWidth="1"/>
  </cols>
  <sheetData>
    <row r="1" spans="1:74" s="342" customFormat="1" ht="16.5" customHeight="1" x14ac:dyDescent="0.25">
      <c r="A1" s="341" t="s">
        <v>367</v>
      </c>
      <c r="B1" s="384"/>
      <c r="C1" s="384"/>
      <c r="D1" s="384"/>
      <c r="E1" s="384"/>
      <c r="F1" s="384"/>
      <c r="G1" s="384"/>
      <c r="H1" s="384"/>
      <c r="J1" s="385"/>
      <c r="K1" s="385"/>
      <c r="L1" s="385"/>
      <c r="M1" s="385"/>
      <c r="N1" s="385"/>
      <c r="O1" s="385"/>
      <c r="P1" s="385"/>
      <c r="Q1" s="385"/>
      <c r="R1" s="385"/>
      <c r="S1" s="385"/>
      <c r="T1" s="385"/>
      <c r="U1" s="385"/>
      <c r="V1" s="385"/>
      <c r="W1" s="385"/>
      <c r="X1" s="385"/>
      <c r="Y1" s="386"/>
      <c r="Z1" s="386"/>
      <c r="AA1" s="386"/>
      <c r="AB1" s="386"/>
      <c r="AC1" s="386"/>
      <c r="AD1" s="386"/>
      <c r="AE1" s="386"/>
      <c r="AF1" s="386"/>
      <c r="AG1" s="386"/>
      <c r="AH1" s="386"/>
      <c r="AI1" s="386"/>
      <c r="AJ1" s="386"/>
      <c r="AK1" s="386"/>
      <c r="AL1" s="386"/>
      <c r="AM1" s="386"/>
      <c r="AN1" s="386"/>
      <c r="AO1" s="386"/>
      <c r="AP1" s="386"/>
      <c r="AQ1" s="386"/>
      <c r="AR1" s="386"/>
      <c r="AS1" s="386"/>
      <c r="AT1" s="387"/>
      <c r="AU1" s="384"/>
      <c r="AV1" s="386"/>
      <c r="AW1" s="386"/>
      <c r="AX1" s="386"/>
      <c r="AY1" s="385"/>
      <c r="AZ1" s="385"/>
      <c r="BA1" s="385"/>
      <c r="BB1" s="385"/>
      <c r="BC1" s="385"/>
      <c r="BD1" s="385"/>
      <c r="BE1" s="385"/>
      <c r="BF1" s="385"/>
      <c r="BG1" s="385"/>
      <c r="BH1" s="385"/>
      <c r="BI1" s="385"/>
      <c r="BJ1" s="385"/>
      <c r="BK1" s="384"/>
      <c r="BL1" s="384"/>
      <c r="BM1" s="386"/>
      <c r="BN1" s="386"/>
      <c r="BO1" s="386"/>
      <c r="BP1" s="386"/>
      <c r="BQ1" s="386"/>
      <c r="BR1" s="386"/>
      <c r="BS1" s="386"/>
      <c r="BT1" s="386"/>
    </row>
    <row r="2" spans="1:74" ht="12" customHeight="1" x14ac:dyDescent="0.25">
      <c r="A2" s="345"/>
      <c r="J2" s="343"/>
      <c r="K2" s="343"/>
      <c r="L2" s="343"/>
      <c r="M2" s="343"/>
      <c r="N2" s="343"/>
      <c r="O2" s="343"/>
      <c r="P2" s="343"/>
      <c r="Q2" s="343"/>
      <c r="R2" s="343"/>
      <c r="S2" s="343"/>
      <c r="T2" s="343"/>
      <c r="U2" s="343"/>
      <c r="V2" s="343"/>
      <c r="W2" s="343"/>
      <c r="X2" s="343"/>
      <c r="Y2" s="347"/>
      <c r="Z2" s="347"/>
      <c r="AA2" s="347"/>
      <c r="AB2" s="347"/>
      <c r="AC2" s="347"/>
      <c r="AD2" s="347"/>
      <c r="AE2" s="347"/>
      <c r="AF2" s="347"/>
      <c r="AG2" s="347"/>
      <c r="AH2" s="347"/>
      <c r="AI2" s="347"/>
      <c r="AJ2" s="347"/>
      <c r="AK2" s="347"/>
      <c r="AL2" s="347"/>
      <c r="AM2" s="347"/>
      <c r="AN2" s="347"/>
      <c r="AO2" s="347"/>
      <c r="AP2" s="347"/>
      <c r="AQ2" s="347"/>
      <c r="AR2" s="347"/>
      <c r="AS2" s="347"/>
      <c r="AT2" s="388"/>
      <c r="AV2" s="347"/>
      <c r="AW2" s="347"/>
      <c r="AX2" s="344"/>
      <c r="AY2" s="343"/>
      <c r="AZ2" s="343"/>
      <c r="BA2" s="343"/>
      <c r="BB2" s="343"/>
      <c r="BC2" s="343"/>
      <c r="BD2" s="343"/>
      <c r="BE2" s="343"/>
      <c r="BF2" s="343"/>
      <c r="BG2" s="343"/>
      <c r="BH2" s="343"/>
      <c r="BI2" s="343"/>
      <c r="BJ2" s="343"/>
      <c r="BM2" s="347"/>
      <c r="BN2" s="347"/>
      <c r="BO2" s="347"/>
      <c r="BP2" s="347"/>
      <c r="BQ2" s="347"/>
      <c r="BR2" s="347"/>
      <c r="BS2" s="347"/>
      <c r="BT2" s="347"/>
    </row>
    <row r="3" spans="1:74" ht="12" customHeight="1" x14ac:dyDescent="0.25">
      <c r="A3" s="348" t="s">
        <v>368</v>
      </c>
      <c r="B3" s="347"/>
      <c r="C3" s="347"/>
      <c r="D3" s="347"/>
      <c r="E3" s="347"/>
      <c r="F3" s="347"/>
      <c r="G3" s="347"/>
      <c r="H3" s="347"/>
      <c r="I3" s="349"/>
      <c r="J3" s="349"/>
      <c r="K3" s="350"/>
      <c r="M3" s="350"/>
      <c r="N3" s="350"/>
      <c r="O3" s="350"/>
      <c r="P3" s="350"/>
      <c r="Q3" s="350"/>
      <c r="R3" s="350"/>
      <c r="S3" s="350"/>
      <c r="T3" s="350"/>
      <c r="U3" s="350"/>
      <c r="V3" s="350"/>
      <c r="W3" s="350"/>
      <c r="X3" s="350"/>
      <c r="Y3" s="350"/>
      <c r="Z3" s="350"/>
      <c r="AA3" s="350"/>
      <c r="AB3" s="350"/>
      <c r="AC3" s="347"/>
      <c r="AD3" s="347"/>
      <c r="AE3" s="347"/>
      <c r="AG3" s="351"/>
      <c r="AH3" s="351"/>
      <c r="AI3" s="351"/>
      <c r="AJ3" s="351"/>
      <c r="AK3" s="351"/>
      <c r="AL3" s="351"/>
      <c r="AM3" s="347"/>
      <c r="AN3" s="347"/>
      <c r="AO3" s="347"/>
      <c r="AP3" s="347"/>
      <c r="AQ3" s="347"/>
      <c r="AR3" s="347"/>
      <c r="AS3" s="349"/>
      <c r="AT3" s="347"/>
      <c r="AU3" s="347"/>
      <c r="AV3" s="349"/>
      <c r="AW3" s="349"/>
      <c r="AX3" s="347"/>
      <c r="AY3" s="350"/>
      <c r="AZ3" s="349"/>
      <c r="BA3" s="349"/>
      <c r="BB3" s="349"/>
      <c r="BC3" s="349"/>
      <c r="BD3" s="349"/>
      <c r="BE3" s="349"/>
      <c r="BF3" s="349"/>
      <c r="BG3" s="349"/>
      <c r="BH3" s="349"/>
      <c r="BI3" s="349"/>
      <c r="BJ3" s="349"/>
      <c r="BK3" s="349"/>
      <c r="BL3" s="349"/>
      <c r="BM3" s="347"/>
      <c r="BN3" s="347"/>
      <c r="BO3" s="347"/>
      <c r="BP3" s="347"/>
      <c r="BQ3" s="349"/>
      <c r="BS3" s="351"/>
      <c r="BT3" s="351"/>
    </row>
    <row r="4" spans="1:74" s="286" customFormat="1" ht="12.75" customHeight="1" x14ac:dyDescent="0.25">
      <c r="A4" s="400" t="s">
        <v>447</v>
      </c>
      <c r="B4" s="400"/>
      <c r="C4" s="372" t="s">
        <v>370</v>
      </c>
      <c r="D4" s="372"/>
      <c r="E4" s="372"/>
      <c r="F4" s="372"/>
      <c r="G4" s="372"/>
      <c r="H4" s="372"/>
      <c r="I4" s="372"/>
      <c r="J4" s="372"/>
      <c r="K4" s="372"/>
      <c r="L4" s="372"/>
      <c r="M4" s="372"/>
      <c r="N4" s="372" t="s">
        <v>448</v>
      </c>
      <c r="O4" s="372"/>
      <c r="P4" s="372" t="s">
        <v>449</v>
      </c>
      <c r="Q4" s="372"/>
      <c r="R4" s="372" t="s">
        <v>450</v>
      </c>
      <c r="S4" s="372"/>
      <c r="T4" s="372"/>
      <c r="U4" s="372"/>
      <c r="V4" s="372"/>
      <c r="W4" s="372"/>
      <c r="X4" s="372" t="s">
        <v>451</v>
      </c>
      <c r="Y4" s="372"/>
      <c r="Z4" s="372"/>
      <c r="AA4" s="372"/>
      <c r="AB4" s="372"/>
      <c r="AC4" s="372"/>
      <c r="AD4" s="372"/>
      <c r="AE4" s="372" t="s">
        <v>452</v>
      </c>
      <c r="AF4" s="372"/>
      <c r="AG4" s="372"/>
      <c r="AH4" s="372"/>
      <c r="AI4" s="372"/>
      <c r="AJ4" s="372"/>
      <c r="AK4" s="372"/>
      <c r="AL4" s="372" t="s">
        <v>453</v>
      </c>
      <c r="AM4" s="372"/>
      <c r="AN4" s="372"/>
      <c r="AO4" s="372"/>
      <c r="AP4" s="372"/>
      <c r="AQ4" s="372"/>
      <c r="AR4" s="372"/>
      <c r="AS4" s="372"/>
      <c r="AT4" s="372" t="s">
        <v>454</v>
      </c>
      <c r="AU4" s="372"/>
      <c r="AV4" s="372" t="s">
        <v>455</v>
      </c>
      <c r="AW4" s="372"/>
      <c r="AX4" s="372"/>
      <c r="AY4" s="372"/>
      <c r="AZ4" s="372"/>
      <c r="BA4" s="372"/>
      <c r="BB4" s="372" t="s">
        <v>456</v>
      </c>
      <c r="BC4" s="372"/>
      <c r="BD4" s="372" t="s">
        <v>457</v>
      </c>
      <c r="BE4" s="372"/>
      <c r="BF4" s="372"/>
      <c r="BG4" s="372"/>
      <c r="BH4" s="401" t="s">
        <v>458</v>
      </c>
      <c r="BI4" s="401"/>
      <c r="BJ4" s="372" t="s">
        <v>459</v>
      </c>
      <c r="BK4" s="372"/>
      <c r="BL4" s="372"/>
      <c r="BM4" s="372" t="s">
        <v>460</v>
      </c>
      <c r="BN4" s="372"/>
      <c r="BO4" s="372" t="s">
        <v>461</v>
      </c>
      <c r="BP4" s="372"/>
      <c r="BQ4" s="372"/>
      <c r="BR4" s="372"/>
      <c r="BS4" s="372" t="s">
        <v>462</v>
      </c>
      <c r="BT4" s="372"/>
      <c r="BU4" s="372"/>
      <c r="BV4" s="372"/>
    </row>
    <row r="5" spans="1:74" s="286" customFormat="1" ht="12.75" customHeight="1" x14ac:dyDescent="0.25">
      <c r="A5" s="400"/>
      <c r="B5" s="400"/>
      <c r="C5" s="376" t="s">
        <v>410</v>
      </c>
      <c r="D5" s="376"/>
      <c r="E5" s="372" t="s">
        <v>411</v>
      </c>
      <c r="F5" s="372"/>
      <c r="G5" s="372"/>
      <c r="H5" s="372"/>
      <c r="I5" s="377" t="s">
        <v>463</v>
      </c>
      <c r="J5" s="377" t="s">
        <v>464</v>
      </c>
      <c r="K5" s="377" t="s">
        <v>465</v>
      </c>
      <c r="L5" s="377" t="s">
        <v>417</v>
      </c>
      <c r="M5" s="377" t="s">
        <v>466</v>
      </c>
      <c r="N5" s="376" t="s">
        <v>410</v>
      </c>
      <c r="O5" s="376"/>
      <c r="P5" s="376" t="s">
        <v>410</v>
      </c>
      <c r="Q5" s="376"/>
      <c r="R5" s="376" t="s">
        <v>410</v>
      </c>
      <c r="S5" s="376"/>
      <c r="T5" s="372" t="s">
        <v>411</v>
      </c>
      <c r="U5" s="372"/>
      <c r="V5" s="372"/>
      <c r="W5" s="372"/>
      <c r="X5" s="376" t="s">
        <v>410</v>
      </c>
      <c r="Y5" s="376"/>
      <c r="Z5" s="377" t="s">
        <v>463</v>
      </c>
      <c r="AA5" s="372" t="s">
        <v>411</v>
      </c>
      <c r="AB5" s="372"/>
      <c r="AC5" s="372"/>
      <c r="AD5" s="372"/>
      <c r="AE5" s="376" t="s">
        <v>410</v>
      </c>
      <c r="AF5" s="376"/>
      <c r="AG5" s="377" t="s">
        <v>463</v>
      </c>
      <c r="AH5" s="372" t="s">
        <v>411</v>
      </c>
      <c r="AI5" s="372"/>
      <c r="AJ5" s="372"/>
      <c r="AK5" s="372"/>
      <c r="AL5" s="376" t="s">
        <v>410</v>
      </c>
      <c r="AM5" s="376"/>
      <c r="AN5" s="377" t="s">
        <v>463</v>
      </c>
      <c r="AO5" s="377" t="s">
        <v>465</v>
      </c>
      <c r="AP5" s="372" t="s">
        <v>411</v>
      </c>
      <c r="AQ5" s="372"/>
      <c r="AR5" s="372"/>
      <c r="AS5" s="372"/>
      <c r="AT5" s="376" t="s">
        <v>410</v>
      </c>
      <c r="AU5" s="376"/>
      <c r="AV5" s="376" t="s">
        <v>410</v>
      </c>
      <c r="AW5" s="376"/>
      <c r="AX5" s="372" t="s">
        <v>411</v>
      </c>
      <c r="AY5" s="372"/>
      <c r="AZ5" s="372"/>
      <c r="BA5" s="372"/>
      <c r="BB5" s="376" t="s">
        <v>410</v>
      </c>
      <c r="BC5" s="376"/>
      <c r="BD5" s="372" t="s">
        <v>411</v>
      </c>
      <c r="BE5" s="372"/>
      <c r="BF5" s="372"/>
      <c r="BG5" s="372"/>
      <c r="BH5" s="376" t="s">
        <v>410</v>
      </c>
      <c r="BI5" s="376"/>
      <c r="BJ5" s="376" t="s">
        <v>410</v>
      </c>
      <c r="BK5" s="376"/>
      <c r="BL5" s="377" t="s">
        <v>464</v>
      </c>
      <c r="BM5" s="376" t="s">
        <v>410</v>
      </c>
      <c r="BN5" s="376"/>
      <c r="BO5" s="376" t="s">
        <v>410</v>
      </c>
      <c r="BP5" s="376"/>
      <c r="BQ5" s="377" t="s">
        <v>463</v>
      </c>
      <c r="BR5" s="377" t="s">
        <v>417</v>
      </c>
      <c r="BS5" s="376" t="s">
        <v>410</v>
      </c>
      <c r="BT5" s="376"/>
      <c r="BU5" s="377" t="s">
        <v>417</v>
      </c>
      <c r="BV5" s="377" t="s">
        <v>466</v>
      </c>
    </row>
    <row r="6" spans="1:74" s="286" customFormat="1" ht="12.75" customHeight="1" x14ac:dyDescent="0.25">
      <c r="A6" s="400"/>
      <c r="B6" s="400"/>
      <c r="C6" s="376"/>
      <c r="D6" s="376"/>
      <c r="E6" s="376" t="s">
        <v>425</v>
      </c>
      <c r="F6" s="376"/>
      <c r="G6" s="376" t="s">
        <v>410</v>
      </c>
      <c r="H6" s="376"/>
      <c r="I6" s="377"/>
      <c r="J6" s="377"/>
      <c r="K6" s="377"/>
      <c r="L6" s="377"/>
      <c r="M6" s="377"/>
      <c r="N6" s="376"/>
      <c r="O6" s="376"/>
      <c r="P6" s="376"/>
      <c r="Q6" s="376"/>
      <c r="R6" s="376"/>
      <c r="S6" s="376"/>
      <c r="T6" s="376" t="s">
        <v>425</v>
      </c>
      <c r="U6" s="376"/>
      <c r="V6" s="376" t="s">
        <v>410</v>
      </c>
      <c r="W6" s="376"/>
      <c r="X6" s="376"/>
      <c r="Y6" s="376"/>
      <c r="Z6" s="377"/>
      <c r="AA6" s="376" t="s">
        <v>425</v>
      </c>
      <c r="AB6" s="376"/>
      <c r="AC6" s="376" t="s">
        <v>410</v>
      </c>
      <c r="AD6" s="376"/>
      <c r="AE6" s="376"/>
      <c r="AF6" s="376"/>
      <c r="AG6" s="377"/>
      <c r="AH6" s="376" t="s">
        <v>425</v>
      </c>
      <c r="AI6" s="376"/>
      <c r="AJ6" s="376" t="s">
        <v>410</v>
      </c>
      <c r="AK6" s="376"/>
      <c r="AL6" s="376"/>
      <c r="AM6" s="376"/>
      <c r="AN6" s="377"/>
      <c r="AO6" s="377"/>
      <c r="AP6" s="376" t="s">
        <v>425</v>
      </c>
      <c r="AQ6" s="376"/>
      <c r="AR6" s="376" t="s">
        <v>410</v>
      </c>
      <c r="AS6" s="376"/>
      <c r="AT6" s="376"/>
      <c r="AU6" s="376"/>
      <c r="AV6" s="376"/>
      <c r="AW6" s="376"/>
      <c r="AX6" s="376" t="s">
        <v>425</v>
      </c>
      <c r="AY6" s="376"/>
      <c r="AZ6" s="376" t="s">
        <v>410</v>
      </c>
      <c r="BA6" s="376"/>
      <c r="BB6" s="376"/>
      <c r="BC6" s="376"/>
      <c r="BD6" s="376" t="s">
        <v>425</v>
      </c>
      <c r="BE6" s="376"/>
      <c r="BF6" s="376" t="s">
        <v>410</v>
      </c>
      <c r="BG6" s="376"/>
      <c r="BH6" s="376"/>
      <c r="BI6" s="376"/>
      <c r="BJ6" s="376"/>
      <c r="BK6" s="376"/>
      <c r="BL6" s="377"/>
      <c r="BM6" s="376"/>
      <c r="BN6" s="376"/>
      <c r="BO6" s="376"/>
      <c r="BP6" s="376"/>
      <c r="BQ6" s="377"/>
      <c r="BR6" s="377"/>
      <c r="BS6" s="376"/>
      <c r="BT6" s="376"/>
      <c r="BU6" s="377"/>
      <c r="BV6" s="377"/>
    </row>
    <row r="7" spans="1:74" s="286" customFormat="1" ht="12.75" customHeight="1" x14ac:dyDescent="0.25">
      <c r="A7" s="400"/>
      <c r="B7" s="400"/>
      <c r="C7" s="336" t="s">
        <v>17</v>
      </c>
      <c r="D7" s="336"/>
      <c r="E7" s="336" t="s">
        <v>18</v>
      </c>
      <c r="F7" s="336"/>
      <c r="G7" s="336" t="s">
        <v>17</v>
      </c>
      <c r="H7" s="336"/>
      <c r="I7" s="377"/>
      <c r="J7" s="377"/>
      <c r="K7" s="377"/>
      <c r="L7" s="402" t="s">
        <v>467</v>
      </c>
      <c r="M7" s="377"/>
      <c r="N7" s="336" t="s">
        <v>17</v>
      </c>
      <c r="O7" s="336"/>
      <c r="P7" s="336" t="s">
        <v>17</v>
      </c>
      <c r="Q7" s="336"/>
      <c r="R7" s="336" t="s">
        <v>17</v>
      </c>
      <c r="S7" s="336"/>
      <c r="T7" s="336" t="s">
        <v>18</v>
      </c>
      <c r="U7" s="336"/>
      <c r="V7" s="336" t="s">
        <v>17</v>
      </c>
      <c r="W7" s="336"/>
      <c r="X7" s="336" t="s">
        <v>17</v>
      </c>
      <c r="Y7" s="336"/>
      <c r="Z7" s="377"/>
      <c r="AA7" s="336" t="s">
        <v>18</v>
      </c>
      <c r="AB7" s="336"/>
      <c r="AC7" s="336" t="s">
        <v>17</v>
      </c>
      <c r="AD7" s="336"/>
      <c r="AE7" s="336" t="s">
        <v>17</v>
      </c>
      <c r="AF7" s="336"/>
      <c r="AG7" s="377"/>
      <c r="AH7" s="336" t="s">
        <v>18</v>
      </c>
      <c r="AI7" s="336"/>
      <c r="AJ7" s="336" t="s">
        <v>17</v>
      </c>
      <c r="AK7" s="336"/>
      <c r="AL7" s="336" t="s">
        <v>17</v>
      </c>
      <c r="AM7" s="336"/>
      <c r="AN7" s="377"/>
      <c r="AO7" s="377"/>
      <c r="AP7" s="336" t="s">
        <v>18</v>
      </c>
      <c r="AQ7" s="336"/>
      <c r="AR7" s="336" t="s">
        <v>17</v>
      </c>
      <c r="AS7" s="336"/>
      <c r="AT7" s="336" t="s">
        <v>17</v>
      </c>
      <c r="AU7" s="336"/>
      <c r="AV7" s="336" t="s">
        <v>17</v>
      </c>
      <c r="AW7" s="336"/>
      <c r="AX7" s="336" t="s">
        <v>18</v>
      </c>
      <c r="AY7" s="336"/>
      <c r="AZ7" s="336" t="s">
        <v>17</v>
      </c>
      <c r="BA7" s="336"/>
      <c r="BB7" s="336" t="s">
        <v>17</v>
      </c>
      <c r="BC7" s="336"/>
      <c r="BD7" s="336" t="s">
        <v>18</v>
      </c>
      <c r="BE7" s="336"/>
      <c r="BF7" s="336" t="s">
        <v>17</v>
      </c>
      <c r="BG7" s="336"/>
      <c r="BH7" s="336" t="s">
        <v>17</v>
      </c>
      <c r="BI7" s="336"/>
      <c r="BJ7" s="336" t="s">
        <v>17</v>
      </c>
      <c r="BK7" s="336"/>
      <c r="BL7" s="377"/>
      <c r="BM7" s="336" t="s">
        <v>17</v>
      </c>
      <c r="BN7" s="336"/>
      <c r="BO7" s="336" t="s">
        <v>17</v>
      </c>
      <c r="BP7" s="336"/>
      <c r="BQ7" s="377"/>
      <c r="BR7" s="402" t="s">
        <v>467</v>
      </c>
      <c r="BS7" s="336" t="s">
        <v>17</v>
      </c>
      <c r="BT7" s="336"/>
      <c r="BU7" s="402" t="s">
        <v>467</v>
      </c>
      <c r="BV7" s="402" t="s">
        <v>468</v>
      </c>
    </row>
    <row r="8" spans="1:74" s="286" customFormat="1" ht="12.75" customHeight="1" x14ac:dyDescent="0.25">
      <c r="A8" s="400"/>
      <c r="B8" s="400"/>
      <c r="C8" s="352" t="s">
        <v>426</v>
      </c>
      <c r="D8" s="353" t="s">
        <v>427</v>
      </c>
      <c r="E8" s="352" t="s">
        <v>426</v>
      </c>
      <c r="F8" s="353" t="s">
        <v>428</v>
      </c>
      <c r="G8" s="352" t="s">
        <v>426</v>
      </c>
      <c r="H8" s="353" t="s">
        <v>427</v>
      </c>
      <c r="I8" s="377"/>
      <c r="J8" s="377"/>
      <c r="K8" s="377"/>
      <c r="L8" s="402"/>
      <c r="M8" s="377"/>
      <c r="N8" s="352" t="s">
        <v>426</v>
      </c>
      <c r="O8" s="353" t="s">
        <v>427</v>
      </c>
      <c r="P8" s="352" t="s">
        <v>426</v>
      </c>
      <c r="Q8" s="353" t="s">
        <v>427</v>
      </c>
      <c r="R8" s="352" t="s">
        <v>426</v>
      </c>
      <c r="S8" s="353" t="s">
        <v>427</v>
      </c>
      <c r="T8" s="352" t="s">
        <v>426</v>
      </c>
      <c r="U8" s="353" t="s">
        <v>428</v>
      </c>
      <c r="V8" s="352" t="s">
        <v>426</v>
      </c>
      <c r="W8" s="353" t="s">
        <v>427</v>
      </c>
      <c r="X8" s="352" t="s">
        <v>426</v>
      </c>
      <c r="Y8" s="353" t="s">
        <v>427</v>
      </c>
      <c r="Z8" s="377"/>
      <c r="AA8" s="352" t="s">
        <v>426</v>
      </c>
      <c r="AB8" s="353" t="s">
        <v>428</v>
      </c>
      <c r="AC8" s="352" t="s">
        <v>426</v>
      </c>
      <c r="AD8" s="353" t="s">
        <v>427</v>
      </c>
      <c r="AE8" s="352" t="s">
        <v>426</v>
      </c>
      <c r="AF8" s="353" t="s">
        <v>427</v>
      </c>
      <c r="AG8" s="377"/>
      <c r="AH8" s="352" t="s">
        <v>426</v>
      </c>
      <c r="AI8" s="353" t="s">
        <v>428</v>
      </c>
      <c r="AJ8" s="352" t="s">
        <v>426</v>
      </c>
      <c r="AK8" s="353" t="s">
        <v>427</v>
      </c>
      <c r="AL8" s="352" t="s">
        <v>426</v>
      </c>
      <c r="AM8" s="353" t="s">
        <v>427</v>
      </c>
      <c r="AN8" s="377"/>
      <c r="AO8" s="377"/>
      <c r="AP8" s="352" t="s">
        <v>426</v>
      </c>
      <c r="AQ8" s="353" t="s">
        <v>428</v>
      </c>
      <c r="AR8" s="352" t="s">
        <v>426</v>
      </c>
      <c r="AS8" s="353" t="s">
        <v>427</v>
      </c>
      <c r="AT8" s="352" t="s">
        <v>426</v>
      </c>
      <c r="AU8" s="353" t="s">
        <v>427</v>
      </c>
      <c r="AV8" s="352" t="s">
        <v>426</v>
      </c>
      <c r="AW8" s="353" t="s">
        <v>427</v>
      </c>
      <c r="AX8" s="352" t="s">
        <v>426</v>
      </c>
      <c r="AY8" s="353" t="s">
        <v>428</v>
      </c>
      <c r="AZ8" s="352" t="s">
        <v>426</v>
      </c>
      <c r="BA8" s="353" t="s">
        <v>427</v>
      </c>
      <c r="BB8" s="352" t="s">
        <v>426</v>
      </c>
      <c r="BC8" s="353" t="s">
        <v>427</v>
      </c>
      <c r="BD8" s="352" t="s">
        <v>426</v>
      </c>
      <c r="BE8" s="353" t="s">
        <v>428</v>
      </c>
      <c r="BF8" s="352" t="s">
        <v>426</v>
      </c>
      <c r="BG8" s="353" t="s">
        <v>427</v>
      </c>
      <c r="BH8" s="352" t="s">
        <v>426</v>
      </c>
      <c r="BI8" s="353" t="s">
        <v>427</v>
      </c>
      <c r="BJ8" s="352" t="s">
        <v>426</v>
      </c>
      <c r="BK8" s="353" t="s">
        <v>427</v>
      </c>
      <c r="BL8" s="377"/>
      <c r="BM8" s="352" t="s">
        <v>426</v>
      </c>
      <c r="BN8" s="353" t="s">
        <v>427</v>
      </c>
      <c r="BO8" s="352" t="s">
        <v>426</v>
      </c>
      <c r="BP8" s="353" t="s">
        <v>427</v>
      </c>
      <c r="BQ8" s="377"/>
      <c r="BR8" s="402"/>
      <c r="BS8" s="389" t="s">
        <v>426</v>
      </c>
      <c r="BT8" s="390" t="s">
        <v>427</v>
      </c>
      <c r="BU8" s="402"/>
      <c r="BV8" s="402"/>
    </row>
    <row r="9" spans="1:74" s="286" customFormat="1" ht="22.5" customHeight="1" x14ac:dyDescent="0.25">
      <c r="A9" s="400"/>
      <c r="B9" s="400"/>
      <c r="C9" s="356" t="s">
        <v>22</v>
      </c>
      <c r="D9" s="357" t="s">
        <v>23</v>
      </c>
      <c r="E9" s="356" t="s">
        <v>22</v>
      </c>
      <c r="F9" s="357" t="s">
        <v>24</v>
      </c>
      <c r="G9" s="356" t="s">
        <v>22</v>
      </c>
      <c r="H9" s="357" t="s">
        <v>23</v>
      </c>
      <c r="I9" s="357" t="s">
        <v>469</v>
      </c>
      <c r="J9" s="357" t="s">
        <v>470</v>
      </c>
      <c r="K9" s="357" t="s">
        <v>471</v>
      </c>
      <c r="L9" s="402"/>
      <c r="M9" s="357" t="s">
        <v>468</v>
      </c>
      <c r="N9" s="356" t="s">
        <v>22</v>
      </c>
      <c r="O9" s="357" t="s">
        <v>23</v>
      </c>
      <c r="P9" s="356" t="s">
        <v>22</v>
      </c>
      <c r="Q9" s="357" t="s">
        <v>23</v>
      </c>
      <c r="R9" s="356" t="s">
        <v>22</v>
      </c>
      <c r="S9" s="357" t="s">
        <v>23</v>
      </c>
      <c r="T9" s="356" t="s">
        <v>22</v>
      </c>
      <c r="U9" s="357" t="s">
        <v>24</v>
      </c>
      <c r="V9" s="356" t="s">
        <v>22</v>
      </c>
      <c r="W9" s="357" t="s">
        <v>23</v>
      </c>
      <c r="X9" s="356" t="s">
        <v>22</v>
      </c>
      <c r="Y9" s="357" t="s">
        <v>23</v>
      </c>
      <c r="Z9" s="357" t="s">
        <v>469</v>
      </c>
      <c r="AA9" s="356" t="s">
        <v>22</v>
      </c>
      <c r="AB9" s="357" t="s">
        <v>24</v>
      </c>
      <c r="AC9" s="356" t="s">
        <v>22</v>
      </c>
      <c r="AD9" s="357" t="s">
        <v>23</v>
      </c>
      <c r="AE9" s="356" t="s">
        <v>22</v>
      </c>
      <c r="AF9" s="357" t="s">
        <v>23</v>
      </c>
      <c r="AG9" s="357" t="s">
        <v>469</v>
      </c>
      <c r="AH9" s="356" t="s">
        <v>22</v>
      </c>
      <c r="AI9" s="357" t="s">
        <v>24</v>
      </c>
      <c r="AJ9" s="356" t="s">
        <v>22</v>
      </c>
      <c r="AK9" s="357" t="s">
        <v>23</v>
      </c>
      <c r="AL9" s="356" t="s">
        <v>22</v>
      </c>
      <c r="AM9" s="357" t="s">
        <v>23</v>
      </c>
      <c r="AN9" s="357" t="s">
        <v>469</v>
      </c>
      <c r="AO9" s="357" t="s">
        <v>471</v>
      </c>
      <c r="AP9" s="356" t="s">
        <v>22</v>
      </c>
      <c r="AQ9" s="357" t="s">
        <v>24</v>
      </c>
      <c r="AR9" s="356" t="s">
        <v>22</v>
      </c>
      <c r="AS9" s="357" t="s">
        <v>23</v>
      </c>
      <c r="AT9" s="356" t="s">
        <v>22</v>
      </c>
      <c r="AU9" s="357" t="s">
        <v>23</v>
      </c>
      <c r="AV9" s="356" t="s">
        <v>22</v>
      </c>
      <c r="AW9" s="357" t="s">
        <v>23</v>
      </c>
      <c r="AX9" s="356" t="s">
        <v>22</v>
      </c>
      <c r="AY9" s="357" t="s">
        <v>24</v>
      </c>
      <c r="AZ9" s="356" t="s">
        <v>22</v>
      </c>
      <c r="BA9" s="357" t="s">
        <v>23</v>
      </c>
      <c r="BB9" s="356" t="s">
        <v>22</v>
      </c>
      <c r="BC9" s="357" t="s">
        <v>23</v>
      </c>
      <c r="BD9" s="356" t="s">
        <v>22</v>
      </c>
      <c r="BE9" s="357" t="s">
        <v>24</v>
      </c>
      <c r="BF9" s="356" t="s">
        <v>22</v>
      </c>
      <c r="BG9" s="357" t="s">
        <v>23</v>
      </c>
      <c r="BH9" s="356" t="s">
        <v>22</v>
      </c>
      <c r="BI9" s="357" t="s">
        <v>23</v>
      </c>
      <c r="BJ9" s="356" t="s">
        <v>22</v>
      </c>
      <c r="BK9" s="357" t="s">
        <v>23</v>
      </c>
      <c r="BL9" s="357" t="s">
        <v>470</v>
      </c>
      <c r="BM9" s="356" t="s">
        <v>22</v>
      </c>
      <c r="BN9" s="357" t="s">
        <v>23</v>
      </c>
      <c r="BO9" s="356" t="s">
        <v>22</v>
      </c>
      <c r="BP9" s="357" t="s">
        <v>23</v>
      </c>
      <c r="BQ9" s="357" t="s">
        <v>469</v>
      </c>
      <c r="BR9" s="402"/>
      <c r="BS9" s="391" t="s">
        <v>22</v>
      </c>
      <c r="BT9" s="392" t="s">
        <v>23</v>
      </c>
      <c r="BU9" s="402"/>
      <c r="BV9" s="402"/>
    </row>
    <row r="10" spans="1:74" s="363" customFormat="1" x14ac:dyDescent="0.2">
      <c r="A10" s="403" t="s">
        <v>485</v>
      </c>
      <c r="B10" s="403"/>
      <c r="C10" s="393">
        <v>408</v>
      </c>
      <c r="D10" s="393">
        <v>92</v>
      </c>
      <c r="E10" s="393">
        <v>640</v>
      </c>
      <c r="F10" s="393">
        <v>12251</v>
      </c>
      <c r="G10" s="393">
        <v>9</v>
      </c>
      <c r="H10" s="393">
        <v>8</v>
      </c>
      <c r="I10" s="393">
        <v>170</v>
      </c>
      <c r="J10" s="393">
        <v>0</v>
      </c>
      <c r="K10" s="393">
        <v>0</v>
      </c>
      <c r="L10" s="393">
        <v>12</v>
      </c>
      <c r="M10" s="393">
        <v>1</v>
      </c>
      <c r="N10" s="393">
        <v>0</v>
      </c>
      <c r="O10" s="393">
        <v>0</v>
      </c>
      <c r="P10" s="393">
        <v>0</v>
      </c>
      <c r="Q10" s="393">
        <v>0</v>
      </c>
      <c r="R10" s="393">
        <v>100</v>
      </c>
      <c r="S10" s="393">
        <v>29</v>
      </c>
      <c r="T10" s="393">
        <v>0</v>
      </c>
      <c r="U10" s="393">
        <v>0</v>
      </c>
      <c r="V10" s="393">
        <v>0</v>
      </c>
      <c r="W10" s="393">
        <v>0</v>
      </c>
      <c r="X10" s="393">
        <v>115</v>
      </c>
      <c r="Y10" s="393">
        <v>15</v>
      </c>
      <c r="Z10" s="393">
        <v>44</v>
      </c>
      <c r="AA10" s="393">
        <v>28</v>
      </c>
      <c r="AB10" s="393">
        <v>983</v>
      </c>
      <c r="AC10" s="393">
        <v>0</v>
      </c>
      <c r="AD10" s="393">
        <v>0</v>
      </c>
      <c r="AE10" s="393">
        <v>61</v>
      </c>
      <c r="AF10" s="393">
        <v>14</v>
      </c>
      <c r="AG10" s="393">
        <v>57</v>
      </c>
      <c r="AH10" s="393">
        <v>0</v>
      </c>
      <c r="AI10" s="393">
        <v>0</v>
      </c>
      <c r="AJ10" s="393">
        <v>0</v>
      </c>
      <c r="AK10" s="393">
        <v>0</v>
      </c>
      <c r="AL10" s="393">
        <v>18</v>
      </c>
      <c r="AM10" s="393">
        <v>2</v>
      </c>
      <c r="AN10" s="393">
        <v>6</v>
      </c>
      <c r="AO10" s="393">
        <v>0</v>
      </c>
      <c r="AP10" s="393">
        <v>208</v>
      </c>
      <c r="AQ10" s="393">
        <v>4099</v>
      </c>
      <c r="AR10" s="393">
        <v>4</v>
      </c>
      <c r="AS10" s="393">
        <v>1</v>
      </c>
      <c r="AT10" s="393">
        <v>0</v>
      </c>
      <c r="AU10" s="393">
        <v>0</v>
      </c>
      <c r="AV10" s="393">
        <v>13</v>
      </c>
      <c r="AW10" s="393">
        <v>1</v>
      </c>
      <c r="AX10" s="393">
        <v>20</v>
      </c>
      <c r="AY10" s="393">
        <v>441</v>
      </c>
      <c r="AZ10" s="393">
        <v>1</v>
      </c>
      <c r="BA10" s="393">
        <v>1</v>
      </c>
      <c r="BB10" s="393">
        <v>14</v>
      </c>
      <c r="BC10" s="393">
        <v>0</v>
      </c>
      <c r="BD10" s="393">
        <v>384</v>
      </c>
      <c r="BE10" s="393">
        <v>6728</v>
      </c>
      <c r="BF10" s="393">
        <v>4</v>
      </c>
      <c r="BG10" s="393">
        <v>6</v>
      </c>
      <c r="BH10" s="393">
        <v>0</v>
      </c>
      <c r="BI10" s="393">
        <v>0</v>
      </c>
      <c r="BJ10" s="393">
        <v>5</v>
      </c>
      <c r="BK10" s="393">
        <v>0</v>
      </c>
      <c r="BL10" s="393">
        <v>0</v>
      </c>
      <c r="BM10" s="393">
        <v>3</v>
      </c>
      <c r="BN10" s="393">
        <v>0</v>
      </c>
      <c r="BO10" s="393">
        <v>70</v>
      </c>
      <c r="BP10" s="393">
        <v>31</v>
      </c>
      <c r="BQ10" s="393">
        <v>63</v>
      </c>
      <c r="BR10" s="393">
        <v>8</v>
      </c>
      <c r="BS10" s="393">
        <v>9</v>
      </c>
      <c r="BT10" s="393">
        <v>0</v>
      </c>
      <c r="BU10" s="393">
        <v>4</v>
      </c>
      <c r="BV10" s="394">
        <v>1</v>
      </c>
    </row>
    <row r="11" spans="1:74" s="363" customFormat="1" ht="12" customHeight="1" x14ac:dyDescent="0.2">
      <c r="A11" s="395" t="s">
        <v>473</v>
      </c>
      <c r="B11" s="396" t="s">
        <v>474</v>
      </c>
      <c r="C11" s="393">
        <v>18</v>
      </c>
      <c r="D11" s="393">
        <v>0</v>
      </c>
      <c r="E11" s="393">
        <v>0</v>
      </c>
      <c r="F11" s="393">
        <v>0</v>
      </c>
      <c r="G11" s="393">
        <v>1</v>
      </c>
      <c r="H11" s="393">
        <v>0</v>
      </c>
      <c r="I11" s="393">
        <v>7</v>
      </c>
      <c r="J11" s="393">
        <v>0</v>
      </c>
      <c r="K11" s="393">
        <v>0</v>
      </c>
      <c r="L11" s="393">
        <v>0</v>
      </c>
      <c r="M11" s="393">
        <v>0</v>
      </c>
      <c r="N11" s="393">
        <v>0</v>
      </c>
      <c r="O11" s="393">
        <v>0</v>
      </c>
      <c r="P11" s="393">
        <v>0</v>
      </c>
      <c r="Q11" s="393">
        <v>0</v>
      </c>
      <c r="R11" s="393">
        <v>0</v>
      </c>
      <c r="S11" s="393">
        <v>0</v>
      </c>
      <c r="T11" s="393">
        <v>0</v>
      </c>
      <c r="U11" s="393">
        <v>0</v>
      </c>
      <c r="V11" s="393">
        <v>0</v>
      </c>
      <c r="W11" s="393">
        <v>0</v>
      </c>
      <c r="X11" s="393">
        <v>3</v>
      </c>
      <c r="Y11" s="393">
        <v>0</v>
      </c>
      <c r="Z11" s="393">
        <v>1</v>
      </c>
      <c r="AA11" s="393">
        <v>0</v>
      </c>
      <c r="AB11" s="393">
        <v>0</v>
      </c>
      <c r="AC11" s="393">
        <v>0</v>
      </c>
      <c r="AD11" s="393">
        <v>0</v>
      </c>
      <c r="AE11" s="393">
        <v>0</v>
      </c>
      <c r="AF11" s="393">
        <v>0</v>
      </c>
      <c r="AG11" s="393">
        <v>0</v>
      </c>
      <c r="AH11" s="393">
        <v>0</v>
      </c>
      <c r="AI11" s="393">
        <v>0</v>
      </c>
      <c r="AJ11" s="393">
        <v>0</v>
      </c>
      <c r="AK11" s="393">
        <v>0</v>
      </c>
      <c r="AL11" s="393">
        <v>0</v>
      </c>
      <c r="AM11" s="393">
        <v>0</v>
      </c>
      <c r="AN11" s="393">
        <v>0</v>
      </c>
      <c r="AO11" s="393">
        <v>0</v>
      </c>
      <c r="AP11" s="393">
        <v>0</v>
      </c>
      <c r="AQ11" s="393">
        <v>0</v>
      </c>
      <c r="AR11" s="393">
        <v>0</v>
      </c>
      <c r="AS11" s="393">
        <v>0</v>
      </c>
      <c r="AT11" s="393">
        <v>0</v>
      </c>
      <c r="AU11" s="393">
        <v>0</v>
      </c>
      <c r="AV11" s="393">
        <v>3</v>
      </c>
      <c r="AW11" s="393">
        <v>0</v>
      </c>
      <c r="AX11" s="393">
        <v>0</v>
      </c>
      <c r="AY11" s="393">
        <v>0</v>
      </c>
      <c r="AZ11" s="393">
        <v>1</v>
      </c>
      <c r="BA11" s="393">
        <v>0</v>
      </c>
      <c r="BB11" s="393">
        <v>0</v>
      </c>
      <c r="BC11" s="393">
        <v>0</v>
      </c>
      <c r="BD11" s="393">
        <v>0</v>
      </c>
      <c r="BE11" s="393">
        <v>0</v>
      </c>
      <c r="BF11" s="393">
        <v>0</v>
      </c>
      <c r="BG11" s="393">
        <v>0</v>
      </c>
      <c r="BH11" s="393">
        <v>0</v>
      </c>
      <c r="BI11" s="393">
        <v>0</v>
      </c>
      <c r="BJ11" s="393">
        <v>0</v>
      </c>
      <c r="BK11" s="393">
        <v>0</v>
      </c>
      <c r="BL11" s="393">
        <v>0</v>
      </c>
      <c r="BM11" s="393">
        <v>1</v>
      </c>
      <c r="BN11" s="393">
        <v>0</v>
      </c>
      <c r="BO11" s="393">
        <v>6</v>
      </c>
      <c r="BP11" s="393">
        <v>0</v>
      </c>
      <c r="BQ11" s="393">
        <v>6</v>
      </c>
      <c r="BR11" s="393">
        <v>0</v>
      </c>
      <c r="BS11" s="393">
        <v>5</v>
      </c>
      <c r="BT11" s="393">
        <v>0</v>
      </c>
      <c r="BU11" s="393">
        <v>0</v>
      </c>
      <c r="BV11" s="394">
        <v>0</v>
      </c>
    </row>
    <row r="12" spans="1:74" s="363" customFormat="1" ht="12" customHeight="1" x14ac:dyDescent="0.2">
      <c r="A12" s="395" t="s">
        <v>430</v>
      </c>
      <c r="B12" s="396" t="s">
        <v>121</v>
      </c>
      <c r="C12" s="393">
        <v>31</v>
      </c>
      <c r="D12" s="393">
        <v>0</v>
      </c>
      <c r="E12" s="393">
        <v>7</v>
      </c>
      <c r="F12" s="393">
        <v>142</v>
      </c>
      <c r="G12" s="393">
        <v>2</v>
      </c>
      <c r="H12" s="393">
        <v>0</v>
      </c>
      <c r="I12" s="393">
        <v>2</v>
      </c>
      <c r="J12" s="393">
        <v>0</v>
      </c>
      <c r="K12" s="393">
        <v>0</v>
      </c>
      <c r="L12" s="393">
        <v>0</v>
      </c>
      <c r="M12" s="393">
        <v>0</v>
      </c>
      <c r="N12" s="393">
        <v>0</v>
      </c>
      <c r="O12" s="393">
        <v>0</v>
      </c>
      <c r="P12" s="393">
        <v>0</v>
      </c>
      <c r="Q12" s="393">
        <v>0</v>
      </c>
      <c r="R12" s="393">
        <v>28</v>
      </c>
      <c r="S12" s="393">
        <v>0</v>
      </c>
      <c r="T12" s="393">
        <v>0</v>
      </c>
      <c r="U12" s="393">
        <v>0</v>
      </c>
      <c r="V12" s="393">
        <v>0</v>
      </c>
      <c r="W12" s="393">
        <v>0</v>
      </c>
      <c r="X12" s="393">
        <v>1</v>
      </c>
      <c r="Y12" s="393">
        <v>0</v>
      </c>
      <c r="Z12" s="393">
        <v>1</v>
      </c>
      <c r="AA12" s="393">
        <v>0</v>
      </c>
      <c r="AB12" s="393">
        <v>0</v>
      </c>
      <c r="AC12" s="393">
        <v>0</v>
      </c>
      <c r="AD12" s="393">
        <v>0</v>
      </c>
      <c r="AE12" s="393">
        <v>1</v>
      </c>
      <c r="AF12" s="393">
        <v>0</v>
      </c>
      <c r="AG12" s="393">
        <v>1</v>
      </c>
      <c r="AH12" s="393">
        <v>0</v>
      </c>
      <c r="AI12" s="393">
        <v>0</v>
      </c>
      <c r="AJ12" s="393">
        <v>0</v>
      </c>
      <c r="AK12" s="393">
        <v>0</v>
      </c>
      <c r="AL12" s="393">
        <v>0</v>
      </c>
      <c r="AM12" s="393">
        <v>0</v>
      </c>
      <c r="AN12" s="393">
        <v>0</v>
      </c>
      <c r="AO12" s="393">
        <v>0</v>
      </c>
      <c r="AP12" s="393">
        <v>4</v>
      </c>
      <c r="AQ12" s="393">
        <v>90</v>
      </c>
      <c r="AR12" s="393">
        <v>2</v>
      </c>
      <c r="AS12" s="393">
        <v>0</v>
      </c>
      <c r="AT12" s="393">
        <v>0</v>
      </c>
      <c r="AU12" s="393">
        <v>0</v>
      </c>
      <c r="AV12" s="393">
        <v>1</v>
      </c>
      <c r="AW12" s="393">
        <v>0</v>
      </c>
      <c r="AX12" s="393">
        <v>1</v>
      </c>
      <c r="AY12" s="393">
        <v>26</v>
      </c>
      <c r="AZ12" s="393">
        <v>0</v>
      </c>
      <c r="BA12" s="393">
        <v>0</v>
      </c>
      <c r="BB12" s="393">
        <v>0</v>
      </c>
      <c r="BC12" s="393">
        <v>0</v>
      </c>
      <c r="BD12" s="393">
        <v>2</v>
      </c>
      <c r="BE12" s="393">
        <v>26</v>
      </c>
      <c r="BF12" s="393">
        <v>0</v>
      </c>
      <c r="BG12" s="393">
        <v>0</v>
      </c>
      <c r="BH12" s="393">
        <v>0</v>
      </c>
      <c r="BI12" s="393">
        <v>0</v>
      </c>
      <c r="BJ12" s="393">
        <v>0</v>
      </c>
      <c r="BK12" s="393">
        <v>0</v>
      </c>
      <c r="BL12" s="393">
        <v>0</v>
      </c>
      <c r="BM12" s="393">
        <v>0</v>
      </c>
      <c r="BN12" s="393">
        <v>0</v>
      </c>
      <c r="BO12" s="393">
        <v>0</v>
      </c>
      <c r="BP12" s="393">
        <v>0</v>
      </c>
      <c r="BQ12" s="393">
        <v>0</v>
      </c>
      <c r="BR12" s="393">
        <v>0</v>
      </c>
      <c r="BS12" s="393">
        <v>0</v>
      </c>
      <c r="BT12" s="393">
        <v>0</v>
      </c>
      <c r="BU12" s="393">
        <v>0</v>
      </c>
      <c r="BV12" s="394">
        <v>0</v>
      </c>
    </row>
    <row r="13" spans="1:74" s="363" customFormat="1" ht="12" customHeight="1" x14ac:dyDescent="0.2">
      <c r="A13" s="395" t="s">
        <v>475</v>
      </c>
      <c r="B13" s="396" t="s">
        <v>476</v>
      </c>
      <c r="C13" s="393">
        <v>62</v>
      </c>
      <c r="D13" s="393">
        <v>17</v>
      </c>
      <c r="E13" s="393">
        <v>73</v>
      </c>
      <c r="F13" s="393">
        <v>1503</v>
      </c>
      <c r="G13" s="393">
        <v>0</v>
      </c>
      <c r="H13" s="393">
        <v>0</v>
      </c>
      <c r="I13" s="393">
        <v>47</v>
      </c>
      <c r="J13" s="393">
        <v>0</v>
      </c>
      <c r="K13" s="393">
        <v>0</v>
      </c>
      <c r="L13" s="393">
        <v>0</v>
      </c>
      <c r="M13" s="393">
        <v>0</v>
      </c>
      <c r="N13" s="393">
        <v>0</v>
      </c>
      <c r="O13" s="393">
        <v>0</v>
      </c>
      <c r="P13" s="393">
        <v>0</v>
      </c>
      <c r="Q13" s="393">
        <v>0</v>
      </c>
      <c r="R13" s="393">
        <v>6</v>
      </c>
      <c r="S13" s="393">
        <v>0</v>
      </c>
      <c r="T13" s="393">
        <v>0</v>
      </c>
      <c r="U13" s="393">
        <v>0</v>
      </c>
      <c r="V13" s="393">
        <v>0</v>
      </c>
      <c r="W13" s="393">
        <v>0</v>
      </c>
      <c r="X13" s="393">
        <v>9</v>
      </c>
      <c r="Y13" s="393">
        <v>0</v>
      </c>
      <c r="Z13" s="393">
        <v>4</v>
      </c>
      <c r="AA13" s="393">
        <v>0</v>
      </c>
      <c r="AB13" s="393">
        <v>0</v>
      </c>
      <c r="AC13" s="393">
        <v>0</v>
      </c>
      <c r="AD13" s="393">
        <v>0</v>
      </c>
      <c r="AE13" s="393">
        <v>14</v>
      </c>
      <c r="AF13" s="393">
        <v>0</v>
      </c>
      <c r="AG13" s="393">
        <v>14</v>
      </c>
      <c r="AH13" s="393">
        <v>0</v>
      </c>
      <c r="AI13" s="393">
        <v>0</v>
      </c>
      <c r="AJ13" s="393">
        <v>0</v>
      </c>
      <c r="AK13" s="393">
        <v>0</v>
      </c>
      <c r="AL13" s="393">
        <v>1</v>
      </c>
      <c r="AM13" s="393">
        <v>0</v>
      </c>
      <c r="AN13" s="393">
        <v>1</v>
      </c>
      <c r="AO13" s="393">
        <v>0</v>
      </c>
      <c r="AP13" s="393">
        <v>0</v>
      </c>
      <c r="AQ13" s="393">
        <v>0</v>
      </c>
      <c r="AR13" s="393">
        <v>0</v>
      </c>
      <c r="AS13" s="393">
        <v>0</v>
      </c>
      <c r="AT13" s="393">
        <v>0</v>
      </c>
      <c r="AU13" s="393">
        <v>0</v>
      </c>
      <c r="AV13" s="393">
        <v>2</v>
      </c>
      <c r="AW13" s="393">
        <v>0</v>
      </c>
      <c r="AX13" s="393">
        <v>2</v>
      </c>
      <c r="AY13" s="393">
        <v>46</v>
      </c>
      <c r="AZ13" s="393">
        <v>0</v>
      </c>
      <c r="BA13" s="393">
        <v>0</v>
      </c>
      <c r="BB13" s="393">
        <v>0</v>
      </c>
      <c r="BC13" s="393">
        <v>0</v>
      </c>
      <c r="BD13" s="393">
        <v>71</v>
      </c>
      <c r="BE13" s="393">
        <v>1457</v>
      </c>
      <c r="BF13" s="393">
        <v>0</v>
      </c>
      <c r="BG13" s="393">
        <v>0</v>
      </c>
      <c r="BH13" s="393">
        <v>0</v>
      </c>
      <c r="BI13" s="393">
        <v>0</v>
      </c>
      <c r="BJ13" s="393">
        <v>0</v>
      </c>
      <c r="BK13" s="393">
        <v>0</v>
      </c>
      <c r="BL13" s="393">
        <v>0</v>
      </c>
      <c r="BM13" s="393">
        <v>2</v>
      </c>
      <c r="BN13" s="393">
        <v>0</v>
      </c>
      <c r="BO13" s="393">
        <v>28</v>
      </c>
      <c r="BP13" s="393">
        <v>17</v>
      </c>
      <c r="BQ13" s="393">
        <v>28</v>
      </c>
      <c r="BR13" s="393">
        <v>0</v>
      </c>
      <c r="BS13" s="393">
        <v>0</v>
      </c>
      <c r="BT13" s="393">
        <v>0</v>
      </c>
      <c r="BU13" s="393">
        <v>0</v>
      </c>
      <c r="BV13" s="394">
        <v>0</v>
      </c>
    </row>
    <row r="14" spans="1:74" s="363" customFormat="1" ht="12" customHeight="1" x14ac:dyDescent="0.2">
      <c r="A14" s="395" t="s">
        <v>431</v>
      </c>
      <c r="B14" s="396" t="s">
        <v>123</v>
      </c>
      <c r="C14" s="393">
        <v>15</v>
      </c>
      <c r="D14" s="393">
        <v>46</v>
      </c>
      <c r="E14" s="393">
        <v>9</v>
      </c>
      <c r="F14" s="393">
        <v>114</v>
      </c>
      <c r="G14" s="393">
        <v>0</v>
      </c>
      <c r="H14" s="393">
        <v>0</v>
      </c>
      <c r="I14" s="393">
        <v>0</v>
      </c>
      <c r="J14" s="393">
        <v>0</v>
      </c>
      <c r="K14" s="393">
        <v>0</v>
      </c>
      <c r="L14" s="393">
        <v>0</v>
      </c>
      <c r="M14" s="393">
        <v>0</v>
      </c>
      <c r="N14" s="393">
        <v>0</v>
      </c>
      <c r="O14" s="393">
        <v>0</v>
      </c>
      <c r="P14" s="393">
        <v>0</v>
      </c>
      <c r="Q14" s="393">
        <v>0</v>
      </c>
      <c r="R14" s="393">
        <v>10</v>
      </c>
      <c r="S14" s="393">
        <v>26</v>
      </c>
      <c r="T14" s="393">
        <v>0</v>
      </c>
      <c r="U14" s="393">
        <v>0</v>
      </c>
      <c r="V14" s="393">
        <v>0</v>
      </c>
      <c r="W14" s="393">
        <v>0</v>
      </c>
      <c r="X14" s="393">
        <v>3</v>
      </c>
      <c r="Y14" s="393">
        <v>7</v>
      </c>
      <c r="Z14" s="393">
        <v>0</v>
      </c>
      <c r="AA14" s="393">
        <v>0</v>
      </c>
      <c r="AB14" s="393">
        <v>0</v>
      </c>
      <c r="AC14" s="393">
        <v>0</v>
      </c>
      <c r="AD14" s="393">
        <v>0</v>
      </c>
      <c r="AE14" s="393">
        <v>0</v>
      </c>
      <c r="AF14" s="393">
        <v>11</v>
      </c>
      <c r="AG14" s="393">
        <v>0</v>
      </c>
      <c r="AH14" s="393">
        <v>0</v>
      </c>
      <c r="AI14" s="393">
        <v>0</v>
      </c>
      <c r="AJ14" s="393">
        <v>0</v>
      </c>
      <c r="AK14" s="393">
        <v>0</v>
      </c>
      <c r="AL14" s="393">
        <v>0</v>
      </c>
      <c r="AM14" s="393">
        <v>0</v>
      </c>
      <c r="AN14" s="393">
        <v>0</v>
      </c>
      <c r="AO14" s="393">
        <v>0</v>
      </c>
      <c r="AP14" s="393">
        <v>5</v>
      </c>
      <c r="AQ14" s="393">
        <v>50</v>
      </c>
      <c r="AR14" s="393">
        <v>0</v>
      </c>
      <c r="AS14" s="393">
        <v>0</v>
      </c>
      <c r="AT14" s="393">
        <v>0</v>
      </c>
      <c r="AU14" s="393">
        <v>0</v>
      </c>
      <c r="AV14" s="393">
        <v>0</v>
      </c>
      <c r="AW14" s="393">
        <v>0</v>
      </c>
      <c r="AX14" s="393">
        <v>0</v>
      </c>
      <c r="AY14" s="393">
        <v>0</v>
      </c>
      <c r="AZ14" s="393">
        <v>0</v>
      </c>
      <c r="BA14" s="393">
        <v>0</v>
      </c>
      <c r="BB14" s="393">
        <v>0</v>
      </c>
      <c r="BC14" s="393">
        <v>0</v>
      </c>
      <c r="BD14" s="393">
        <v>4</v>
      </c>
      <c r="BE14" s="393">
        <v>64</v>
      </c>
      <c r="BF14" s="393">
        <v>0</v>
      </c>
      <c r="BG14" s="393">
        <v>0</v>
      </c>
      <c r="BH14" s="393">
        <v>0</v>
      </c>
      <c r="BI14" s="393">
        <v>0</v>
      </c>
      <c r="BJ14" s="393">
        <v>0</v>
      </c>
      <c r="BK14" s="393">
        <v>0</v>
      </c>
      <c r="BL14" s="393">
        <v>0</v>
      </c>
      <c r="BM14" s="393">
        <v>0</v>
      </c>
      <c r="BN14" s="393">
        <v>0</v>
      </c>
      <c r="BO14" s="393">
        <v>2</v>
      </c>
      <c r="BP14" s="393">
        <v>2</v>
      </c>
      <c r="BQ14" s="393">
        <v>0</v>
      </c>
      <c r="BR14" s="393">
        <v>0</v>
      </c>
      <c r="BS14" s="393">
        <v>0</v>
      </c>
      <c r="BT14" s="393">
        <v>0</v>
      </c>
      <c r="BU14" s="393">
        <v>0</v>
      </c>
      <c r="BV14" s="394">
        <v>0</v>
      </c>
    </row>
    <row r="15" spans="1:74" s="363" customFormat="1" ht="12" customHeight="1" x14ac:dyDescent="0.2">
      <c r="A15" s="395" t="s">
        <v>432</v>
      </c>
      <c r="B15" s="396" t="s">
        <v>125</v>
      </c>
      <c r="C15" s="393">
        <v>2</v>
      </c>
      <c r="D15" s="393">
        <v>0</v>
      </c>
      <c r="E15" s="393">
        <v>82</v>
      </c>
      <c r="F15" s="393">
        <v>992</v>
      </c>
      <c r="G15" s="393">
        <v>0</v>
      </c>
      <c r="H15" s="393">
        <v>0</v>
      </c>
      <c r="I15" s="393">
        <v>0</v>
      </c>
      <c r="J15" s="393">
        <v>0</v>
      </c>
      <c r="K15" s="393">
        <v>0</v>
      </c>
      <c r="L15" s="393">
        <v>2</v>
      </c>
      <c r="M15" s="393">
        <v>0</v>
      </c>
      <c r="N15" s="393">
        <v>0</v>
      </c>
      <c r="O15" s="393">
        <v>0</v>
      </c>
      <c r="P15" s="393">
        <v>0</v>
      </c>
      <c r="Q15" s="393">
        <v>0</v>
      </c>
      <c r="R15" s="393">
        <v>0</v>
      </c>
      <c r="S15" s="393">
        <v>0</v>
      </c>
      <c r="T15" s="393">
        <v>0</v>
      </c>
      <c r="U15" s="393">
        <v>0</v>
      </c>
      <c r="V15" s="393">
        <v>0</v>
      </c>
      <c r="W15" s="393">
        <v>0</v>
      </c>
      <c r="X15" s="393">
        <v>0</v>
      </c>
      <c r="Y15" s="393">
        <v>0</v>
      </c>
      <c r="Z15" s="393">
        <v>0</v>
      </c>
      <c r="AA15" s="393">
        <v>0</v>
      </c>
      <c r="AB15" s="393">
        <v>0</v>
      </c>
      <c r="AC15" s="393">
        <v>0</v>
      </c>
      <c r="AD15" s="393">
        <v>0</v>
      </c>
      <c r="AE15" s="393">
        <v>1</v>
      </c>
      <c r="AF15" s="393">
        <v>0</v>
      </c>
      <c r="AG15" s="393">
        <v>0</v>
      </c>
      <c r="AH15" s="393">
        <v>0</v>
      </c>
      <c r="AI15" s="393">
        <v>0</v>
      </c>
      <c r="AJ15" s="393">
        <v>0</v>
      </c>
      <c r="AK15" s="393">
        <v>0</v>
      </c>
      <c r="AL15" s="393">
        <v>0</v>
      </c>
      <c r="AM15" s="393">
        <v>0</v>
      </c>
      <c r="AN15" s="393">
        <v>0</v>
      </c>
      <c r="AO15" s="393">
        <v>0</v>
      </c>
      <c r="AP15" s="393">
        <v>25</v>
      </c>
      <c r="AQ15" s="393">
        <v>223</v>
      </c>
      <c r="AR15" s="393">
        <v>0</v>
      </c>
      <c r="AS15" s="393">
        <v>0</v>
      </c>
      <c r="AT15" s="393">
        <v>0</v>
      </c>
      <c r="AU15" s="393">
        <v>0</v>
      </c>
      <c r="AV15" s="393">
        <v>0</v>
      </c>
      <c r="AW15" s="393">
        <v>0</v>
      </c>
      <c r="AX15" s="393">
        <v>0</v>
      </c>
      <c r="AY15" s="393">
        <v>0</v>
      </c>
      <c r="AZ15" s="393">
        <v>0</v>
      </c>
      <c r="BA15" s="393">
        <v>0</v>
      </c>
      <c r="BB15" s="393">
        <v>0</v>
      </c>
      <c r="BC15" s="393">
        <v>0</v>
      </c>
      <c r="BD15" s="393">
        <v>57</v>
      </c>
      <c r="BE15" s="393">
        <v>769</v>
      </c>
      <c r="BF15" s="393">
        <v>0</v>
      </c>
      <c r="BG15" s="393">
        <v>0</v>
      </c>
      <c r="BH15" s="393">
        <v>0</v>
      </c>
      <c r="BI15" s="393">
        <v>0</v>
      </c>
      <c r="BJ15" s="393">
        <v>0</v>
      </c>
      <c r="BK15" s="393">
        <v>0</v>
      </c>
      <c r="BL15" s="393">
        <v>0</v>
      </c>
      <c r="BM15" s="393">
        <v>0</v>
      </c>
      <c r="BN15" s="393">
        <v>0</v>
      </c>
      <c r="BO15" s="393">
        <v>0</v>
      </c>
      <c r="BP15" s="393">
        <v>0</v>
      </c>
      <c r="BQ15" s="393">
        <v>0</v>
      </c>
      <c r="BR15" s="393">
        <v>0</v>
      </c>
      <c r="BS15" s="393">
        <v>1</v>
      </c>
      <c r="BT15" s="393">
        <v>0</v>
      </c>
      <c r="BU15" s="393">
        <v>2</v>
      </c>
      <c r="BV15" s="394">
        <v>0</v>
      </c>
    </row>
    <row r="16" spans="1:74" s="363" customFormat="1" ht="12" customHeight="1" x14ac:dyDescent="0.2">
      <c r="A16" s="395" t="s">
        <v>477</v>
      </c>
      <c r="B16" s="396" t="s">
        <v>478</v>
      </c>
      <c r="C16" s="393">
        <v>6</v>
      </c>
      <c r="D16" s="393">
        <v>0</v>
      </c>
      <c r="E16" s="393">
        <v>40</v>
      </c>
      <c r="F16" s="393">
        <v>348</v>
      </c>
      <c r="G16" s="393">
        <v>0</v>
      </c>
      <c r="H16" s="393">
        <v>0</v>
      </c>
      <c r="I16" s="393">
        <v>2</v>
      </c>
      <c r="J16" s="393">
        <v>0</v>
      </c>
      <c r="K16" s="393">
        <v>0</v>
      </c>
      <c r="L16" s="393">
        <v>3</v>
      </c>
      <c r="M16" s="393">
        <v>0</v>
      </c>
      <c r="N16" s="393">
        <v>0</v>
      </c>
      <c r="O16" s="393">
        <v>0</v>
      </c>
      <c r="P16" s="393">
        <v>0</v>
      </c>
      <c r="Q16" s="393">
        <v>0</v>
      </c>
      <c r="R16" s="393">
        <v>0</v>
      </c>
      <c r="S16" s="393">
        <v>0</v>
      </c>
      <c r="T16" s="393">
        <v>0</v>
      </c>
      <c r="U16" s="393">
        <v>0</v>
      </c>
      <c r="V16" s="393">
        <v>0</v>
      </c>
      <c r="W16" s="393">
        <v>0</v>
      </c>
      <c r="X16" s="393">
        <v>3</v>
      </c>
      <c r="Y16" s="393">
        <v>0</v>
      </c>
      <c r="Z16" s="393">
        <v>0</v>
      </c>
      <c r="AA16" s="393">
        <v>0</v>
      </c>
      <c r="AB16" s="393">
        <v>0</v>
      </c>
      <c r="AC16" s="393">
        <v>0</v>
      </c>
      <c r="AD16" s="393">
        <v>0</v>
      </c>
      <c r="AE16" s="393">
        <v>0</v>
      </c>
      <c r="AF16" s="393">
        <v>0</v>
      </c>
      <c r="AG16" s="393">
        <v>0</v>
      </c>
      <c r="AH16" s="393">
        <v>0</v>
      </c>
      <c r="AI16" s="393">
        <v>0</v>
      </c>
      <c r="AJ16" s="393">
        <v>0</v>
      </c>
      <c r="AK16" s="393">
        <v>0</v>
      </c>
      <c r="AL16" s="393">
        <v>0</v>
      </c>
      <c r="AM16" s="393">
        <v>0</v>
      </c>
      <c r="AN16" s="393">
        <v>0</v>
      </c>
      <c r="AO16" s="393">
        <v>0</v>
      </c>
      <c r="AP16" s="393">
        <v>38</v>
      </c>
      <c r="AQ16" s="393">
        <v>324</v>
      </c>
      <c r="AR16" s="393">
        <v>0</v>
      </c>
      <c r="AS16" s="393">
        <v>0</v>
      </c>
      <c r="AT16" s="393">
        <v>0</v>
      </c>
      <c r="AU16" s="393">
        <v>0</v>
      </c>
      <c r="AV16" s="393">
        <v>0</v>
      </c>
      <c r="AW16" s="393">
        <v>0</v>
      </c>
      <c r="AX16" s="393">
        <v>0</v>
      </c>
      <c r="AY16" s="393">
        <v>0</v>
      </c>
      <c r="AZ16" s="393">
        <v>0</v>
      </c>
      <c r="BA16" s="393">
        <v>0</v>
      </c>
      <c r="BB16" s="393">
        <v>0</v>
      </c>
      <c r="BC16" s="393">
        <v>0</v>
      </c>
      <c r="BD16" s="393">
        <v>2</v>
      </c>
      <c r="BE16" s="393">
        <v>24</v>
      </c>
      <c r="BF16" s="393">
        <v>0</v>
      </c>
      <c r="BG16" s="393">
        <v>0</v>
      </c>
      <c r="BH16" s="393">
        <v>0</v>
      </c>
      <c r="BI16" s="393">
        <v>0</v>
      </c>
      <c r="BJ16" s="393">
        <v>0</v>
      </c>
      <c r="BK16" s="393">
        <v>0</v>
      </c>
      <c r="BL16" s="393">
        <v>0</v>
      </c>
      <c r="BM16" s="393">
        <v>0</v>
      </c>
      <c r="BN16" s="393">
        <v>0</v>
      </c>
      <c r="BO16" s="393">
        <v>2</v>
      </c>
      <c r="BP16" s="393">
        <v>0</v>
      </c>
      <c r="BQ16" s="393">
        <v>2</v>
      </c>
      <c r="BR16" s="393">
        <v>1</v>
      </c>
      <c r="BS16" s="393">
        <v>1</v>
      </c>
      <c r="BT16" s="393">
        <v>0</v>
      </c>
      <c r="BU16" s="393">
        <v>2</v>
      </c>
      <c r="BV16" s="394">
        <v>0</v>
      </c>
    </row>
    <row r="17" spans="1:74" s="363" customFormat="1" ht="12" customHeight="1" x14ac:dyDescent="0.2">
      <c r="A17" s="395" t="s">
        <v>433</v>
      </c>
      <c r="B17" s="396" t="s">
        <v>127</v>
      </c>
      <c r="C17" s="393">
        <v>7</v>
      </c>
      <c r="D17" s="393">
        <v>4</v>
      </c>
      <c r="E17" s="393">
        <v>25</v>
      </c>
      <c r="F17" s="393">
        <v>429</v>
      </c>
      <c r="G17" s="393">
        <v>0</v>
      </c>
      <c r="H17" s="393">
        <v>0</v>
      </c>
      <c r="I17" s="393">
        <v>4</v>
      </c>
      <c r="J17" s="393">
        <v>0</v>
      </c>
      <c r="K17" s="393">
        <v>0</v>
      </c>
      <c r="L17" s="393">
        <v>0</v>
      </c>
      <c r="M17" s="393">
        <v>0</v>
      </c>
      <c r="N17" s="393">
        <v>0</v>
      </c>
      <c r="O17" s="393">
        <v>0</v>
      </c>
      <c r="P17" s="393">
        <v>0</v>
      </c>
      <c r="Q17" s="393">
        <v>0</v>
      </c>
      <c r="R17" s="393">
        <v>0</v>
      </c>
      <c r="S17" s="393">
        <v>0</v>
      </c>
      <c r="T17" s="393">
        <v>0</v>
      </c>
      <c r="U17" s="393">
        <v>0</v>
      </c>
      <c r="V17" s="393">
        <v>0</v>
      </c>
      <c r="W17" s="393">
        <v>0</v>
      </c>
      <c r="X17" s="393">
        <v>3</v>
      </c>
      <c r="Y17" s="393">
        <v>0</v>
      </c>
      <c r="Z17" s="393">
        <v>0</v>
      </c>
      <c r="AA17" s="393">
        <v>0</v>
      </c>
      <c r="AB17" s="393">
        <v>0</v>
      </c>
      <c r="AC17" s="393">
        <v>0</v>
      </c>
      <c r="AD17" s="393">
        <v>0</v>
      </c>
      <c r="AE17" s="393">
        <v>0</v>
      </c>
      <c r="AF17" s="393">
        <v>0</v>
      </c>
      <c r="AG17" s="393">
        <v>0</v>
      </c>
      <c r="AH17" s="393">
        <v>0</v>
      </c>
      <c r="AI17" s="393">
        <v>0</v>
      </c>
      <c r="AJ17" s="393">
        <v>0</v>
      </c>
      <c r="AK17" s="393">
        <v>0</v>
      </c>
      <c r="AL17" s="393">
        <v>0</v>
      </c>
      <c r="AM17" s="393">
        <v>0</v>
      </c>
      <c r="AN17" s="393">
        <v>0</v>
      </c>
      <c r="AO17" s="393">
        <v>0</v>
      </c>
      <c r="AP17" s="393">
        <v>5</v>
      </c>
      <c r="AQ17" s="393">
        <v>116</v>
      </c>
      <c r="AR17" s="393">
        <v>0</v>
      </c>
      <c r="AS17" s="393">
        <v>0</v>
      </c>
      <c r="AT17" s="393">
        <v>0</v>
      </c>
      <c r="AU17" s="393">
        <v>0</v>
      </c>
      <c r="AV17" s="393">
        <v>0</v>
      </c>
      <c r="AW17" s="393">
        <v>0</v>
      </c>
      <c r="AX17" s="393">
        <v>0</v>
      </c>
      <c r="AY17" s="393">
        <v>0</v>
      </c>
      <c r="AZ17" s="393">
        <v>0</v>
      </c>
      <c r="BA17" s="393">
        <v>0</v>
      </c>
      <c r="BB17" s="393">
        <v>0</v>
      </c>
      <c r="BC17" s="393">
        <v>0</v>
      </c>
      <c r="BD17" s="393">
        <v>20</v>
      </c>
      <c r="BE17" s="393">
        <v>313</v>
      </c>
      <c r="BF17" s="393">
        <v>0</v>
      </c>
      <c r="BG17" s="393">
        <v>0</v>
      </c>
      <c r="BH17" s="393">
        <v>0</v>
      </c>
      <c r="BI17" s="393">
        <v>0</v>
      </c>
      <c r="BJ17" s="393">
        <v>0</v>
      </c>
      <c r="BK17" s="393">
        <v>0</v>
      </c>
      <c r="BL17" s="393">
        <v>0</v>
      </c>
      <c r="BM17" s="393">
        <v>0</v>
      </c>
      <c r="BN17" s="393">
        <v>0</v>
      </c>
      <c r="BO17" s="393">
        <v>4</v>
      </c>
      <c r="BP17" s="393">
        <v>4</v>
      </c>
      <c r="BQ17" s="393">
        <v>4</v>
      </c>
      <c r="BR17" s="393">
        <v>0</v>
      </c>
      <c r="BS17" s="393">
        <v>0</v>
      </c>
      <c r="BT17" s="393">
        <v>0</v>
      </c>
      <c r="BU17" s="393">
        <v>0</v>
      </c>
      <c r="BV17" s="394">
        <v>0</v>
      </c>
    </row>
    <row r="18" spans="1:74" s="363" customFormat="1" ht="12" customHeight="1" x14ac:dyDescent="0.2">
      <c r="A18" s="395" t="s">
        <v>434</v>
      </c>
      <c r="B18" s="396" t="s">
        <v>129</v>
      </c>
      <c r="C18" s="393">
        <v>19</v>
      </c>
      <c r="D18" s="393">
        <v>3</v>
      </c>
      <c r="E18" s="393">
        <v>9</v>
      </c>
      <c r="F18" s="393">
        <v>191</v>
      </c>
      <c r="G18" s="393">
        <v>0</v>
      </c>
      <c r="H18" s="393">
        <v>0</v>
      </c>
      <c r="I18" s="393">
        <v>3</v>
      </c>
      <c r="J18" s="393">
        <v>0</v>
      </c>
      <c r="K18" s="393">
        <v>0</v>
      </c>
      <c r="L18" s="393">
        <v>0</v>
      </c>
      <c r="M18" s="393">
        <v>0</v>
      </c>
      <c r="N18" s="393">
        <v>0</v>
      </c>
      <c r="O18" s="393">
        <v>0</v>
      </c>
      <c r="P18" s="393">
        <v>0</v>
      </c>
      <c r="Q18" s="393">
        <v>0</v>
      </c>
      <c r="R18" s="393">
        <v>16</v>
      </c>
      <c r="S18" s="393">
        <v>2</v>
      </c>
      <c r="T18" s="393">
        <v>0</v>
      </c>
      <c r="U18" s="393">
        <v>0</v>
      </c>
      <c r="V18" s="393">
        <v>0</v>
      </c>
      <c r="W18" s="393">
        <v>0</v>
      </c>
      <c r="X18" s="393">
        <v>3</v>
      </c>
      <c r="Y18" s="393">
        <v>1</v>
      </c>
      <c r="Z18" s="393">
        <v>3</v>
      </c>
      <c r="AA18" s="393">
        <v>0</v>
      </c>
      <c r="AB18" s="393">
        <v>0</v>
      </c>
      <c r="AC18" s="393">
        <v>0</v>
      </c>
      <c r="AD18" s="393">
        <v>0</v>
      </c>
      <c r="AE18" s="393">
        <v>0</v>
      </c>
      <c r="AF18" s="393">
        <v>0</v>
      </c>
      <c r="AG18" s="393">
        <v>0</v>
      </c>
      <c r="AH18" s="393">
        <v>0</v>
      </c>
      <c r="AI18" s="393">
        <v>0</v>
      </c>
      <c r="AJ18" s="393">
        <v>0</v>
      </c>
      <c r="AK18" s="393">
        <v>0</v>
      </c>
      <c r="AL18" s="393">
        <v>0</v>
      </c>
      <c r="AM18" s="393">
        <v>0</v>
      </c>
      <c r="AN18" s="393">
        <v>0</v>
      </c>
      <c r="AO18" s="393">
        <v>0</v>
      </c>
      <c r="AP18" s="393">
        <v>4</v>
      </c>
      <c r="AQ18" s="393">
        <v>78</v>
      </c>
      <c r="AR18" s="393">
        <v>0</v>
      </c>
      <c r="AS18" s="393">
        <v>0</v>
      </c>
      <c r="AT18" s="393">
        <v>0</v>
      </c>
      <c r="AU18" s="393">
        <v>0</v>
      </c>
      <c r="AV18" s="393">
        <v>0</v>
      </c>
      <c r="AW18" s="393">
        <v>0</v>
      </c>
      <c r="AX18" s="393">
        <v>1</v>
      </c>
      <c r="AY18" s="393">
        <v>16</v>
      </c>
      <c r="AZ18" s="393">
        <v>0</v>
      </c>
      <c r="BA18" s="393">
        <v>0</v>
      </c>
      <c r="BB18" s="393">
        <v>0</v>
      </c>
      <c r="BC18" s="393">
        <v>0</v>
      </c>
      <c r="BD18" s="393">
        <v>4</v>
      </c>
      <c r="BE18" s="393">
        <v>97</v>
      </c>
      <c r="BF18" s="393">
        <v>0</v>
      </c>
      <c r="BG18" s="393">
        <v>0</v>
      </c>
      <c r="BH18" s="393">
        <v>0</v>
      </c>
      <c r="BI18" s="393">
        <v>0</v>
      </c>
      <c r="BJ18" s="393">
        <v>0</v>
      </c>
      <c r="BK18" s="393">
        <v>0</v>
      </c>
      <c r="BL18" s="393">
        <v>0</v>
      </c>
      <c r="BM18" s="393">
        <v>0</v>
      </c>
      <c r="BN18" s="393">
        <v>0</v>
      </c>
      <c r="BO18" s="393">
        <v>0</v>
      </c>
      <c r="BP18" s="393">
        <v>0</v>
      </c>
      <c r="BQ18" s="393">
        <v>0</v>
      </c>
      <c r="BR18" s="393">
        <v>0</v>
      </c>
      <c r="BS18" s="393">
        <v>0</v>
      </c>
      <c r="BT18" s="393">
        <v>0</v>
      </c>
      <c r="BU18" s="393">
        <v>0</v>
      </c>
      <c r="BV18" s="394">
        <v>0</v>
      </c>
    </row>
    <row r="19" spans="1:74" s="363" customFormat="1" ht="12" customHeight="1" x14ac:dyDescent="0.2">
      <c r="A19" s="395" t="s">
        <v>435</v>
      </c>
      <c r="B19" s="396" t="s">
        <v>131</v>
      </c>
      <c r="C19" s="393">
        <v>0</v>
      </c>
      <c r="D19" s="393">
        <v>0</v>
      </c>
      <c r="E19" s="393">
        <v>70</v>
      </c>
      <c r="F19" s="393">
        <v>2232</v>
      </c>
      <c r="G19" s="393">
        <v>1</v>
      </c>
      <c r="H19" s="393">
        <v>1</v>
      </c>
      <c r="I19" s="393">
        <v>0</v>
      </c>
      <c r="J19" s="393">
        <v>0</v>
      </c>
      <c r="K19" s="393">
        <v>0</v>
      </c>
      <c r="L19" s="393">
        <v>0</v>
      </c>
      <c r="M19" s="393">
        <v>0</v>
      </c>
      <c r="N19" s="393">
        <v>0</v>
      </c>
      <c r="O19" s="393">
        <v>0</v>
      </c>
      <c r="P19" s="393">
        <v>0</v>
      </c>
      <c r="Q19" s="393">
        <v>0</v>
      </c>
      <c r="R19" s="393">
        <v>0</v>
      </c>
      <c r="S19" s="393">
        <v>0</v>
      </c>
      <c r="T19" s="393">
        <v>0</v>
      </c>
      <c r="U19" s="393">
        <v>0</v>
      </c>
      <c r="V19" s="393">
        <v>0</v>
      </c>
      <c r="W19" s="393">
        <v>0</v>
      </c>
      <c r="X19" s="393">
        <v>0</v>
      </c>
      <c r="Y19" s="393">
        <v>0</v>
      </c>
      <c r="Z19" s="393">
        <v>0</v>
      </c>
      <c r="AA19" s="393">
        <v>28</v>
      </c>
      <c r="AB19" s="393">
        <v>983</v>
      </c>
      <c r="AC19" s="393">
        <v>0</v>
      </c>
      <c r="AD19" s="393">
        <v>0</v>
      </c>
      <c r="AE19" s="393">
        <v>0</v>
      </c>
      <c r="AF19" s="393">
        <v>0</v>
      </c>
      <c r="AG19" s="393">
        <v>0</v>
      </c>
      <c r="AH19" s="393">
        <v>0</v>
      </c>
      <c r="AI19" s="393">
        <v>0</v>
      </c>
      <c r="AJ19" s="393">
        <v>0</v>
      </c>
      <c r="AK19" s="393">
        <v>0</v>
      </c>
      <c r="AL19" s="393">
        <v>0</v>
      </c>
      <c r="AM19" s="393">
        <v>0</v>
      </c>
      <c r="AN19" s="393">
        <v>0</v>
      </c>
      <c r="AO19" s="393">
        <v>0</v>
      </c>
      <c r="AP19" s="393">
        <v>25</v>
      </c>
      <c r="AQ19" s="393">
        <v>743</v>
      </c>
      <c r="AR19" s="393">
        <v>1</v>
      </c>
      <c r="AS19" s="393">
        <v>1</v>
      </c>
      <c r="AT19" s="393">
        <v>0</v>
      </c>
      <c r="AU19" s="393">
        <v>0</v>
      </c>
      <c r="AV19" s="393">
        <v>0</v>
      </c>
      <c r="AW19" s="393">
        <v>0</v>
      </c>
      <c r="AX19" s="393">
        <v>2</v>
      </c>
      <c r="AY19" s="393">
        <v>56</v>
      </c>
      <c r="AZ19" s="393">
        <v>0</v>
      </c>
      <c r="BA19" s="393">
        <v>0</v>
      </c>
      <c r="BB19" s="393">
        <v>0</v>
      </c>
      <c r="BC19" s="393">
        <v>0</v>
      </c>
      <c r="BD19" s="393">
        <v>15</v>
      </c>
      <c r="BE19" s="393">
        <v>450</v>
      </c>
      <c r="BF19" s="393">
        <v>0</v>
      </c>
      <c r="BG19" s="393">
        <v>0</v>
      </c>
      <c r="BH19" s="393">
        <v>0</v>
      </c>
      <c r="BI19" s="393">
        <v>0</v>
      </c>
      <c r="BJ19" s="393">
        <v>0</v>
      </c>
      <c r="BK19" s="393">
        <v>0</v>
      </c>
      <c r="BL19" s="393">
        <v>0</v>
      </c>
      <c r="BM19" s="393">
        <v>0</v>
      </c>
      <c r="BN19" s="393">
        <v>0</v>
      </c>
      <c r="BO19" s="393">
        <v>0</v>
      </c>
      <c r="BP19" s="393">
        <v>0</v>
      </c>
      <c r="BQ19" s="393">
        <v>0</v>
      </c>
      <c r="BR19" s="393">
        <v>0</v>
      </c>
      <c r="BS19" s="393">
        <v>0</v>
      </c>
      <c r="BT19" s="393">
        <v>0</v>
      </c>
      <c r="BU19" s="393">
        <v>0</v>
      </c>
      <c r="BV19" s="394">
        <v>0</v>
      </c>
    </row>
    <row r="20" spans="1:74" s="363" customFormat="1" ht="12" customHeight="1" x14ac:dyDescent="0.2">
      <c r="A20" s="395" t="s">
        <v>436</v>
      </c>
      <c r="B20" s="396" t="s">
        <v>133</v>
      </c>
      <c r="C20" s="393">
        <v>2</v>
      </c>
      <c r="D20" s="393">
        <v>0</v>
      </c>
      <c r="E20" s="393">
        <v>0</v>
      </c>
      <c r="F20" s="393">
        <v>0</v>
      </c>
      <c r="G20" s="393">
        <v>0</v>
      </c>
      <c r="H20" s="393">
        <v>0</v>
      </c>
      <c r="I20" s="393">
        <v>0</v>
      </c>
      <c r="J20" s="393">
        <v>0</v>
      </c>
      <c r="K20" s="393">
        <v>0</v>
      </c>
      <c r="L20" s="393">
        <v>0</v>
      </c>
      <c r="M20" s="393">
        <v>0</v>
      </c>
      <c r="N20" s="393">
        <v>0</v>
      </c>
      <c r="O20" s="393">
        <v>0</v>
      </c>
      <c r="P20" s="393">
        <v>0</v>
      </c>
      <c r="Q20" s="393">
        <v>0</v>
      </c>
      <c r="R20" s="393">
        <v>0</v>
      </c>
      <c r="S20" s="393">
        <v>0</v>
      </c>
      <c r="T20" s="393">
        <v>0</v>
      </c>
      <c r="U20" s="393">
        <v>0</v>
      </c>
      <c r="V20" s="393">
        <v>0</v>
      </c>
      <c r="W20" s="393">
        <v>0</v>
      </c>
      <c r="X20" s="393">
        <v>0</v>
      </c>
      <c r="Y20" s="393">
        <v>0</v>
      </c>
      <c r="Z20" s="393">
        <v>0</v>
      </c>
      <c r="AA20" s="393">
        <v>0</v>
      </c>
      <c r="AB20" s="393">
        <v>0</v>
      </c>
      <c r="AC20" s="393">
        <v>0</v>
      </c>
      <c r="AD20" s="393">
        <v>0</v>
      </c>
      <c r="AE20" s="393">
        <v>0</v>
      </c>
      <c r="AF20" s="393">
        <v>0</v>
      </c>
      <c r="AG20" s="393">
        <v>0</v>
      </c>
      <c r="AH20" s="393">
        <v>0</v>
      </c>
      <c r="AI20" s="393">
        <v>0</v>
      </c>
      <c r="AJ20" s="393">
        <v>0</v>
      </c>
      <c r="AK20" s="393">
        <v>0</v>
      </c>
      <c r="AL20" s="393">
        <v>0</v>
      </c>
      <c r="AM20" s="393">
        <v>0</v>
      </c>
      <c r="AN20" s="393">
        <v>0</v>
      </c>
      <c r="AO20" s="393">
        <v>0</v>
      </c>
      <c r="AP20" s="393">
        <v>0</v>
      </c>
      <c r="AQ20" s="393">
        <v>0</v>
      </c>
      <c r="AR20" s="393">
        <v>0</v>
      </c>
      <c r="AS20" s="393">
        <v>0</v>
      </c>
      <c r="AT20" s="393">
        <v>0</v>
      </c>
      <c r="AU20" s="393">
        <v>0</v>
      </c>
      <c r="AV20" s="393">
        <v>2</v>
      </c>
      <c r="AW20" s="393">
        <v>0</v>
      </c>
      <c r="AX20" s="393">
        <v>0</v>
      </c>
      <c r="AY20" s="393">
        <v>0</v>
      </c>
      <c r="AZ20" s="393">
        <v>0</v>
      </c>
      <c r="BA20" s="393">
        <v>0</v>
      </c>
      <c r="BB20" s="393">
        <v>0</v>
      </c>
      <c r="BC20" s="393">
        <v>0</v>
      </c>
      <c r="BD20" s="393">
        <v>0</v>
      </c>
      <c r="BE20" s="393">
        <v>0</v>
      </c>
      <c r="BF20" s="393">
        <v>0</v>
      </c>
      <c r="BG20" s="393">
        <v>0</v>
      </c>
      <c r="BH20" s="393">
        <v>0</v>
      </c>
      <c r="BI20" s="393">
        <v>0</v>
      </c>
      <c r="BJ20" s="393">
        <v>0</v>
      </c>
      <c r="BK20" s="393">
        <v>0</v>
      </c>
      <c r="BL20" s="393">
        <v>0</v>
      </c>
      <c r="BM20" s="393">
        <v>0</v>
      </c>
      <c r="BN20" s="393">
        <v>0</v>
      </c>
      <c r="BO20" s="393">
        <v>0</v>
      </c>
      <c r="BP20" s="393">
        <v>0</v>
      </c>
      <c r="BQ20" s="393">
        <v>0</v>
      </c>
      <c r="BR20" s="393">
        <v>0</v>
      </c>
      <c r="BS20" s="393">
        <v>0</v>
      </c>
      <c r="BT20" s="393">
        <v>0</v>
      </c>
      <c r="BU20" s="393">
        <v>0</v>
      </c>
      <c r="BV20" s="394">
        <v>0</v>
      </c>
    </row>
    <row r="21" spans="1:74" s="363" customFormat="1" ht="12" customHeight="1" x14ac:dyDescent="0.2">
      <c r="A21" s="395" t="s">
        <v>479</v>
      </c>
      <c r="B21" s="396" t="s">
        <v>480</v>
      </c>
      <c r="C21" s="393">
        <v>12</v>
      </c>
      <c r="D21" s="393">
        <v>0</v>
      </c>
      <c r="E21" s="393">
        <v>1</v>
      </c>
      <c r="F21" s="393">
        <v>12</v>
      </c>
      <c r="G21" s="393">
        <v>0</v>
      </c>
      <c r="H21" s="393">
        <v>0</v>
      </c>
      <c r="I21" s="393">
        <v>8</v>
      </c>
      <c r="J21" s="393">
        <v>0</v>
      </c>
      <c r="K21" s="393">
        <v>0</v>
      </c>
      <c r="L21" s="393">
        <v>0</v>
      </c>
      <c r="M21" s="393">
        <v>0</v>
      </c>
      <c r="N21" s="393">
        <v>0</v>
      </c>
      <c r="O21" s="393">
        <v>0</v>
      </c>
      <c r="P21" s="393">
        <v>0</v>
      </c>
      <c r="Q21" s="393">
        <v>0</v>
      </c>
      <c r="R21" s="393">
        <v>2</v>
      </c>
      <c r="S21" s="393">
        <v>0</v>
      </c>
      <c r="T21" s="393">
        <v>0</v>
      </c>
      <c r="U21" s="393">
        <v>0</v>
      </c>
      <c r="V21" s="393">
        <v>0</v>
      </c>
      <c r="W21" s="393">
        <v>0</v>
      </c>
      <c r="X21" s="393">
        <v>7</v>
      </c>
      <c r="Y21" s="393">
        <v>0</v>
      </c>
      <c r="Z21" s="393">
        <v>7</v>
      </c>
      <c r="AA21" s="393">
        <v>0</v>
      </c>
      <c r="AB21" s="393">
        <v>0</v>
      </c>
      <c r="AC21" s="393">
        <v>0</v>
      </c>
      <c r="AD21" s="393">
        <v>0</v>
      </c>
      <c r="AE21" s="393">
        <v>1</v>
      </c>
      <c r="AF21" s="393">
        <v>0</v>
      </c>
      <c r="AG21" s="393">
        <v>1</v>
      </c>
      <c r="AH21" s="393">
        <v>0</v>
      </c>
      <c r="AI21" s="393">
        <v>0</v>
      </c>
      <c r="AJ21" s="393">
        <v>0</v>
      </c>
      <c r="AK21" s="393">
        <v>0</v>
      </c>
      <c r="AL21" s="393">
        <v>0</v>
      </c>
      <c r="AM21" s="393">
        <v>0</v>
      </c>
      <c r="AN21" s="393">
        <v>0</v>
      </c>
      <c r="AO21" s="393">
        <v>0</v>
      </c>
      <c r="AP21" s="393">
        <v>0</v>
      </c>
      <c r="AQ21" s="393">
        <v>0</v>
      </c>
      <c r="AR21" s="393">
        <v>0</v>
      </c>
      <c r="AS21" s="393">
        <v>0</v>
      </c>
      <c r="AT21" s="393">
        <v>0</v>
      </c>
      <c r="AU21" s="393">
        <v>0</v>
      </c>
      <c r="AV21" s="393">
        <v>1</v>
      </c>
      <c r="AW21" s="393">
        <v>0</v>
      </c>
      <c r="AX21" s="393">
        <v>1</v>
      </c>
      <c r="AY21" s="393">
        <v>12</v>
      </c>
      <c r="AZ21" s="393">
        <v>0</v>
      </c>
      <c r="BA21" s="393">
        <v>0</v>
      </c>
      <c r="BB21" s="393">
        <v>0</v>
      </c>
      <c r="BC21" s="393">
        <v>0</v>
      </c>
      <c r="BD21" s="393">
        <v>0</v>
      </c>
      <c r="BE21" s="393">
        <v>0</v>
      </c>
      <c r="BF21" s="393">
        <v>0</v>
      </c>
      <c r="BG21" s="393">
        <v>0</v>
      </c>
      <c r="BH21" s="393">
        <v>0</v>
      </c>
      <c r="BI21" s="393">
        <v>0</v>
      </c>
      <c r="BJ21" s="393">
        <v>0</v>
      </c>
      <c r="BK21" s="393">
        <v>0</v>
      </c>
      <c r="BL21" s="393">
        <v>0</v>
      </c>
      <c r="BM21" s="393">
        <v>0</v>
      </c>
      <c r="BN21" s="393">
        <v>0</v>
      </c>
      <c r="BO21" s="393">
        <v>1</v>
      </c>
      <c r="BP21" s="393">
        <v>0</v>
      </c>
      <c r="BQ21" s="393">
        <v>0</v>
      </c>
      <c r="BR21" s="393">
        <v>0</v>
      </c>
      <c r="BS21" s="393">
        <v>0</v>
      </c>
      <c r="BT21" s="393">
        <v>0</v>
      </c>
      <c r="BU21" s="393">
        <v>0</v>
      </c>
      <c r="BV21" s="394">
        <v>0</v>
      </c>
    </row>
    <row r="22" spans="1:74" s="363" customFormat="1" ht="12" customHeight="1" x14ac:dyDescent="0.2">
      <c r="A22" s="395" t="s">
        <v>481</v>
      </c>
      <c r="B22" s="396" t="s">
        <v>482</v>
      </c>
      <c r="C22" s="393">
        <v>12</v>
      </c>
      <c r="D22" s="393">
        <v>9</v>
      </c>
      <c r="E22" s="393">
        <v>47</v>
      </c>
      <c r="F22" s="393">
        <v>1233</v>
      </c>
      <c r="G22" s="393">
        <v>0</v>
      </c>
      <c r="H22" s="393">
        <v>0</v>
      </c>
      <c r="I22" s="393">
        <v>7</v>
      </c>
      <c r="J22" s="393">
        <v>0</v>
      </c>
      <c r="K22" s="393">
        <v>0</v>
      </c>
      <c r="L22" s="393">
        <v>0</v>
      </c>
      <c r="M22" s="393">
        <v>0</v>
      </c>
      <c r="N22" s="393">
        <v>0</v>
      </c>
      <c r="O22" s="393">
        <v>0</v>
      </c>
      <c r="P22" s="393">
        <v>0</v>
      </c>
      <c r="Q22" s="393">
        <v>0</v>
      </c>
      <c r="R22" s="393">
        <v>1</v>
      </c>
      <c r="S22" s="393">
        <v>1</v>
      </c>
      <c r="T22" s="393">
        <v>0</v>
      </c>
      <c r="U22" s="393">
        <v>0</v>
      </c>
      <c r="V22" s="393">
        <v>0</v>
      </c>
      <c r="W22" s="393">
        <v>0</v>
      </c>
      <c r="X22" s="393">
        <v>4</v>
      </c>
      <c r="Y22" s="393">
        <v>3</v>
      </c>
      <c r="Z22" s="393">
        <v>4</v>
      </c>
      <c r="AA22" s="393">
        <v>0</v>
      </c>
      <c r="AB22" s="393">
        <v>0</v>
      </c>
      <c r="AC22" s="393">
        <v>0</v>
      </c>
      <c r="AD22" s="393">
        <v>0</v>
      </c>
      <c r="AE22" s="393">
        <v>3</v>
      </c>
      <c r="AF22" s="393">
        <v>3</v>
      </c>
      <c r="AG22" s="393">
        <v>3</v>
      </c>
      <c r="AH22" s="393">
        <v>0</v>
      </c>
      <c r="AI22" s="393">
        <v>0</v>
      </c>
      <c r="AJ22" s="393">
        <v>0</v>
      </c>
      <c r="AK22" s="393">
        <v>0</v>
      </c>
      <c r="AL22" s="393">
        <v>1</v>
      </c>
      <c r="AM22" s="393">
        <v>1</v>
      </c>
      <c r="AN22" s="393">
        <v>0</v>
      </c>
      <c r="AO22" s="393">
        <v>0</v>
      </c>
      <c r="AP22" s="393">
        <v>25</v>
      </c>
      <c r="AQ22" s="393">
        <v>601</v>
      </c>
      <c r="AR22" s="393">
        <v>0</v>
      </c>
      <c r="AS22" s="393">
        <v>0</v>
      </c>
      <c r="AT22" s="393">
        <v>0</v>
      </c>
      <c r="AU22" s="393">
        <v>0</v>
      </c>
      <c r="AV22" s="393">
        <v>1</v>
      </c>
      <c r="AW22" s="393">
        <v>1</v>
      </c>
      <c r="AX22" s="393">
        <v>4</v>
      </c>
      <c r="AY22" s="393">
        <v>112</v>
      </c>
      <c r="AZ22" s="393">
        <v>0</v>
      </c>
      <c r="BA22" s="393">
        <v>0</v>
      </c>
      <c r="BB22" s="393">
        <v>2</v>
      </c>
      <c r="BC22" s="393">
        <v>0</v>
      </c>
      <c r="BD22" s="393">
        <v>18</v>
      </c>
      <c r="BE22" s="393">
        <v>520</v>
      </c>
      <c r="BF22" s="393">
        <v>0</v>
      </c>
      <c r="BG22" s="393">
        <v>0</v>
      </c>
      <c r="BH22" s="393">
        <v>0</v>
      </c>
      <c r="BI22" s="393">
        <v>0</v>
      </c>
      <c r="BJ22" s="393">
        <v>0</v>
      </c>
      <c r="BK22" s="393">
        <v>0</v>
      </c>
      <c r="BL22" s="393">
        <v>0</v>
      </c>
      <c r="BM22" s="393">
        <v>0</v>
      </c>
      <c r="BN22" s="393">
        <v>0</v>
      </c>
      <c r="BO22" s="393">
        <v>0</v>
      </c>
      <c r="BP22" s="393">
        <v>0</v>
      </c>
      <c r="BQ22" s="393">
        <v>0</v>
      </c>
      <c r="BR22" s="393">
        <v>0</v>
      </c>
      <c r="BS22" s="393">
        <v>0</v>
      </c>
      <c r="BT22" s="393">
        <v>0</v>
      </c>
      <c r="BU22" s="393">
        <v>0</v>
      </c>
      <c r="BV22" s="394">
        <v>0</v>
      </c>
    </row>
    <row r="23" spans="1:74" s="363" customFormat="1" ht="12" customHeight="1" x14ac:dyDescent="0.2">
      <c r="A23" s="395" t="s">
        <v>437</v>
      </c>
      <c r="B23" s="396" t="s">
        <v>135</v>
      </c>
      <c r="C23" s="393">
        <v>8</v>
      </c>
      <c r="D23" s="393">
        <v>0</v>
      </c>
      <c r="E23" s="393">
        <v>92</v>
      </c>
      <c r="F23" s="393">
        <v>554</v>
      </c>
      <c r="G23" s="393">
        <v>0</v>
      </c>
      <c r="H23" s="393">
        <v>0</v>
      </c>
      <c r="I23" s="393">
        <v>0</v>
      </c>
      <c r="J23" s="393">
        <v>0</v>
      </c>
      <c r="K23" s="393">
        <v>0</v>
      </c>
      <c r="L23" s="393">
        <v>0</v>
      </c>
      <c r="M23" s="393">
        <v>0</v>
      </c>
      <c r="N23" s="393">
        <v>0</v>
      </c>
      <c r="O23" s="393">
        <v>0</v>
      </c>
      <c r="P23" s="393">
        <v>0</v>
      </c>
      <c r="Q23" s="393">
        <v>0</v>
      </c>
      <c r="R23" s="393">
        <v>7</v>
      </c>
      <c r="S23" s="393">
        <v>0</v>
      </c>
      <c r="T23" s="393">
        <v>0</v>
      </c>
      <c r="U23" s="393">
        <v>0</v>
      </c>
      <c r="V23" s="393">
        <v>0</v>
      </c>
      <c r="W23" s="393">
        <v>0</v>
      </c>
      <c r="X23" s="393">
        <v>0</v>
      </c>
      <c r="Y23" s="393">
        <v>0</v>
      </c>
      <c r="Z23" s="393">
        <v>0</v>
      </c>
      <c r="AA23" s="393">
        <v>0</v>
      </c>
      <c r="AB23" s="393">
        <v>0</v>
      </c>
      <c r="AC23" s="393">
        <v>0</v>
      </c>
      <c r="AD23" s="393">
        <v>0</v>
      </c>
      <c r="AE23" s="393">
        <v>0</v>
      </c>
      <c r="AF23" s="393">
        <v>0</v>
      </c>
      <c r="AG23" s="393">
        <v>0</v>
      </c>
      <c r="AH23" s="393">
        <v>0</v>
      </c>
      <c r="AI23" s="393">
        <v>0</v>
      </c>
      <c r="AJ23" s="393">
        <v>0</v>
      </c>
      <c r="AK23" s="393">
        <v>0</v>
      </c>
      <c r="AL23" s="393">
        <v>0</v>
      </c>
      <c r="AM23" s="393">
        <v>0</v>
      </c>
      <c r="AN23" s="393">
        <v>0</v>
      </c>
      <c r="AO23" s="393">
        <v>0</v>
      </c>
      <c r="AP23" s="393">
        <v>0</v>
      </c>
      <c r="AQ23" s="393">
        <v>0</v>
      </c>
      <c r="AR23" s="393">
        <v>0</v>
      </c>
      <c r="AS23" s="393">
        <v>0</v>
      </c>
      <c r="AT23" s="393">
        <v>0</v>
      </c>
      <c r="AU23" s="393">
        <v>0</v>
      </c>
      <c r="AV23" s="393">
        <v>0</v>
      </c>
      <c r="AW23" s="393">
        <v>0</v>
      </c>
      <c r="AX23" s="393">
        <v>0</v>
      </c>
      <c r="AY23" s="393">
        <v>0</v>
      </c>
      <c r="AZ23" s="393">
        <v>0</v>
      </c>
      <c r="BA23" s="393">
        <v>0</v>
      </c>
      <c r="BB23" s="393">
        <v>0</v>
      </c>
      <c r="BC23" s="393">
        <v>0</v>
      </c>
      <c r="BD23" s="393">
        <v>92</v>
      </c>
      <c r="BE23" s="393">
        <v>554</v>
      </c>
      <c r="BF23" s="393">
        <v>0</v>
      </c>
      <c r="BG23" s="393">
        <v>0</v>
      </c>
      <c r="BH23" s="393">
        <v>0</v>
      </c>
      <c r="BI23" s="393">
        <v>0</v>
      </c>
      <c r="BJ23" s="393">
        <v>0</v>
      </c>
      <c r="BK23" s="393">
        <v>0</v>
      </c>
      <c r="BL23" s="393">
        <v>0</v>
      </c>
      <c r="BM23" s="393">
        <v>0</v>
      </c>
      <c r="BN23" s="393">
        <v>0</v>
      </c>
      <c r="BO23" s="393">
        <v>1</v>
      </c>
      <c r="BP23" s="393">
        <v>0</v>
      </c>
      <c r="BQ23" s="393">
        <v>0</v>
      </c>
      <c r="BR23" s="393">
        <v>0</v>
      </c>
      <c r="BS23" s="393">
        <v>0</v>
      </c>
      <c r="BT23" s="393">
        <v>0</v>
      </c>
      <c r="BU23" s="393">
        <v>0</v>
      </c>
      <c r="BV23" s="394">
        <v>0</v>
      </c>
    </row>
    <row r="24" spans="1:74" s="363" customFormat="1" ht="12" customHeight="1" x14ac:dyDescent="0.2">
      <c r="A24" s="395" t="s">
        <v>438</v>
      </c>
      <c r="B24" s="396" t="s">
        <v>137</v>
      </c>
      <c r="C24" s="393">
        <v>10</v>
      </c>
      <c r="D24" s="393">
        <v>0</v>
      </c>
      <c r="E24" s="393">
        <v>4</v>
      </c>
      <c r="F24" s="393">
        <v>24</v>
      </c>
      <c r="G24" s="393">
        <v>0</v>
      </c>
      <c r="H24" s="393">
        <v>0</v>
      </c>
      <c r="I24" s="393">
        <v>4</v>
      </c>
      <c r="J24" s="393">
        <v>0</v>
      </c>
      <c r="K24" s="393">
        <v>0</v>
      </c>
      <c r="L24" s="393">
        <v>0</v>
      </c>
      <c r="M24" s="393">
        <v>0</v>
      </c>
      <c r="N24" s="393">
        <v>0</v>
      </c>
      <c r="O24" s="393">
        <v>0</v>
      </c>
      <c r="P24" s="393">
        <v>0</v>
      </c>
      <c r="Q24" s="393">
        <v>0</v>
      </c>
      <c r="R24" s="393">
        <v>1</v>
      </c>
      <c r="S24" s="393">
        <v>0</v>
      </c>
      <c r="T24" s="393">
        <v>0</v>
      </c>
      <c r="U24" s="393">
        <v>0</v>
      </c>
      <c r="V24" s="393">
        <v>0</v>
      </c>
      <c r="W24" s="393">
        <v>0</v>
      </c>
      <c r="X24" s="393">
        <v>6</v>
      </c>
      <c r="Y24" s="393">
        <v>0</v>
      </c>
      <c r="Z24" s="393">
        <v>2</v>
      </c>
      <c r="AA24" s="393">
        <v>0</v>
      </c>
      <c r="AB24" s="393">
        <v>0</v>
      </c>
      <c r="AC24" s="393">
        <v>0</v>
      </c>
      <c r="AD24" s="393">
        <v>0</v>
      </c>
      <c r="AE24" s="393">
        <v>2</v>
      </c>
      <c r="AF24" s="393">
        <v>0</v>
      </c>
      <c r="AG24" s="393">
        <v>2</v>
      </c>
      <c r="AH24" s="393">
        <v>0</v>
      </c>
      <c r="AI24" s="393">
        <v>0</v>
      </c>
      <c r="AJ24" s="393">
        <v>0</v>
      </c>
      <c r="AK24" s="393">
        <v>0</v>
      </c>
      <c r="AL24" s="393">
        <v>0</v>
      </c>
      <c r="AM24" s="393">
        <v>0</v>
      </c>
      <c r="AN24" s="393">
        <v>0</v>
      </c>
      <c r="AO24" s="393">
        <v>0</v>
      </c>
      <c r="AP24" s="393">
        <v>0</v>
      </c>
      <c r="AQ24" s="393">
        <v>0</v>
      </c>
      <c r="AR24" s="393">
        <v>0</v>
      </c>
      <c r="AS24" s="393">
        <v>0</v>
      </c>
      <c r="AT24" s="393">
        <v>0</v>
      </c>
      <c r="AU24" s="393">
        <v>0</v>
      </c>
      <c r="AV24" s="393">
        <v>0</v>
      </c>
      <c r="AW24" s="393">
        <v>0</v>
      </c>
      <c r="AX24" s="393">
        <v>0</v>
      </c>
      <c r="AY24" s="393">
        <v>0</v>
      </c>
      <c r="AZ24" s="393">
        <v>0</v>
      </c>
      <c r="BA24" s="393">
        <v>0</v>
      </c>
      <c r="BB24" s="393">
        <v>1</v>
      </c>
      <c r="BC24" s="393">
        <v>0</v>
      </c>
      <c r="BD24" s="393">
        <v>4</v>
      </c>
      <c r="BE24" s="393">
        <v>24</v>
      </c>
      <c r="BF24" s="393">
        <v>0</v>
      </c>
      <c r="BG24" s="393">
        <v>0</v>
      </c>
      <c r="BH24" s="393">
        <v>0</v>
      </c>
      <c r="BI24" s="393">
        <v>0</v>
      </c>
      <c r="BJ24" s="393">
        <v>0</v>
      </c>
      <c r="BK24" s="393">
        <v>0</v>
      </c>
      <c r="BL24" s="393">
        <v>0</v>
      </c>
      <c r="BM24" s="393">
        <v>0</v>
      </c>
      <c r="BN24" s="393">
        <v>0</v>
      </c>
      <c r="BO24" s="393">
        <v>0</v>
      </c>
      <c r="BP24" s="393">
        <v>0</v>
      </c>
      <c r="BQ24" s="393">
        <v>0</v>
      </c>
      <c r="BR24" s="393">
        <v>0</v>
      </c>
      <c r="BS24" s="393">
        <v>0</v>
      </c>
      <c r="BT24" s="393">
        <v>0</v>
      </c>
      <c r="BU24" s="393">
        <v>0</v>
      </c>
      <c r="BV24" s="394">
        <v>0</v>
      </c>
    </row>
    <row r="25" spans="1:74" s="363" customFormat="1" ht="12" customHeight="1" x14ac:dyDescent="0.2">
      <c r="A25" s="395" t="s">
        <v>439</v>
      </c>
      <c r="B25" s="396" t="s">
        <v>139</v>
      </c>
      <c r="C25" s="393">
        <v>15</v>
      </c>
      <c r="D25" s="393">
        <v>0</v>
      </c>
      <c r="E25" s="393">
        <v>13</v>
      </c>
      <c r="F25" s="393">
        <v>208</v>
      </c>
      <c r="G25" s="393">
        <v>1</v>
      </c>
      <c r="H25" s="393">
        <v>7</v>
      </c>
      <c r="I25" s="393">
        <v>4</v>
      </c>
      <c r="J25" s="393">
        <v>0</v>
      </c>
      <c r="K25" s="393">
        <v>0</v>
      </c>
      <c r="L25" s="393">
        <v>0</v>
      </c>
      <c r="M25" s="393">
        <v>0</v>
      </c>
      <c r="N25" s="393">
        <v>0</v>
      </c>
      <c r="O25" s="393">
        <v>0</v>
      </c>
      <c r="P25" s="393">
        <v>0</v>
      </c>
      <c r="Q25" s="393">
        <v>0</v>
      </c>
      <c r="R25" s="393">
        <v>6</v>
      </c>
      <c r="S25" s="393">
        <v>0</v>
      </c>
      <c r="T25" s="393">
        <v>0</v>
      </c>
      <c r="U25" s="393">
        <v>0</v>
      </c>
      <c r="V25" s="393">
        <v>0</v>
      </c>
      <c r="W25" s="393">
        <v>0</v>
      </c>
      <c r="X25" s="393">
        <v>0</v>
      </c>
      <c r="Y25" s="393">
        <v>0</v>
      </c>
      <c r="Z25" s="393">
        <v>0</v>
      </c>
      <c r="AA25" s="393">
        <v>0</v>
      </c>
      <c r="AB25" s="393">
        <v>0</v>
      </c>
      <c r="AC25" s="393">
        <v>0</v>
      </c>
      <c r="AD25" s="393">
        <v>0</v>
      </c>
      <c r="AE25" s="393">
        <v>4</v>
      </c>
      <c r="AF25" s="393">
        <v>0</v>
      </c>
      <c r="AG25" s="393">
        <v>4</v>
      </c>
      <c r="AH25" s="393">
        <v>0</v>
      </c>
      <c r="AI25" s="393">
        <v>0</v>
      </c>
      <c r="AJ25" s="393">
        <v>0</v>
      </c>
      <c r="AK25" s="393">
        <v>0</v>
      </c>
      <c r="AL25" s="393">
        <v>0</v>
      </c>
      <c r="AM25" s="393">
        <v>0</v>
      </c>
      <c r="AN25" s="393">
        <v>0</v>
      </c>
      <c r="AO25" s="393">
        <v>0</v>
      </c>
      <c r="AP25" s="393">
        <v>8</v>
      </c>
      <c r="AQ25" s="393">
        <v>137</v>
      </c>
      <c r="AR25" s="393">
        <v>1</v>
      </c>
      <c r="AS25" s="393">
        <v>0</v>
      </c>
      <c r="AT25" s="393">
        <v>0</v>
      </c>
      <c r="AU25" s="393">
        <v>0</v>
      </c>
      <c r="AV25" s="393">
        <v>0</v>
      </c>
      <c r="AW25" s="393">
        <v>0</v>
      </c>
      <c r="AX25" s="393">
        <v>2</v>
      </c>
      <c r="AY25" s="393">
        <v>20</v>
      </c>
      <c r="AZ25" s="393">
        <v>0</v>
      </c>
      <c r="BA25" s="393">
        <v>1</v>
      </c>
      <c r="BB25" s="393">
        <v>5</v>
      </c>
      <c r="BC25" s="393">
        <v>0</v>
      </c>
      <c r="BD25" s="393">
        <v>3</v>
      </c>
      <c r="BE25" s="393">
        <v>51</v>
      </c>
      <c r="BF25" s="393">
        <v>0</v>
      </c>
      <c r="BG25" s="393">
        <v>6</v>
      </c>
      <c r="BH25" s="393">
        <v>0</v>
      </c>
      <c r="BI25" s="393">
        <v>0</v>
      </c>
      <c r="BJ25" s="393">
        <v>0</v>
      </c>
      <c r="BK25" s="393">
        <v>0</v>
      </c>
      <c r="BL25" s="393">
        <v>0</v>
      </c>
      <c r="BM25" s="393">
        <v>0</v>
      </c>
      <c r="BN25" s="393">
        <v>0</v>
      </c>
      <c r="BO25" s="393">
        <v>0</v>
      </c>
      <c r="BP25" s="393">
        <v>0</v>
      </c>
      <c r="BQ25" s="393">
        <v>0</v>
      </c>
      <c r="BR25" s="393">
        <v>0</v>
      </c>
      <c r="BS25" s="393">
        <v>0</v>
      </c>
      <c r="BT25" s="393">
        <v>0</v>
      </c>
      <c r="BU25" s="393">
        <v>0</v>
      </c>
      <c r="BV25" s="394">
        <v>0</v>
      </c>
    </row>
    <row r="26" spans="1:74" s="363" customFormat="1" ht="12" customHeight="1" x14ac:dyDescent="0.2">
      <c r="A26" s="395" t="s">
        <v>440</v>
      </c>
      <c r="B26" s="396" t="s">
        <v>141</v>
      </c>
      <c r="C26" s="393">
        <v>0</v>
      </c>
      <c r="D26" s="393">
        <v>0</v>
      </c>
      <c r="E26" s="393">
        <v>4</v>
      </c>
      <c r="F26" s="393">
        <v>53</v>
      </c>
      <c r="G26" s="393">
        <v>0</v>
      </c>
      <c r="H26" s="393">
        <v>0</v>
      </c>
      <c r="I26" s="393">
        <v>0</v>
      </c>
      <c r="J26" s="393">
        <v>0</v>
      </c>
      <c r="K26" s="393">
        <v>0</v>
      </c>
      <c r="L26" s="393">
        <v>0</v>
      </c>
      <c r="M26" s="393">
        <v>0</v>
      </c>
      <c r="N26" s="393">
        <v>0</v>
      </c>
      <c r="O26" s="393">
        <v>0</v>
      </c>
      <c r="P26" s="393">
        <v>0</v>
      </c>
      <c r="Q26" s="393">
        <v>0</v>
      </c>
      <c r="R26" s="393">
        <v>0</v>
      </c>
      <c r="S26" s="393">
        <v>0</v>
      </c>
      <c r="T26" s="393">
        <v>0</v>
      </c>
      <c r="U26" s="393">
        <v>0</v>
      </c>
      <c r="V26" s="393">
        <v>0</v>
      </c>
      <c r="W26" s="393">
        <v>0</v>
      </c>
      <c r="X26" s="393">
        <v>0</v>
      </c>
      <c r="Y26" s="393">
        <v>0</v>
      </c>
      <c r="Z26" s="393">
        <v>0</v>
      </c>
      <c r="AA26" s="393">
        <v>0</v>
      </c>
      <c r="AB26" s="393">
        <v>0</v>
      </c>
      <c r="AC26" s="393">
        <v>0</v>
      </c>
      <c r="AD26" s="393">
        <v>0</v>
      </c>
      <c r="AE26" s="393">
        <v>0</v>
      </c>
      <c r="AF26" s="393">
        <v>0</v>
      </c>
      <c r="AG26" s="393">
        <v>0</v>
      </c>
      <c r="AH26" s="393">
        <v>0</v>
      </c>
      <c r="AI26" s="393">
        <v>0</v>
      </c>
      <c r="AJ26" s="393">
        <v>0</v>
      </c>
      <c r="AK26" s="393">
        <v>0</v>
      </c>
      <c r="AL26" s="393">
        <v>0</v>
      </c>
      <c r="AM26" s="393">
        <v>0</v>
      </c>
      <c r="AN26" s="393">
        <v>0</v>
      </c>
      <c r="AO26" s="393">
        <v>0</v>
      </c>
      <c r="AP26" s="393">
        <v>2</v>
      </c>
      <c r="AQ26" s="393">
        <v>38</v>
      </c>
      <c r="AR26" s="393">
        <v>0</v>
      </c>
      <c r="AS26" s="393">
        <v>0</v>
      </c>
      <c r="AT26" s="393">
        <v>0</v>
      </c>
      <c r="AU26" s="393">
        <v>0</v>
      </c>
      <c r="AV26" s="393">
        <v>0</v>
      </c>
      <c r="AW26" s="393">
        <v>0</v>
      </c>
      <c r="AX26" s="393">
        <v>2</v>
      </c>
      <c r="AY26" s="393">
        <v>15</v>
      </c>
      <c r="AZ26" s="393">
        <v>0</v>
      </c>
      <c r="BA26" s="393">
        <v>0</v>
      </c>
      <c r="BB26" s="393">
        <v>0</v>
      </c>
      <c r="BC26" s="393">
        <v>0</v>
      </c>
      <c r="BD26" s="393">
        <v>0</v>
      </c>
      <c r="BE26" s="393">
        <v>0</v>
      </c>
      <c r="BF26" s="393">
        <v>0</v>
      </c>
      <c r="BG26" s="393">
        <v>0</v>
      </c>
      <c r="BH26" s="393">
        <v>0</v>
      </c>
      <c r="BI26" s="393">
        <v>0</v>
      </c>
      <c r="BJ26" s="393">
        <v>0</v>
      </c>
      <c r="BK26" s="393">
        <v>0</v>
      </c>
      <c r="BL26" s="393">
        <v>0</v>
      </c>
      <c r="BM26" s="393">
        <v>0</v>
      </c>
      <c r="BN26" s="393">
        <v>0</v>
      </c>
      <c r="BO26" s="393">
        <v>0</v>
      </c>
      <c r="BP26" s="393">
        <v>0</v>
      </c>
      <c r="BQ26" s="393">
        <v>0</v>
      </c>
      <c r="BR26" s="393">
        <v>0</v>
      </c>
      <c r="BS26" s="393">
        <v>0</v>
      </c>
      <c r="BT26" s="393">
        <v>0</v>
      </c>
      <c r="BU26" s="393">
        <v>0</v>
      </c>
      <c r="BV26" s="394">
        <v>0</v>
      </c>
    </row>
    <row r="27" spans="1:74" s="363" customFormat="1" ht="12" customHeight="1" x14ac:dyDescent="0.2">
      <c r="A27" s="395" t="s">
        <v>441</v>
      </c>
      <c r="B27" s="396" t="s">
        <v>143</v>
      </c>
      <c r="C27" s="393">
        <v>0</v>
      </c>
      <c r="D27" s="393">
        <v>0</v>
      </c>
      <c r="E27" s="393">
        <v>5</v>
      </c>
      <c r="F27" s="393">
        <v>70</v>
      </c>
      <c r="G27" s="393">
        <v>0</v>
      </c>
      <c r="H27" s="393">
        <v>0</v>
      </c>
      <c r="I27" s="393">
        <v>0</v>
      </c>
      <c r="J27" s="393">
        <v>0</v>
      </c>
      <c r="K27" s="393">
        <v>0</v>
      </c>
      <c r="L27" s="393">
        <v>0</v>
      </c>
      <c r="M27" s="393">
        <v>0</v>
      </c>
      <c r="N27" s="393">
        <v>0</v>
      </c>
      <c r="O27" s="393">
        <v>0</v>
      </c>
      <c r="P27" s="393">
        <v>0</v>
      </c>
      <c r="Q27" s="393">
        <v>0</v>
      </c>
      <c r="R27" s="393">
        <v>0</v>
      </c>
      <c r="S27" s="393">
        <v>0</v>
      </c>
      <c r="T27" s="393">
        <v>0</v>
      </c>
      <c r="U27" s="393">
        <v>0</v>
      </c>
      <c r="V27" s="393">
        <v>0</v>
      </c>
      <c r="W27" s="393">
        <v>0</v>
      </c>
      <c r="X27" s="393">
        <v>0</v>
      </c>
      <c r="Y27" s="393">
        <v>0</v>
      </c>
      <c r="Z27" s="393">
        <v>0</v>
      </c>
      <c r="AA27" s="393">
        <v>0</v>
      </c>
      <c r="AB27" s="393">
        <v>0</v>
      </c>
      <c r="AC27" s="393">
        <v>0</v>
      </c>
      <c r="AD27" s="393">
        <v>0</v>
      </c>
      <c r="AE27" s="393">
        <v>0</v>
      </c>
      <c r="AF27" s="393">
        <v>0</v>
      </c>
      <c r="AG27" s="393">
        <v>0</v>
      </c>
      <c r="AH27" s="393">
        <v>0</v>
      </c>
      <c r="AI27" s="393">
        <v>0</v>
      </c>
      <c r="AJ27" s="393">
        <v>0</v>
      </c>
      <c r="AK27" s="393">
        <v>0</v>
      </c>
      <c r="AL27" s="393">
        <v>0</v>
      </c>
      <c r="AM27" s="393">
        <v>0</v>
      </c>
      <c r="AN27" s="393">
        <v>0</v>
      </c>
      <c r="AO27" s="393">
        <v>0</v>
      </c>
      <c r="AP27" s="393">
        <v>5</v>
      </c>
      <c r="AQ27" s="393">
        <v>70</v>
      </c>
      <c r="AR27" s="393">
        <v>0</v>
      </c>
      <c r="AS27" s="393">
        <v>0</v>
      </c>
      <c r="AT27" s="393">
        <v>0</v>
      </c>
      <c r="AU27" s="393">
        <v>0</v>
      </c>
      <c r="AV27" s="393">
        <v>0</v>
      </c>
      <c r="AW27" s="393">
        <v>0</v>
      </c>
      <c r="AX27" s="393">
        <v>0</v>
      </c>
      <c r="AY27" s="393">
        <v>0</v>
      </c>
      <c r="AZ27" s="393">
        <v>0</v>
      </c>
      <c r="BA27" s="393">
        <v>0</v>
      </c>
      <c r="BB27" s="393">
        <v>0</v>
      </c>
      <c r="BC27" s="393">
        <v>0</v>
      </c>
      <c r="BD27" s="393">
        <v>0</v>
      </c>
      <c r="BE27" s="393">
        <v>0</v>
      </c>
      <c r="BF27" s="393">
        <v>0</v>
      </c>
      <c r="BG27" s="393">
        <v>0</v>
      </c>
      <c r="BH27" s="393">
        <v>0</v>
      </c>
      <c r="BI27" s="393">
        <v>0</v>
      </c>
      <c r="BJ27" s="393">
        <v>0</v>
      </c>
      <c r="BK27" s="393">
        <v>0</v>
      </c>
      <c r="BL27" s="393">
        <v>0</v>
      </c>
      <c r="BM27" s="393">
        <v>0</v>
      </c>
      <c r="BN27" s="393">
        <v>0</v>
      </c>
      <c r="BO27" s="393">
        <v>0</v>
      </c>
      <c r="BP27" s="393">
        <v>0</v>
      </c>
      <c r="BQ27" s="393">
        <v>0</v>
      </c>
      <c r="BR27" s="393">
        <v>0</v>
      </c>
      <c r="BS27" s="393">
        <v>0</v>
      </c>
      <c r="BT27" s="393">
        <v>0</v>
      </c>
      <c r="BU27" s="393">
        <v>0</v>
      </c>
      <c r="BV27" s="394">
        <v>0</v>
      </c>
    </row>
    <row r="28" spans="1:74" s="363" customFormat="1" ht="12" customHeight="1" x14ac:dyDescent="0.2">
      <c r="A28" s="395" t="s">
        <v>442</v>
      </c>
      <c r="B28" s="396" t="s">
        <v>145</v>
      </c>
      <c r="C28" s="393">
        <v>18</v>
      </c>
      <c r="D28" s="393">
        <v>0</v>
      </c>
      <c r="E28" s="393">
        <v>3</v>
      </c>
      <c r="F28" s="393">
        <v>40</v>
      </c>
      <c r="G28" s="393">
        <v>0</v>
      </c>
      <c r="H28" s="393">
        <v>0</v>
      </c>
      <c r="I28" s="393">
        <v>13</v>
      </c>
      <c r="J28" s="393">
        <v>0</v>
      </c>
      <c r="K28" s="393">
        <v>0</v>
      </c>
      <c r="L28" s="393">
        <v>2</v>
      </c>
      <c r="M28" s="393">
        <v>1</v>
      </c>
      <c r="N28" s="393">
        <v>0</v>
      </c>
      <c r="O28" s="393">
        <v>0</v>
      </c>
      <c r="P28" s="393">
        <v>0</v>
      </c>
      <c r="Q28" s="393">
        <v>0</v>
      </c>
      <c r="R28" s="393">
        <v>3</v>
      </c>
      <c r="S28" s="393">
        <v>0</v>
      </c>
      <c r="T28" s="393">
        <v>0</v>
      </c>
      <c r="U28" s="393">
        <v>0</v>
      </c>
      <c r="V28" s="393">
        <v>0</v>
      </c>
      <c r="W28" s="393">
        <v>0</v>
      </c>
      <c r="X28" s="393">
        <v>7</v>
      </c>
      <c r="Y28" s="393">
        <v>0</v>
      </c>
      <c r="Z28" s="393">
        <v>5</v>
      </c>
      <c r="AA28" s="393">
        <v>0</v>
      </c>
      <c r="AB28" s="393">
        <v>0</v>
      </c>
      <c r="AC28" s="393">
        <v>0</v>
      </c>
      <c r="AD28" s="393">
        <v>0</v>
      </c>
      <c r="AE28" s="393">
        <v>1</v>
      </c>
      <c r="AF28" s="393">
        <v>0</v>
      </c>
      <c r="AG28" s="393">
        <v>1</v>
      </c>
      <c r="AH28" s="393">
        <v>0</v>
      </c>
      <c r="AI28" s="393">
        <v>0</v>
      </c>
      <c r="AJ28" s="393">
        <v>0</v>
      </c>
      <c r="AK28" s="393">
        <v>0</v>
      </c>
      <c r="AL28" s="393">
        <v>0</v>
      </c>
      <c r="AM28" s="393">
        <v>0</v>
      </c>
      <c r="AN28" s="393">
        <v>0</v>
      </c>
      <c r="AO28" s="393">
        <v>0</v>
      </c>
      <c r="AP28" s="393">
        <v>0</v>
      </c>
      <c r="AQ28" s="393">
        <v>0</v>
      </c>
      <c r="AR28" s="393">
        <v>0</v>
      </c>
      <c r="AS28" s="393">
        <v>0</v>
      </c>
      <c r="AT28" s="393">
        <v>0</v>
      </c>
      <c r="AU28" s="393">
        <v>0</v>
      </c>
      <c r="AV28" s="393">
        <v>0</v>
      </c>
      <c r="AW28" s="393">
        <v>0</v>
      </c>
      <c r="AX28" s="393">
        <v>0</v>
      </c>
      <c r="AY28" s="393">
        <v>0</v>
      </c>
      <c r="AZ28" s="393">
        <v>0</v>
      </c>
      <c r="BA28" s="393">
        <v>0</v>
      </c>
      <c r="BB28" s="393">
        <v>0</v>
      </c>
      <c r="BC28" s="393">
        <v>0</v>
      </c>
      <c r="BD28" s="393">
        <v>3</v>
      </c>
      <c r="BE28" s="393">
        <v>40</v>
      </c>
      <c r="BF28" s="393">
        <v>0</v>
      </c>
      <c r="BG28" s="393">
        <v>0</v>
      </c>
      <c r="BH28" s="393">
        <v>0</v>
      </c>
      <c r="BI28" s="393">
        <v>0</v>
      </c>
      <c r="BJ28" s="393">
        <v>0</v>
      </c>
      <c r="BK28" s="393">
        <v>0</v>
      </c>
      <c r="BL28" s="393">
        <v>0</v>
      </c>
      <c r="BM28" s="393">
        <v>0</v>
      </c>
      <c r="BN28" s="393">
        <v>0</v>
      </c>
      <c r="BO28" s="393">
        <v>7</v>
      </c>
      <c r="BP28" s="393">
        <v>0</v>
      </c>
      <c r="BQ28" s="393">
        <v>7</v>
      </c>
      <c r="BR28" s="393">
        <v>2</v>
      </c>
      <c r="BS28" s="393">
        <v>0</v>
      </c>
      <c r="BT28" s="393">
        <v>0</v>
      </c>
      <c r="BU28" s="393">
        <v>0</v>
      </c>
      <c r="BV28" s="394">
        <v>1</v>
      </c>
    </row>
    <row r="29" spans="1:74" s="363" customFormat="1" ht="12" customHeight="1" x14ac:dyDescent="0.2">
      <c r="A29" s="395" t="s">
        <v>483</v>
      </c>
      <c r="B29" s="396" t="s">
        <v>115</v>
      </c>
      <c r="C29" s="393">
        <v>11</v>
      </c>
      <c r="D29" s="393">
        <v>0</v>
      </c>
      <c r="E29" s="393">
        <v>30</v>
      </c>
      <c r="F29" s="393">
        <v>812</v>
      </c>
      <c r="G29" s="393">
        <v>0</v>
      </c>
      <c r="H29" s="393">
        <v>0</v>
      </c>
      <c r="I29" s="393">
        <v>5</v>
      </c>
      <c r="J29" s="393">
        <v>0</v>
      </c>
      <c r="K29" s="393">
        <v>0</v>
      </c>
      <c r="L29" s="393">
        <v>0</v>
      </c>
      <c r="M29" s="393">
        <v>0</v>
      </c>
      <c r="N29" s="393">
        <v>0</v>
      </c>
      <c r="O29" s="393">
        <v>0</v>
      </c>
      <c r="P29" s="393">
        <v>0</v>
      </c>
      <c r="Q29" s="393">
        <v>0</v>
      </c>
      <c r="R29" s="393">
        <v>0</v>
      </c>
      <c r="S29" s="393">
        <v>0</v>
      </c>
      <c r="T29" s="393">
        <v>0</v>
      </c>
      <c r="U29" s="393">
        <v>0</v>
      </c>
      <c r="V29" s="393">
        <v>0</v>
      </c>
      <c r="W29" s="393">
        <v>0</v>
      </c>
      <c r="X29" s="393">
        <v>4</v>
      </c>
      <c r="Y29" s="393">
        <v>0</v>
      </c>
      <c r="Z29" s="393">
        <v>3</v>
      </c>
      <c r="AA29" s="393">
        <v>0</v>
      </c>
      <c r="AB29" s="393">
        <v>0</v>
      </c>
      <c r="AC29" s="393">
        <v>0</v>
      </c>
      <c r="AD29" s="393">
        <v>0</v>
      </c>
      <c r="AE29" s="393">
        <v>2</v>
      </c>
      <c r="AF29" s="393">
        <v>0</v>
      </c>
      <c r="AG29" s="393">
        <v>2</v>
      </c>
      <c r="AH29" s="393">
        <v>0</v>
      </c>
      <c r="AI29" s="393">
        <v>0</v>
      </c>
      <c r="AJ29" s="393">
        <v>0</v>
      </c>
      <c r="AK29" s="393">
        <v>0</v>
      </c>
      <c r="AL29" s="393">
        <v>0</v>
      </c>
      <c r="AM29" s="393">
        <v>0</v>
      </c>
      <c r="AN29" s="393">
        <v>0</v>
      </c>
      <c r="AO29" s="393">
        <v>0</v>
      </c>
      <c r="AP29" s="393">
        <v>14</v>
      </c>
      <c r="AQ29" s="393">
        <v>356</v>
      </c>
      <c r="AR29" s="393">
        <v>0</v>
      </c>
      <c r="AS29" s="393">
        <v>0</v>
      </c>
      <c r="AT29" s="393">
        <v>0</v>
      </c>
      <c r="AU29" s="393">
        <v>0</v>
      </c>
      <c r="AV29" s="393">
        <v>0</v>
      </c>
      <c r="AW29" s="393">
        <v>0</v>
      </c>
      <c r="AX29" s="393">
        <v>2</v>
      </c>
      <c r="AY29" s="393">
        <v>48</v>
      </c>
      <c r="AZ29" s="393">
        <v>0</v>
      </c>
      <c r="BA29" s="393">
        <v>0</v>
      </c>
      <c r="BB29" s="393">
        <v>0</v>
      </c>
      <c r="BC29" s="393">
        <v>0</v>
      </c>
      <c r="BD29" s="393">
        <v>14</v>
      </c>
      <c r="BE29" s="393">
        <v>408</v>
      </c>
      <c r="BF29" s="393">
        <v>0</v>
      </c>
      <c r="BG29" s="393">
        <v>0</v>
      </c>
      <c r="BH29" s="393">
        <v>0</v>
      </c>
      <c r="BI29" s="393">
        <v>0</v>
      </c>
      <c r="BJ29" s="393">
        <v>0</v>
      </c>
      <c r="BK29" s="393">
        <v>0</v>
      </c>
      <c r="BL29" s="393">
        <v>0</v>
      </c>
      <c r="BM29" s="393">
        <v>0</v>
      </c>
      <c r="BN29" s="393">
        <v>0</v>
      </c>
      <c r="BO29" s="393">
        <v>3</v>
      </c>
      <c r="BP29" s="393">
        <v>0</v>
      </c>
      <c r="BQ29" s="393">
        <v>0</v>
      </c>
      <c r="BR29" s="393">
        <v>0</v>
      </c>
      <c r="BS29" s="393">
        <v>2</v>
      </c>
      <c r="BT29" s="393">
        <v>0</v>
      </c>
      <c r="BU29" s="393">
        <v>0</v>
      </c>
      <c r="BV29" s="394">
        <v>0</v>
      </c>
    </row>
    <row r="30" spans="1:74" s="363" customFormat="1" ht="12" customHeight="1" x14ac:dyDescent="0.2">
      <c r="A30" s="395" t="s">
        <v>443</v>
      </c>
      <c r="B30" s="396" t="s">
        <v>147</v>
      </c>
      <c r="C30" s="393">
        <v>13</v>
      </c>
      <c r="D30" s="393">
        <v>0</v>
      </c>
      <c r="E30" s="393">
        <v>21</v>
      </c>
      <c r="F30" s="393">
        <v>543</v>
      </c>
      <c r="G30" s="393">
        <v>0</v>
      </c>
      <c r="H30" s="393">
        <v>0</v>
      </c>
      <c r="I30" s="393">
        <v>4</v>
      </c>
      <c r="J30" s="393">
        <v>0</v>
      </c>
      <c r="K30" s="393">
        <v>0</v>
      </c>
      <c r="L30" s="393">
        <v>0</v>
      </c>
      <c r="M30" s="393">
        <v>0</v>
      </c>
      <c r="N30" s="393">
        <v>0</v>
      </c>
      <c r="O30" s="393">
        <v>0</v>
      </c>
      <c r="P30" s="393">
        <v>0</v>
      </c>
      <c r="Q30" s="393">
        <v>0</v>
      </c>
      <c r="R30" s="393">
        <v>6</v>
      </c>
      <c r="S30" s="393">
        <v>0</v>
      </c>
      <c r="T30" s="393">
        <v>0</v>
      </c>
      <c r="U30" s="393">
        <v>0</v>
      </c>
      <c r="V30" s="393">
        <v>0</v>
      </c>
      <c r="W30" s="393">
        <v>0</v>
      </c>
      <c r="X30" s="393">
        <v>4</v>
      </c>
      <c r="Y30" s="393">
        <v>0</v>
      </c>
      <c r="Z30" s="393">
        <v>4</v>
      </c>
      <c r="AA30" s="393">
        <v>0</v>
      </c>
      <c r="AB30" s="393">
        <v>0</v>
      </c>
      <c r="AC30" s="393">
        <v>0</v>
      </c>
      <c r="AD30" s="393">
        <v>0</v>
      </c>
      <c r="AE30" s="393">
        <v>1</v>
      </c>
      <c r="AF30" s="393">
        <v>0</v>
      </c>
      <c r="AG30" s="393">
        <v>0</v>
      </c>
      <c r="AH30" s="393">
        <v>0</v>
      </c>
      <c r="AI30" s="393">
        <v>0</v>
      </c>
      <c r="AJ30" s="393">
        <v>0</v>
      </c>
      <c r="AK30" s="393">
        <v>0</v>
      </c>
      <c r="AL30" s="393">
        <v>1</v>
      </c>
      <c r="AM30" s="393">
        <v>0</v>
      </c>
      <c r="AN30" s="393">
        <v>0</v>
      </c>
      <c r="AO30" s="393">
        <v>0</v>
      </c>
      <c r="AP30" s="393">
        <v>6</v>
      </c>
      <c r="AQ30" s="393">
        <v>130</v>
      </c>
      <c r="AR30" s="393">
        <v>0</v>
      </c>
      <c r="AS30" s="393">
        <v>0</v>
      </c>
      <c r="AT30" s="393">
        <v>0</v>
      </c>
      <c r="AU30" s="393">
        <v>0</v>
      </c>
      <c r="AV30" s="393">
        <v>0</v>
      </c>
      <c r="AW30" s="393">
        <v>0</v>
      </c>
      <c r="AX30" s="393">
        <v>1</v>
      </c>
      <c r="AY30" s="393">
        <v>36</v>
      </c>
      <c r="AZ30" s="393">
        <v>0</v>
      </c>
      <c r="BA30" s="393">
        <v>0</v>
      </c>
      <c r="BB30" s="393">
        <v>1</v>
      </c>
      <c r="BC30" s="393">
        <v>0</v>
      </c>
      <c r="BD30" s="393">
        <v>14</v>
      </c>
      <c r="BE30" s="393">
        <v>377</v>
      </c>
      <c r="BF30" s="393">
        <v>0</v>
      </c>
      <c r="BG30" s="393">
        <v>0</v>
      </c>
      <c r="BH30" s="393">
        <v>0</v>
      </c>
      <c r="BI30" s="393">
        <v>0</v>
      </c>
      <c r="BJ30" s="393">
        <v>0</v>
      </c>
      <c r="BK30" s="393">
        <v>0</v>
      </c>
      <c r="BL30" s="393">
        <v>0</v>
      </c>
      <c r="BM30" s="393">
        <v>0</v>
      </c>
      <c r="BN30" s="393">
        <v>0</v>
      </c>
      <c r="BO30" s="393">
        <v>0</v>
      </c>
      <c r="BP30" s="393">
        <v>0</v>
      </c>
      <c r="BQ30" s="393">
        <v>0</v>
      </c>
      <c r="BR30" s="393">
        <v>0</v>
      </c>
      <c r="BS30" s="393">
        <v>0</v>
      </c>
      <c r="BT30" s="393">
        <v>0</v>
      </c>
      <c r="BU30" s="393">
        <v>0</v>
      </c>
      <c r="BV30" s="394">
        <v>0</v>
      </c>
    </row>
    <row r="31" spans="1:74" s="363" customFormat="1" ht="12" customHeight="1" x14ac:dyDescent="0.2">
      <c r="A31" s="395" t="s">
        <v>484</v>
      </c>
      <c r="B31" s="396" t="s">
        <v>117</v>
      </c>
      <c r="C31" s="393">
        <v>82</v>
      </c>
      <c r="D31" s="393">
        <v>9</v>
      </c>
      <c r="E31" s="393">
        <v>33</v>
      </c>
      <c r="F31" s="393">
        <v>948</v>
      </c>
      <c r="G31" s="393">
        <v>0</v>
      </c>
      <c r="H31" s="393">
        <v>0</v>
      </c>
      <c r="I31" s="393">
        <v>30</v>
      </c>
      <c r="J31" s="393">
        <v>0</v>
      </c>
      <c r="K31" s="393">
        <v>0</v>
      </c>
      <c r="L31" s="393">
        <v>5</v>
      </c>
      <c r="M31" s="393">
        <v>0</v>
      </c>
      <c r="N31" s="393">
        <v>0</v>
      </c>
      <c r="O31" s="393">
        <v>0</v>
      </c>
      <c r="P31" s="393">
        <v>0</v>
      </c>
      <c r="Q31" s="393">
        <v>0</v>
      </c>
      <c r="R31" s="393">
        <v>4</v>
      </c>
      <c r="S31" s="393">
        <v>0</v>
      </c>
      <c r="T31" s="393">
        <v>0</v>
      </c>
      <c r="U31" s="393">
        <v>0</v>
      </c>
      <c r="V31" s="393">
        <v>0</v>
      </c>
      <c r="W31" s="393">
        <v>0</v>
      </c>
      <c r="X31" s="393">
        <v>53</v>
      </c>
      <c r="Y31" s="393">
        <v>0</v>
      </c>
      <c r="Z31" s="393">
        <v>8</v>
      </c>
      <c r="AA31" s="393">
        <v>0</v>
      </c>
      <c r="AB31" s="393">
        <v>0</v>
      </c>
      <c r="AC31" s="393">
        <v>0</v>
      </c>
      <c r="AD31" s="393">
        <v>0</v>
      </c>
      <c r="AE31" s="393">
        <v>12</v>
      </c>
      <c r="AF31" s="393">
        <v>0</v>
      </c>
      <c r="AG31" s="393">
        <v>10</v>
      </c>
      <c r="AH31" s="393">
        <v>0</v>
      </c>
      <c r="AI31" s="393">
        <v>0</v>
      </c>
      <c r="AJ31" s="393">
        <v>0</v>
      </c>
      <c r="AK31" s="393">
        <v>0</v>
      </c>
      <c r="AL31" s="393">
        <v>5</v>
      </c>
      <c r="AM31" s="393">
        <v>1</v>
      </c>
      <c r="AN31" s="393">
        <v>4</v>
      </c>
      <c r="AO31" s="393">
        <v>0</v>
      </c>
      <c r="AP31" s="393">
        <v>28</v>
      </c>
      <c r="AQ31" s="393">
        <v>792</v>
      </c>
      <c r="AR31" s="393">
        <v>0</v>
      </c>
      <c r="AS31" s="393">
        <v>0</v>
      </c>
      <c r="AT31" s="393">
        <v>0</v>
      </c>
      <c r="AU31" s="393">
        <v>0</v>
      </c>
      <c r="AV31" s="393">
        <v>0</v>
      </c>
      <c r="AW31" s="393">
        <v>0</v>
      </c>
      <c r="AX31" s="393">
        <v>0</v>
      </c>
      <c r="AY31" s="393">
        <v>0</v>
      </c>
      <c r="AZ31" s="393">
        <v>0</v>
      </c>
      <c r="BA31" s="393">
        <v>0</v>
      </c>
      <c r="BB31" s="393">
        <v>0</v>
      </c>
      <c r="BC31" s="393">
        <v>0</v>
      </c>
      <c r="BD31" s="393">
        <v>5</v>
      </c>
      <c r="BE31" s="393">
        <v>156</v>
      </c>
      <c r="BF31" s="393">
        <v>0</v>
      </c>
      <c r="BG31" s="393">
        <v>0</v>
      </c>
      <c r="BH31" s="393">
        <v>0</v>
      </c>
      <c r="BI31" s="393">
        <v>0</v>
      </c>
      <c r="BJ31" s="393">
        <v>0</v>
      </c>
      <c r="BK31" s="393">
        <v>0</v>
      </c>
      <c r="BL31" s="393">
        <v>0</v>
      </c>
      <c r="BM31" s="393">
        <v>0</v>
      </c>
      <c r="BN31" s="393">
        <v>0</v>
      </c>
      <c r="BO31" s="393">
        <v>8</v>
      </c>
      <c r="BP31" s="393">
        <v>8</v>
      </c>
      <c r="BQ31" s="393">
        <v>8</v>
      </c>
      <c r="BR31" s="393">
        <v>5</v>
      </c>
      <c r="BS31" s="393">
        <v>0</v>
      </c>
      <c r="BT31" s="393">
        <v>0</v>
      </c>
      <c r="BU31" s="393">
        <v>0</v>
      </c>
      <c r="BV31" s="394">
        <v>0</v>
      </c>
    </row>
    <row r="32" spans="1:74" s="399" customFormat="1" ht="12" customHeight="1" x14ac:dyDescent="0.2">
      <c r="A32" s="395" t="s">
        <v>110</v>
      </c>
      <c r="B32" s="396" t="s">
        <v>111</v>
      </c>
      <c r="C32" s="397">
        <v>50</v>
      </c>
      <c r="D32" s="397">
        <v>0</v>
      </c>
      <c r="E32" s="397">
        <v>27</v>
      </c>
      <c r="F32" s="397">
        <v>624</v>
      </c>
      <c r="G32" s="397">
        <v>4</v>
      </c>
      <c r="H32" s="397">
        <v>0</v>
      </c>
      <c r="I32" s="397">
        <v>25</v>
      </c>
      <c r="J32" s="397">
        <v>0</v>
      </c>
      <c r="K32" s="397">
        <v>0</v>
      </c>
      <c r="L32" s="397">
        <v>0</v>
      </c>
      <c r="M32" s="397">
        <v>0</v>
      </c>
      <c r="N32" s="397">
        <v>0</v>
      </c>
      <c r="O32" s="397">
        <v>0</v>
      </c>
      <c r="P32" s="397">
        <v>0</v>
      </c>
      <c r="Q32" s="397">
        <v>0</v>
      </c>
      <c r="R32" s="397">
        <v>9</v>
      </c>
      <c r="S32" s="397">
        <v>0</v>
      </c>
      <c r="T32" s="397">
        <v>0</v>
      </c>
      <c r="U32" s="397">
        <v>0</v>
      </c>
      <c r="V32" s="397">
        <v>0</v>
      </c>
      <c r="W32" s="397">
        <v>0</v>
      </c>
      <c r="X32" s="397">
        <v>0</v>
      </c>
      <c r="Y32" s="397">
        <v>0</v>
      </c>
      <c r="Z32" s="397">
        <v>0</v>
      </c>
      <c r="AA32" s="397">
        <v>0</v>
      </c>
      <c r="AB32" s="397">
        <v>0</v>
      </c>
      <c r="AC32" s="397">
        <v>0</v>
      </c>
      <c r="AD32" s="397">
        <v>0</v>
      </c>
      <c r="AE32" s="397">
        <v>18</v>
      </c>
      <c r="AF32" s="397">
        <v>0</v>
      </c>
      <c r="AG32" s="397">
        <v>18</v>
      </c>
      <c r="AH32" s="397">
        <v>0</v>
      </c>
      <c r="AI32" s="397">
        <v>0</v>
      </c>
      <c r="AJ32" s="397">
        <v>0</v>
      </c>
      <c r="AK32" s="397">
        <v>0</v>
      </c>
      <c r="AL32" s="397">
        <v>10</v>
      </c>
      <c r="AM32" s="397">
        <v>0</v>
      </c>
      <c r="AN32" s="397">
        <v>1</v>
      </c>
      <c r="AO32" s="397">
        <v>0</v>
      </c>
      <c r="AP32" s="397">
        <v>0</v>
      </c>
      <c r="AQ32" s="397">
        <v>0</v>
      </c>
      <c r="AR32" s="397">
        <v>0</v>
      </c>
      <c r="AS32" s="397">
        <v>0</v>
      </c>
      <c r="AT32" s="397">
        <v>0</v>
      </c>
      <c r="AU32" s="397">
        <v>0</v>
      </c>
      <c r="AV32" s="397">
        <v>2</v>
      </c>
      <c r="AW32" s="397">
        <v>0</v>
      </c>
      <c r="AX32" s="397">
        <v>0</v>
      </c>
      <c r="AY32" s="397">
        <v>0</v>
      </c>
      <c r="AZ32" s="397">
        <v>0</v>
      </c>
      <c r="BA32" s="397">
        <v>0</v>
      </c>
      <c r="BB32" s="397">
        <v>0</v>
      </c>
      <c r="BC32" s="397">
        <v>0</v>
      </c>
      <c r="BD32" s="397">
        <v>27</v>
      </c>
      <c r="BE32" s="397">
        <v>624</v>
      </c>
      <c r="BF32" s="397">
        <v>4</v>
      </c>
      <c r="BG32" s="397">
        <v>0</v>
      </c>
      <c r="BH32" s="397">
        <v>0</v>
      </c>
      <c r="BI32" s="397">
        <v>0</v>
      </c>
      <c r="BJ32" s="397">
        <v>5</v>
      </c>
      <c r="BK32" s="397">
        <v>0</v>
      </c>
      <c r="BL32" s="397">
        <v>0</v>
      </c>
      <c r="BM32" s="397">
        <v>0</v>
      </c>
      <c r="BN32" s="397">
        <v>0</v>
      </c>
      <c r="BO32" s="397">
        <v>6</v>
      </c>
      <c r="BP32" s="397">
        <v>0</v>
      </c>
      <c r="BQ32" s="397">
        <v>6</v>
      </c>
      <c r="BR32" s="397">
        <v>0</v>
      </c>
      <c r="BS32" s="397">
        <v>0</v>
      </c>
      <c r="BT32" s="397">
        <v>0</v>
      </c>
      <c r="BU32" s="397">
        <v>0</v>
      </c>
      <c r="BV32" s="398">
        <v>0</v>
      </c>
    </row>
    <row r="33" spans="1:74" s="399" customFormat="1" ht="12" customHeight="1" x14ac:dyDescent="0.2">
      <c r="A33" s="395" t="s">
        <v>118</v>
      </c>
      <c r="B33" s="396" t="s">
        <v>119</v>
      </c>
      <c r="C33" s="397">
        <v>15</v>
      </c>
      <c r="D33" s="397">
        <v>4</v>
      </c>
      <c r="E33" s="397">
        <v>45</v>
      </c>
      <c r="F33" s="397">
        <v>1179</v>
      </c>
      <c r="G33" s="397">
        <v>0</v>
      </c>
      <c r="H33" s="397">
        <v>0</v>
      </c>
      <c r="I33" s="397">
        <v>5</v>
      </c>
      <c r="J33" s="397">
        <v>0</v>
      </c>
      <c r="K33" s="397">
        <v>0</v>
      </c>
      <c r="L33" s="397">
        <v>0</v>
      </c>
      <c r="M33" s="397">
        <v>0</v>
      </c>
      <c r="N33" s="397">
        <v>0</v>
      </c>
      <c r="O33" s="397">
        <v>0</v>
      </c>
      <c r="P33" s="397">
        <v>0</v>
      </c>
      <c r="Q33" s="397">
        <v>0</v>
      </c>
      <c r="R33" s="397">
        <v>1</v>
      </c>
      <c r="S33" s="397">
        <v>0</v>
      </c>
      <c r="T33" s="397">
        <v>0</v>
      </c>
      <c r="U33" s="397">
        <v>0</v>
      </c>
      <c r="V33" s="397">
        <v>0</v>
      </c>
      <c r="W33" s="397">
        <v>0</v>
      </c>
      <c r="X33" s="397">
        <v>5</v>
      </c>
      <c r="Y33" s="397">
        <v>4</v>
      </c>
      <c r="Z33" s="397">
        <v>2</v>
      </c>
      <c r="AA33" s="397">
        <v>0</v>
      </c>
      <c r="AB33" s="397">
        <v>0</v>
      </c>
      <c r="AC33" s="397">
        <v>0</v>
      </c>
      <c r="AD33" s="397">
        <v>0</v>
      </c>
      <c r="AE33" s="397">
        <v>1</v>
      </c>
      <c r="AF33" s="397">
        <v>0</v>
      </c>
      <c r="AG33" s="397">
        <v>1</v>
      </c>
      <c r="AH33" s="397">
        <v>0</v>
      </c>
      <c r="AI33" s="397">
        <v>0</v>
      </c>
      <c r="AJ33" s="397">
        <v>0</v>
      </c>
      <c r="AK33" s="397">
        <v>0</v>
      </c>
      <c r="AL33" s="397">
        <v>0</v>
      </c>
      <c r="AM33" s="397">
        <v>0</v>
      </c>
      <c r="AN33" s="397">
        <v>0</v>
      </c>
      <c r="AO33" s="397">
        <v>0</v>
      </c>
      <c r="AP33" s="397">
        <v>14</v>
      </c>
      <c r="AQ33" s="397">
        <v>351</v>
      </c>
      <c r="AR33" s="397">
        <v>0</v>
      </c>
      <c r="AS33" s="397">
        <v>0</v>
      </c>
      <c r="AT33" s="397">
        <v>0</v>
      </c>
      <c r="AU33" s="397">
        <v>0</v>
      </c>
      <c r="AV33" s="397">
        <v>1</v>
      </c>
      <c r="AW33" s="397">
        <v>0</v>
      </c>
      <c r="AX33" s="397">
        <v>2</v>
      </c>
      <c r="AY33" s="397">
        <v>54</v>
      </c>
      <c r="AZ33" s="397">
        <v>0</v>
      </c>
      <c r="BA33" s="397">
        <v>0</v>
      </c>
      <c r="BB33" s="397">
        <v>5</v>
      </c>
      <c r="BC33" s="397">
        <v>0</v>
      </c>
      <c r="BD33" s="397">
        <v>29</v>
      </c>
      <c r="BE33" s="397">
        <v>774</v>
      </c>
      <c r="BF33" s="397">
        <v>0</v>
      </c>
      <c r="BG33" s="397">
        <v>0</v>
      </c>
      <c r="BH33" s="397">
        <v>0</v>
      </c>
      <c r="BI33" s="397">
        <v>0</v>
      </c>
      <c r="BJ33" s="397">
        <v>0</v>
      </c>
      <c r="BK33" s="397">
        <v>0</v>
      </c>
      <c r="BL33" s="397">
        <v>0</v>
      </c>
      <c r="BM33" s="397">
        <v>0</v>
      </c>
      <c r="BN33" s="397">
        <v>0</v>
      </c>
      <c r="BO33" s="397">
        <v>2</v>
      </c>
      <c r="BP33" s="397">
        <v>0</v>
      </c>
      <c r="BQ33" s="397">
        <v>2</v>
      </c>
      <c r="BR33" s="397">
        <v>0</v>
      </c>
      <c r="BS33" s="397">
        <v>0</v>
      </c>
      <c r="BT33" s="397">
        <v>0</v>
      </c>
      <c r="BU33" s="397">
        <v>0</v>
      </c>
      <c r="BV33" s="398">
        <v>0</v>
      </c>
    </row>
    <row r="34" spans="1:74" s="363" customFormat="1" ht="12" customHeight="1" x14ac:dyDescent="0.2">
      <c r="A34" s="395" t="s">
        <v>444</v>
      </c>
      <c r="B34" s="396" t="s">
        <v>149</v>
      </c>
      <c r="C34" s="393">
        <v>0</v>
      </c>
      <c r="D34" s="393">
        <v>0</v>
      </c>
      <c r="E34" s="393">
        <v>0</v>
      </c>
      <c r="F34" s="393">
        <v>0</v>
      </c>
      <c r="G34" s="393">
        <v>0</v>
      </c>
      <c r="H34" s="393">
        <v>0</v>
      </c>
      <c r="I34" s="393">
        <v>0</v>
      </c>
      <c r="J34" s="393">
        <v>0</v>
      </c>
      <c r="K34" s="393">
        <v>0</v>
      </c>
      <c r="L34" s="393">
        <v>0</v>
      </c>
      <c r="M34" s="393">
        <v>0</v>
      </c>
      <c r="N34" s="393">
        <v>0</v>
      </c>
      <c r="O34" s="393">
        <v>0</v>
      </c>
      <c r="P34" s="393">
        <v>0</v>
      </c>
      <c r="Q34" s="393">
        <v>0</v>
      </c>
      <c r="R34" s="393">
        <v>0</v>
      </c>
      <c r="S34" s="393">
        <v>0</v>
      </c>
      <c r="T34" s="393">
        <v>0</v>
      </c>
      <c r="U34" s="393">
        <v>0</v>
      </c>
      <c r="V34" s="393">
        <v>0</v>
      </c>
      <c r="W34" s="393">
        <v>0</v>
      </c>
      <c r="X34" s="393">
        <v>0</v>
      </c>
      <c r="Y34" s="393">
        <v>0</v>
      </c>
      <c r="Z34" s="393">
        <v>0</v>
      </c>
      <c r="AA34" s="393">
        <v>0</v>
      </c>
      <c r="AB34" s="393">
        <v>0</v>
      </c>
      <c r="AC34" s="393">
        <v>0</v>
      </c>
      <c r="AD34" s="393">
        <v>0</v>
      </c>
      <c r="AE34" s="393">
        <v>0</v>
      </c>
      <c r="AF34" s="393">
        <v>0</v>
      </c>
      <c r="AG34" s="393">
        <v>0</v>
      </c>
      <c r="AH34" s="393">
        <v>0</v>
      </c>
      <c r="AI34" s="393">
        <v>0</v>
      </c>
      <c r="AJ34" s="393">
        <v>0</v>
      </c>
      <c r="AK34" s="393">
        <v>0</v>
      </c>
      <c r="AL34" s="393">
        <v>0</v>
      </c>
      <c r="AM34" s="393">
        <v>0</v>
      </c>
      <c r="AN34" s="393">
        <v>0</v>
      </c>
      <c r="AO34" s="393">
        <v>0</v>
      </c>
      <c r="AP34" s="393">
        <v>0</v>
      </c>
      <c r="AQ34" s="393">
        <v>0</v>
      </c>
      <c r="AR34" s="393">
        <v>0</v>
      </c>
      <c r="AS34" s="393">
        <v>0</v>
      </c>
      <c r="AT34" s="393">
        <v>0</v>
      </c>
      <c r="AU34" s="393">
        <v>0</v>
      </c>
      <c r="AV34" s="393">
        <v>0</v>
      </c>
      <c r="AW34" s="393">
        <v>0</v>
      </c>
      <c r="AX34" s="393">
        <v>0</v>
      </c>
      <c r="AY34" s="393">
        <v>0</v>
      </c>
      <c r="AZ34" s="393">
        <v>0</v>
      </c>
      <c r="BA34" s="393">
        <v>0</v>
      </c>
      <c r="BB34" s="393">
        <v>0</v>
      </c>
      <c r="BC34" s="393">
        <v>0</v>
      </c>
      <c r="BD34" s="393">
        <v>0</v>
      </c>
      <c r="BE34" s="393">
        <v>0</v>
      </c>
      <c r="BF34" s="393">
        <v>0</v>
      </c>
      <c r="BG34" s="393">
        <v>0</v>
      </c>
      <c r="BH34" s="393">
        <v>0</v>
      </c>
      <c r="BI34" s="393">
        <v>0</v>
      </c>
      <c r="BJ34" s="393">
        <v>0</v>
      </c>
      <c r="BK34" s="393">
        <v>0</v>
      </c>
      <c r="BL34" s="393">
        <v>0</v>
      </c>
      <c r="BM34" s="393">
        <v>0</v>
      </c>
      <c r="BN34" s="393">
        <v>0</v>
      </c>
      <c r="BO34" s="393">
        <v>0</v>
      </c>
      <c r="BP34" s="393">
        <v>0</v>
      </c>
      <c r="BQ34" s="393">
        <v>0</v>
      </c>
      <c r="BR34" s="393">
        <v>0</v>
      </c>
      <c r="BS34" s="393">
        <v>0</v>
      </c>
      <c r="BT34" s="393">
        <v>0</v>
      </c>
      <c r="BU34" s="393">
        <v>0</v>
      </c>
      <c r="BV34" s="394">
        <v>0</v>
      </c>
    </row>
    <row r="35" spans="1:74" s="363" customFormat="1" ht="12" customHeight="1" x14ac:dyDescent="0.2">
      <c r="A35" s="395" t="s">
        <v>445</v>
      </c>
      <c r="B35" s="396" t="s">
        <v>151</v>
      </c>
      <c r="C35" s="393">
        <v>0</v>
      </c>
      <c r="D35" s="393">
        <v>0</v>
      </c>
      <c r="E35" s="393">
        <v>0</v>
      </c>
      <c r="F35" s="393">
        <v>0</v>
      </c>
      <c r="G35" s="393">
        <v>0</v>
      </c>
      <c r="H35" s="393">
        <v>0</v>
      </c>
      <c r="I35" s="393">
        <v>0</v>
      </c>
      <c r="J35" s="393">
        <v>0</v>
      </c>
      <c r="K35" s="393">
        <v>0</v>
      </c>
      <c r="L35" s="393">
        <v>0</v>
      </c>
      <c r="M35" s="393">
        <v>0</v>
      </c>
      <c r="N35" s="393">
        <v>0</v>
      </c>
      <c r="O35" s="393">
        <v>0</v>
      </c>
      <c r="P35" s="393">
        <v>0</v>
      </c>
      <c r="Q35" s="393">
        <v>0</v>
      </c>
      <c r="R35" s="393">
        <v>0</v>
      </c>
      <c r="S35" s="393">
        <v>0</v>
      </c>
      <c r="T35" s="393">
        <v>0</v>
      </c>
      <c r="U35" s="393">
        <v>0</v>
      </c>
      <c r="V35" s="393">
        <v>0</v>
      </c>
      <c r="W35" s="393">
        <v>0</v>
      </c>
      <c r="X35" s="393">
        <v>0</v>
      </c>
      <c r="Y35" s="393">
        <v>0</v>
      </c>
      <c r="Z35" s="393">
        <v>0</v>
      </c>
      <c r="AA35" s="393">
        <v>0</v>
      </c>
      <c r="AB35" s="393">
        <v>0</v>
      </c>
      <c r="AC35" s="393">
        <v>0</v>
      </c>
      <c r="AD35" s="393">
        <v>0</v>
      </c>
      <c r="AE35" s="393">
        <v>0</v>
      </c>
      <c r="AF35" s="393">
        <v>0</v>
      </c>
      <c r="AG35" s="393">
        <v>0</v>
      </c>
      <c r="AH35" s="393">
        <v>0</v>
      </c>
      <c r="AI35" s="393">
        <v>0</v>
      </c>
      <c r="AJ35" s="393">
        <v>0</v>
      </c>
      <c r="AK35" s="393">
        <v>0</v>
      </c>
      <c r="AL35" s="393">
        <v>0</v>
      </c>
      <c r="AM35" s="393">
        <v>0</v>
      </c>
      <c r="AN35" s="393">
        <v>0</v>
      </c>
      <c r="AO35" s="393">
        <v>0</v>
      </c>
      <c r="AP35" s="393">
        <v>0</v>
      </c>
      <c r="AQ35" s="393">
        <v>0</v>
      </c>
      <c r="AR35" s="393">
        <v>0</v>
      </c>
      <c r="AS35" s="393">
        <v>0</v>
      </c>
      <c r="AT35" s="393">
        <v>0</v>
      </c>
      <c r="AU35" s="393">
        <v>0</v>
      </c>
      <c r="AV35" s="393">
        <v>0</v>
      </c>
      <c r="AW35" s="393">
        <v>0</v>
      </c>
      <c r="AX35" s="393">
        <v>0</v>
      </c>
      <c r="AY35" s="393">
        <v>0</v>
      </c>
      <c r="AZ35" s="393">
        <v>0</v>
      </c>
      <c r="BA35" s="393">
        <v>0</v>
      </c>
      <c r="BB35" s="393">
        <v>0</v>
      </c>
      <c r="BC35" s="393">
        <v>0</v>
      </c>
      <c r="BD35" s="393">
        <v>0</v>
      </c>
      <c r="BE35" s="393">
        <v>0</v>
      </c>
      <c r="BF35" s="393">
        <v>0</v>
      </c>
      <c r="BG35" s="393">
        <v>0</v>
      </c>
      <c r="BH35" s="393">
        <v>0</v>
      </c>
      <c r="BI35" s="393">
        <v>0</v>
      </c>
      <c r="BJ35" s="393">
        <v>0</v>
      </c>
      <c r="BK35" s="393">
        <v>0</v>
      </c>
      <c r="BL35" s="393">
        <v>0</v>
      </c>
      <c r="BM35" s="393">
        <v>0</v>
      </c>
      <c r="BN35" s="393">
        <v>0</v>
      </c>
      <c r="BO35" s="393">
        <v>0</v>
      </c>
      <c r="BP35" s="393">
        <v>0</v>
      </c>
      <c r="BQ35" s="393">
        <v>0</v>
      </c>
      <c r="BR35" s="393">
        <v>0</v>
      </c>
      <c r="BS35" s="393">
        <v>0</v>
      </c>
      <c r="BT35" s="393">
        <v>0</v>
      </c>
      <c r="BU35" s="393">
        <v>0</v>
      </c>
      <c r="BV35" s="394">
        <v>0</v>
      </c>
    </row>
    <row r="36" spans="1:74" ht="16.5" x14ac:dyDescent="0.15">
      <c r="A36" s="367" t="s">
        <v>446</v>
      </c>
    </row>
    <row r="37" spans="1:74" ht="16.5" x14ac:dyDescent="0.15">
      <c r="A37" s="369" t="s">
        <v>46</v>
      </c>
    </row>
  </sheetData>
  <mergeCells count="101">
    <mergeCell ref="BS7:BT7"/>
    <mergeCell ref="BU7:BU9"/>
    <mergeCell ref="BV7:BV9"/>
    <mergeCell ref="A10:B10"/>
    <mergeCell ref="BD7:BE7"/>
    <mergeCell ref="BF7:BG7"/>
    <mergeCell ref="BH7:BI7"/>
    <mergeCell ref="BJ7:BK7"/>
    <mergeCell ref="BM7:BN7"/>
    <mergeCell ref="BO7:BP7"/>
    <mergeCell ref="AR7:AS7"/>
    <mergeCell ref="AT7:AU7"/>
    <mergeCell ref="AV7:AW7"/>
    <mergeCell ref="AX7:AY7"/>
    <mergeCell ref="AZ7:BA7"/>
    <mergeCell ref="BB7:BC7"/>
    <mergeCell ref="AA7:AB7"/>
    <mergeCell ref="AC7:AD7"/>
    <mergeCell ref="AE7:AF7"/>
    <mergeCell ref="AH7:AI7"/>
    <mergeCell ref="AJ7:AK7"/>
    <mergeCell ref="AL7:AM7"/>
    <mergeCell ref="C7:D7"/>
    <mergeCell ref="E7:F7"/>
    <mergeCell ref="G7:H7"/>
    <mergeCell ref="L7:L9"/>
    <mergeCell ref="N7:O7"/>
    <mergeCell ref="P7:Q7"/>
    <mergeCell ref="BS5:BT6"/>
    <mergeCell ref="BU5:BU6"/>
    <mergeCell ref="BV5:BV6"/>
    <mergeCell ref="E6:F6"/>
    <mergeCell ref="G6:H6"/>
    <mergeCell ref="T6:U6"/>
    <mergeCell ref="V6:W6"/>
    <mergeCell ref="AA6:AB6"/>
    <mergeCell ref="AC6:AD6"/>
    <mergeCell ref="AH6:AI6"/>
    <mergeCell ref="BJ5:BK6"/>
    <mergeCell ref="BL5:BL8"/>
    <mergeCell ref="BM5:BN6"/>
    <mergeCell ref="BO5:BP6"/>
    <mergeCell ref="BQ5:BQ8"/>
    <mergeCell ref="BR5:BR6"/>
    <mergeCell ref="BR7:BR9"/>
    <mergeCell ref="AT5:AU6"/>
    <mergeCell ref="AV5:AW6"/>
    <mergeCell ref="AX5:BA5"/>
    <mergeCell ref="BB5:BC6"/>
    <mergeCell ref="BD5:BG5"/>
    <mergeCell ref="BH5:BI6"/>
    <mergeCell ref="AX6:AY6"/>
    <mergeCell ref="AZ6:BA6"/>
    <mergeCell ref="BD6:BE6"/>
    <mergeCell ref="BF6:BG6"/>
    <mergeCell ref="AG5:AG8"/>
    <mergeCell ref="AH5:AK5"/>
    <mergeCell ref="AL5:AM6"/>
    <mergeCell ref="AN5:AN8"/>
    <mergeCell ref="AO5:AO8"/>
    <mergeCell ref="AP5:AS5"/>
    <mergeCell ref="AJ6:AK6"/>
    <mergeCell ref="AP6:AQ6"/>
    <mergeCell ref="AR6:AS6"/>
    <mergeCell ref="AP7:AQ7"/>
    <mergeCell ref="R5:S6"/>
    <mergeCell ref="T5:W5"/>
    <mergeCell ref="X5:Y6"/>
    <mergeCell ref="Z5:Z8"/>
    <mergeCell ref="AA5:AD5"/>
    <mergeCell ref="AE5:AF6"/>
    <mergeCell ref="R7:S7"/>
    <mergeCell ref="T7:U7"/>
    <mergeCell ref="V7:W7"/>
    <mergeCell ref="X7:Y7"/>
    <mergeCell ref="BH4:BI4"/>
    <mergeCell ref="BJ4:BL4"/>
    <mergeCell ref="BM4:BN4"/>
    <mergeCell ref="BO4:BR4"/>
    <mergeCell ref="BS4:BV4"/>
    <mergeCell ref="C5:D6"/>
    <mergeCell ref="E5:H5"/>
    <mergeCell ref="I5:I8"/>
    <mergeCell ref="J5:J8"/>
    <mergeCell ref="K5:K8"/>
    <mergeCell ref="AE4:AK4"/>
    <mergeCell ref="AL4:AS4"/>
    <mergeCell ref="AT4:AU4"/>
    <mergeCell ref="AV4:BA4"/>
    <mergeCell ref="BB4:BC4"/>
    <mergeCell ref="BD4:BG4"/>
    <mergeCell ref="A4:B9"/>
    <mergeCell ref="C4:M4"/>
    <mergeCell ref="N4:O4"/>
    <mergeCell ref="P4:Q4"/>
    <mergeCell ref="R4:W4"/>
    <mergeCell ref="X4:AD4"/>
    <mergeCell ref="L5:L6"/>
    <mergeCell ref="M5:M8"/>
    <mergeCell ref="N5:O6"/>
    <mergeCell ref="P5:Q6"/>
  </mergeCells>
  <phoneticPr fontId="23" type="noConversion"/>
  <printOptions horizontalCentered="1"/>
  <pageMargins left="0.74803149606299213" right="0.74803149606299213" top="1.3775590551181101" bottom="1.3775590551181101" header="0.98385826771653495" footer="0.98385826771653495"/>
  <pageSetup paperSize="0" fitToWidth="0" fitToHeight="0" orientation="landscape" horizontalDpi="0" verticalDpi="0" copies="0"/>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7"/>
  <sheetViews>
    <sheetView workbookViewId="0"/>
  </sheetViews>
  <sheetFormatPr defaultRowHeight="12" x14ac:dyDescent="0.25"/>
  <cols>
    <col min="1" max="1" width="9.125" style="346" customWidth="1"/>
    <col min="2" max="2" width="12.25" style="346" customWidth="1"/>
    <col min="3" max="3" width="4.75" style="346" customWidth="1"/>
    <col min="4" max="4" width="8.125" style="346" customWidth="1"/>
    <col min="5" max="5" width="4.75" style="346" customWidth="1"/>
    <col min="6" max="6" width="7.375" style="346" customWidth="1"/>
    <col min="7" max="7" width="4.5" style="346" customWidth="1"/>
    <col min="8" max="8" width="8" style="346" customWidth="1"/>
    <col min="9" max="9" width="7.75" style="346" customWidth="1"/>
    <col min="10" max="10" width="8.75" style="346" customWidth="1"/>
    <col min="11" max="11" width="6.25" style="346" customWidth="1"/>
    <col min="12" max="12" width="4.5" style="346" customWidth="1"/>
    <col min="13" max="13" width="7.75" style="346" customWidth="1"/>
    <col min="14" max="14" width="6.375" style="346" customWidth="1"/>
    <col min="15" max="15" width="8.5" style="346" customWidth="1"/>
    <col min="16" max="16" width="4.75" style="346" customWidth="1"/>
    <col min="17" max="17" width="8.75" style="346" customWidth="1"/>
    <col min="18" max="18" width="4.75" style="346" customWidth="1"/>
    <col min="19" max="19" width="7.75" style="346" customWidth="1"/>
    <col min="20" max="20" width="4.75" style="346" customWidth="1"/>
    <col min="21" max="21" width="7" style="346" customWidth="1"/>
    <col min="22" max="22" width="5" style="346" customWidth="1"/>
    <col min="23" max="23" width="8.625" style="346" customWidth="1"/>
    <col min="24" max="24" width="5" style="346" customWidth="1"/>
    <col min="25" max="25" width="7.75" style="346" customWidth="1"/>
    <col min="26" max="26" width="8.5" style="346" customWidth="1"/>
    <col min="27" max="27" width="4.5" style="346" customWidth="1"/>
    <col min="28" max="28" width="8.125" style="346" customWidth="1"/>
    <col min="29" max="29" width="4.5" style="346" customWidth="1"/>
    <col min="30" max="30" width="8.25" style="346" customWidth="1"/>
    <col min="31" max="31" width="4.25" style="346" customWidth="1"/>
    <col min="32" max="32" width="8" style="346" customWidth="1"/>
    <col min="33" max="33" width="7.375" style="346" customWidth="1"/>
    <col min="34" max="34" width="4.375" style="346" customWidth="1"/>
    <col min="35" max="35" width="7.25" style="346" customWidth="1"/>
    <col min="36" max="36" width="4.875" style="346" customWidth="1"/>
    <col min="37" max="37" width="8.5" style="346" customWidth="1"/>
    <col min="38" max="38" width="4.5" style="346" customWidth="1"/>
    <col min="39" max="39" width="8.5" style="346" customWidth="1"/>
    <col min="40" max="40" width="7.75" style="346" customWidth="1"/>
    <col min="41" max="41" width="5.75" style="346" customWidth="1"/>
    <col min="42" max="42" width="4.5" style="346" customWidth="1"/>
    <col min="43" max="43" width="7.25" style="346" customWidth="1"/>
    <col min="44" max="44" width="4.5" style="346" customWidth="1"/>
    <col min="45" max="45" width="8.5" style="346" customWidth="1"/>
    <col min="46" max="46" width="5.625" style="346" customWidth="1"/>
    <col min="47" max="47" width="8.75" style="346" customWidth="1"/>
    <col min="48" max="48" width="4.5" style="346" customWidth="1"/>
    <col min="49" max="49" width="8.25" style="346" customWidth="1"/>
    <col min="50" max="50" width="4.5" style="346" customWidth="1"/>
    <col min="51" max="51" width="6.375" style="346" customWidth="1"/>
    <col min="52" max="52" width="4.5" style="346" customWidth="1"/>
    <col min="53" max="53" width="8.875" style="346" customWidth="1"/>
    <col min="54" max="54" width="4.375" style="346" customWidth="1"/>
    <col min="55" max="55" width="9.375" style="346" customWidth="1"/>
    <col min="56" max="56" width="4.5" style="346" customWidth="1"/>
    <col min="57" max="57" width="6.25" style="346" customWidth="1"/>
    <col min="58" max="58" width="3.875" style="346" customWidth="1"/>
    <col min="59" max="59" width="9.25" style="346" customWidth="1"/>
    <col min="60" max="60" width="4.375" style="346" customWidth="1"/>
    <col min="61" max="61" width="10" style="346" customWidth="1"/>
    <col min="62" max="62" width="4" style="346" customWidth="1"/>
    <col min="63" max="63" width="7.25" style="346" customWidth="1"/>
    <col min="64" max="64" width="8.25" style="346" customWidth="1"/>
    <col min="65" max="65" width="4.875" style="346" customWidth="1"/>
    <col min="66" max="66" width="9.125" style="346" customWidth="1"/>
    <col min="67" max="67" width="4.875" style="346" customWidth="1"/>
    <col min="68" max="68" width="8.5" style="346" customWidth="1"/>
    <col min="69" max="69" width="7.25" style="346" customWidth="1"/>
    <col min="70" max="70" width="5.625" style="346" customWidth="1"/>
    <col min="71" max="71" width="4.5" style="346" customWidth="1"/>
    <col min="72" max="72" width="8.875" style="346" customWidth="1"/>
    <col min="73" max="73" width="8" style="346" customWidth="1"/>
    <col min="74" max="1024" width="8.5" style="346" customWidth="1"/>
    <col min="1025" max="1025" width="9" customWidth="1"/>
  </cols>
  <sheetData>
    <row r="1" spans="1:74" s="342" customFormat="1" ht="16.5" customHeight="1" x14ac:dyDescent="0.25">
      <c r="A1" s="341" t="s">
        <v>367</v>
      </c>
      <c r="B1" s="384"/>
      <c r="C1" s="384"/>
      <c r="D1" s="384"/>
      <c r="E1" s="384"/>
      <c r="F1" s="384"/>
      <c r="G1" s="384"/>
      <c r="H1" s="384"/>
      <c r="J1" s="385"/>
      <c r="K1" s="385"/>
      <c r="L1" s="385"/>
      <c r="M1" s="385"/>
      <c r="N1" s="385"/>
      <c r="O1" s="385"/>
      <c r="P1" s="385"/>
      <c r="Q1" s="385"/>
      <c r="R1" s="385"/>
      <c r="S1" s="385"/>
      <c r="T1" s="385"/>
      <c r="U1" s="385"/>
      <c r="V1" s="385"/>
      <c r="W1" s="385"/>
      <c r="X1" s="385"/>
      <c r="Y1" s="386"/>
      <c r="Z1" s="386"/>
      <c r="AA1" s="386"/>
      <c r="AB1" s="386"/>
      <c r="AC1" s="386"/>
      <c r="AD1" s="386"/>
      <c r="AE1" s="386"/>
      <c r="AF1" s="386"/>
      <c r="AG1" s="386"/>
      <c r="AH1" s="386"/>
      <c r="AI1" s="386"/>
      <c r="AJ1" s="386"/>
      <c r="AK1" s="386"/>
      <c r="AL1" s="386"/>
      <c r="AM1" s="386"/>
      <c r="AN1" s="386"/>
      <c r="AO1" s="386"/>
      <c r="AP1" s="386"/>
      <c r="AQ1" s="386"/>
      <c r="AR1" s="386"/>
      <c r="AS1" s="386"/>
      <c r="AT1" s="387"/>
      <c r="AU1" s="384"/>
      <c r="AV1" s="386"/>
      <c r="AW1" s="386"/>
      <c r="AX1" s="386"/>
      <c r="AY1" s="385"/>
      <c r="AZ1" s="385"/>
      <c r="BA1" s="385"/>
      <c r="BB1" s="385"/>
      <c r="BC1" s="385"/>
      <c r="BD1" s="385"/>
      <c r="BE1" s="385"/>
      <c r="BF1" s="385"/>
      <c r="BG1" s="385"/>
      <c r="BH1" s="385"/>
      <c r="BI1" s="385"/>
      <c r="BJ1" s="385"/>
      <c r="BK1" s="384"/>
      <c r="BL1" s="384"/>
      <c r="BM1" s="386"/>
      <c r="BN1" s="386"/>
      <c r="BO1" s="386"/>
      <c r="BP1" s="386"/>
      <c r="BQ1" s="386"/>
      <c r="BR1" s="386"/>
      <c r="BS1" s="386"/>
      <c r="BT1" s="386"/>
    </row>
    <row r="2" spans="1:74" ht="12" customHeight="1" x14ac:dyDescent="0.25">
      <c r="A2" s="345"/>
      <c r="J2" s="343"/>
      <c r="K2" s="343"/>
      <c r="L2" s="343"/>
      <c r="M2" s="343"/>
      <c r="N2" s="343"/>
      <c r="O2" s="343"/>
      <c r="P2" s="343"/>
      <c r="Q2" s="343"/>
      <c r="R2" s="343"/>
      <c r="S2" s="343"/>
      <c r="T2" s="343"/>
      <c r="U2" s="343"/>
      <c r="V2" s="343"/>
      <c r="W2" s="343"/>
      <c r="X2" s="343"/>
      <c r="Y2" s="347"/>
      <c r="Z2" s="347"/>
      <c r="AA2" s="347"/>
      <c r="AB2" s="347"/>
      <c r="AC2" s="347"/>
      <c r="AD2" s="347"/>
      <c r="AE2" s="347"/>
      <c r="AF2" s="347"/>
      <c r="AG2" s="347"/>
      <c r="AH2" s="347"/>
      <c r="AI2" s="347"/>
      <c r="AJ2" s="347"/>
      <c r="AK2" s="347"/>
      <c r="AL2" s="347"/>
      <c r="AM2" s="347"/>
      <c r="AN2" s="347"/>
      <c r="AO2" s="347"/>
      <c r="AP2" s="347"/>
      <c r="AQ2" s="347"/>
      <c r="AR2" s="347"/>
      <c r="AS2" s="347"/>
      <c r="AT2" s="388"/>
      <c r="AV2" s="347"/>
      <c r="AW2" s="347"/>
      <c r="AX2" s="344"/>
      <c r="AY2" s="343"/>
      <c r="AZ2" s="343"/>
      <c r="BA2" s="343"/>
      <c r="BB2" s="343"/>
      <c r="BC2" s="343"/>
      <c r="BD2" s="343"/>
      <c r="BE2" s="343"/>
      <c r="BF2" s="343"/>
      <c r="BG2" s="343"/>
      <c r="BH2" s="343"/>
      <c r="BI2" s="343"/>
      <c r="BJ2" s="343"/>
      <c r="BM2" s="347"/>
      <c r="BN2" s="347"/>
      <c r="BO2" s="347"/>
      <c r="BP2" s="347"/>
      <c r="BQ2" s="347"/>
      <c r="BR2" s="347"/>
      <c r="BS2" s="347"/>
      <c r="BT2" s="347"/>
    </row>
    <row r="3" spans="1:74" ht="12" customHeight="1" x14ac:dyDescent="0.25">
      <c r="A3" s="348" t="s">
        <v>368</v>
      </c>
      <c r="B3" s="347"/>
      <c r="C3" s="347"/>
      <c r="D3" s="347"/>
      <c r="E3" s="347"/>
      <c r="F3" s="347"/>
      <c r="G3" s="347"/>
      <c r="H3" s="347"/>
      <c r="I3" s="349"/>
      <c r="J3" s="349"/>
      <c r="K3" s="350"/>
      <c r="M3" s="350"/>
      <c r="N3" s="350"/>
      <c r="O3" s="350"/>
      <c r="P3" s="350"/>
      <c r="Q3" s="350"/>
      <c r="R3" s="350"/>
      <c r="S3" s="350"/>
      <c r="T3" s="350"/>
      <c r="U3" s="350"/>
      <c r="V3" s="350"/>
      <c r="W3" s="350"/>
      <c r="X3" s="350"/>
      <c r="Y3" s="350"/>
      <c r="Z3" s="350"/>
      <c r="AA3" s="350"/>
      <c r="AB3" s="350"/>
      <c r="AC3" s="347"/>
      <c r="AD3" s="347"/>
      <c r="AE3" s="347"/>
      <c r="AG3" s="351"/>
      <c r="AH3" s="351"/>
      <c r="AI3" s="351"/>
      <c r="AJ3" s="351"/>
      <c r="AK3" s="351"/>
      <c r="AL3" s="351"/>
      <c r="AM3" s="347"/>
      <c r="AN3" s="347"/>
      <c r="AO3" s="347"/>
      <c r="AP3" s="347"/>
      <c r="AQ3" s="347"/>
      <c r="AR3" s="347"/>
      <c r="AS3" s="349"/>
      <c r="AT3" s="347"/>
      <c r="AU3" s="347"/>
      <c r="AV3" s="349"/>
      <c r="AW3" s="349"/>
      <c r="AX3" s="347"/>
      <c r="AY3" s="350"/>
      <c r="AZ3" s="349"/>
      <c r="BA3" s="349"/>
      <c r="BB3" s="349"/>
      <c r="BC3" s="349"/>
      <c r="BD3" s="349"/>
      <c r="BE3" s="349"/>
      <c r="BF3" s="349"/>
      <c r="BG3" s="349"/>
      <c r="BH3" s="349"/>
      <c r="BI3" s="349"/>
      <c r="BJ3" s="349"/>
      <c r="BK3" s="349"/>
      <c r="BL3" s="349"/>
      <c r="BM3" s="347"/>
      <c r="BN3" s="347"/>
      <c r="BO3" s="347"/>
      <c r="BP3" s="347"/>
      <c r="BQ3" s="349"/>
      <c r="BS3" s="351"/>
      <c r="BT3" s="351"/>
    </row>
    <row r="4" spans="1:74" s="286" customFormat="1" ht="12.75" customHeight="1" x14ac:dyDescent="0.25">
      <c r="A4" s="400" t="s">
        <v>447</v>
      </c>
      <c r="B4" s="400"/>
      <c r="C4" s="372" t="s">
        <v>370</v>
      </c>
      <c r="D4" s="372"/>
      <c r="E4" s="372"/>
      <c r="F4" s="372"/>
      <c r="G4" s="372"/>
      <c r="H4" s="372"/>
      <c r="I4" s="372"/>
      <c r="J4" s="372"/>
      <c r="K4" s="372"/>
      <c r="L4" s="372"/>
      <c r="M4" s="372"/>
      <c r="N4" s="372" t="s">
        <v>448</v>
      </c>
      <c r="O4" s="372"/>
      <c r="P4" s="372" t="s">
        <v>449</v>
      </c>
      <c r="Q4" s="372"/>
      <c r="R4" s="372" t="s">
        <v>450</v>
      </c>
      <c r="S4" s="372"/>
      <c r="T4" s="372"/>
      <c r="U4" s="372"/>
      <c r="V4" s="372"/>
      <c r="W4" s="372"/>
      <c r="X4" s="372" t="s">
        <v>451</v>
      </c>
      <c r="Y4" s="372"/>
      <c r="Z4" s="372"/>
      <c r="AA4" s="372"/>
      <c r="AB4" s="372"/>
      <c r="AC4" s="372"/>
      <c r="AD4" s="372"/>
      <c r="AE4" s="372" t="s">
        <v>452</v>
      </c>
      <c r="AF4" s="372"/>
      <c r="AG4" s="372"/>
      <c r="AH4" s="372"/>
      <c r="AI4" s="372"/>
      <c r="AJ4" s="372"/>
      <c r="AK4" s="372"/>
      <c r="AL4" s="372" t="s">
        <v>453</v>
      </c>
      <c r="AM4" s="372"/>
      <c r="AN4" s="372"/>
      <c r="AO4" s="372"/>
      <c r="AP4" s="372"/>
      <c r="AQ4" s="372"/>
      <c r="AR4" s="372"/>
      <c r="AS4" s="372"/>
      <c r="AT4" s="372" t="s">
        <v>454</v>
      </c>
      <c r="AU4" s="372"/>
      <c r="AV4" s="372" t="s">
        <v>455</v>
      </c>
      <c r="AW4" s="372"/>
      <c r="AX4" s="372"/>
      <c r="AY4" s="372"/>
      <c r="AZ4" s="372"/>
      <c r="BA4" s="372"/>
      <c r="BB4" s="372" t="s">
        <v>456</v>
      </c>
      <c r="BC4" s="372"/>
      <c r="BD4" s="372" t="s">
        <v>457</v>
      </c>
      <c r="BE4" s="372"/>
      <c r="BF4" s="372"/>
      <c r="BG4" s="372"/>
      <c r="BH4" s="401" t="s">
        <v>458</v>
      </c>
      <c r="BI4" s="401"/>
      <c r="BJ4" s="372" t="s">
        <v>459</v>
      </c>
      <c r="BK4" s="372"/>
      <c r="BL4" s="372"/>
      <c r="BM4" s="372" t="s">
        <v>460</v>
      </c>
      <c r="BN4" s="372"/>
      <c r="BO4" s="372" t="s">
        <v>461</v>
      </c>
      <c r="BP4" s="372"/>
      <c r="BQ4" s="372"/>
      <c r="BR4" s="372"/>
      <c r="BS4" s="372" t="s">
        <v>462</v>
      </c>
      <c r="BT4" s="372"/>
      <c r="BU4" s="372"/>
      <c r="BV4" s="372"/>
    </row>
    <row r="5" spans="1:74" s="286" customFormat="1" ht="12.75" customHeight="1" x14ac:dyDescent="0.25">
      <c r="A5" s="400"/>
      <c r="B5" s="400"/>
      <c r="C5" s="376" t="s">
        <v>410</v>
      </c>
      <c r="D5" s="376"/>
      <c r="E5" s="372" t="s">
        <v>411</v>
      </c>
      <c r="F5" s="372"/>
      <c r="G5" s="372"/>
      <c r="H5" s="372"/>
      <c r="I5" s="377" t="s">
        <v>463</v>
      </c>
      <c r="J5" s="377" t="s">
        <v>464</v>
      </c>
      <c r="K5" s="377" t="s">
        <v>465</v>
      </c>
      <c r="L5" s="377" t="s">
        <v>417</v>
      </c>
      <c r="M5" s="377" t="s">
        <v>466</v>
      </c>
      <c r="N5" s="376" t="s">
        <v>410</v>
      </c>
      <c r="O5" s="376"/>
      <c r="P5" s="376" t="s">
        <v>410</v>
      </c>
      <c r="Q5" s="376"/>
      <c r="R5" s="376" t="s">
        <v>410</v>
      </c>
      <c r="S5" s="376"/>
      <c r="T5" s="372" t="s">
        <v>411</v>
      </c>
      <c r="U5" s="372"/>
      <c r="V5" s="372"/>
      <c r="W5" s="372"/>
      <c r="X5" s="376" t="s">
        <v>410</v>
      </c>
      <c r="Y5" s="376"/>
      <c r="Z5" s="377" t="s">
        <v>463</v>
      </c>
      <c r="AA5" s="372" t="s">
        <v>411</v>
      </c>
      <c r="AB5" s="372"/>
      <c r="AC5" s="372"/>
      <c r="AD5" s="372"/>
      <c r="AE5" s="376" t="s">
        <v>410</v>
      </c>
      <c r="AF5" s="376"/>
      <c r="AG5" s="377" t="s">
        <v>463</v>
      </c>
      <c r="AH5" s="372" t="s">
        <v>411</v>
      </c>
      <c r="AI5" s="372"/>
      <c r="AJ5" s="372"/>
      <c r="AK5" s="372"/>
      <c r="AL5" s="376" t="s">
        <v>410</v>
      </c>
      <c r="AM5" s="376"/>
      <c r="AN5" s="377" t="s">
        <v>463</v>
      </c>
      <c r="AO5" s="377" t="s">
        <v>465</v>
      </c>
      <c r="AP5" s="372" t="s">
        <v>411</v>
      </c>
      <c r="AQ5" s="372"/>
      <c r="AR5" s="372"/>
      <c r="AS5" s="372"/>
      <c r="AT5" s="376" t="s">
        <v>410</v>
      </c>
      <c r="AU5" s="376"/>
      <c r="AV5" s="376" t="s">
        <v>410</v>
      </c>
      <c r="AW5" s="376"/>
      <c r="AX5" s="372" t="s">
        <v>411</v>
      </c>
      <c r="AY5" s="372"/>
      <c r="AZ5" s="372"/>
      <c r="BA5" s="372"/>
      <c r="BB5" s="376" t="s">
        <v>410</v>
      </c>
      <c r="BC5" s="376"/>
      <c r="BD5" s="372" t="s">
        <v>411</v>
      </c>
      <c r="BE5" s="372"/>
      <c r="BF5" s="372"/>
      <c r="BG5" s="372"/>
      <c r="BH5" s="376" t="s">
        <v>410</v>
      </c>
      <c r="BI5" s="376"/>
      <c r="BJ5" s="376" t="s">
        <v>410</v>
      </c>
      <c r="BK5" s="376"/>
      <c r="BL5" s="377" t="s">
        <v>464</v>
      </c>
      <c r="BM5" s="376" t="s">
        <v>410</v>
      </c>
      <c r="BN5" s="376"/>
      <c r="BO5" s="376" t="s">
        <v>410</v>
      </c>
      <c r="BP5" s="376"/>
      <c r="BQ5" s="377" t="s">
        <v>463</v>
      </c>
      <c r="BR5" s="377" t="s">
        <v>417</v>
      </c>
      <c r="BS5" s="376" t="s">
        <v>410</v>
      </c>
      <c r="BT5" s="376"/>
      <c r="BU5" s="377" t="s">
        <v>417</v>
      </c>
      <c r="BV5" s="377" t="s">
        <v>466</v>
      </c>
    </row>
    <row r="6" spans="1:74" s="286" customFormat="1" ht="12.75" customHeight="1" x14ac:dyDescent="0.25">
      <c r="A6" s="400"/>
      <c r="B6" s="400"/>
      <c r="C6" s="376"/>
      <c r="D6" s="376"/>
      <c r="E6" s="376" t="s">
        <v>425</v>
      </c>
      <c r="F6" s="376"/>
      <c r="G6" s="376" t="s">
        <v>410</v>
      </c>
      <c r="H6" s="376"/>
      <c r="I6" s="377"/>
      <c r="J6" s="377"/>
      <c r="K6" s="377"/>
      <c r="L6" s="377"/>
      <c r="M6" s="377"/>
      <c r="N6" s="376"/>
      <c r="O6" s="376"/>
      <c r="P6" s="376"/>
      <c r="Q6" s="376"/>
      <c r="R6" s="376"/>
      <c r="S6" s="376"/>
      <c r="T6" s="376" t="s">
        <v>425</v>
      </c>
      <c r="U6" s="376"/>
      <c r="V6" s="376" t="s">
        <v>410</v>
      </c>
      <c r="W6" s="376"/>
      <c r="X6" s="376"/>
      <c r="Y6" s="376"/>
      <c r="Z6" s="377"/>
      <c r="AA6" s="376" t="s">
        <v>425</v>
      </c>
      <c r="AB6" s="376"/>
      <c r="AC6" s="376" t="s">
        <v>410</v>
      </c>
      <c r="AD6" s="376"/>
      <c r="AE6" s="376"/>
      <c r="AF6" s="376"/>
      <c r="AG6" s="377"/>
      <c r="AH6" s="376" t="s">
        <v>425</v>
      </c>
      <c r="AI6" s="376"/>
      <c r="AJ6" s="376" t="s">
        <v>410</v>
      </c>
      <c r="AK6" s="376"/>
      <c r="AL6" s="376"/>
      <c r="AM6" s="376"/>
      <c r="AN6" s="377"/>
      <c r="AO6" s="377"/>
      <c r="AP6" s="376" t="s">
        <v>425</v>
      </c>
      <c r="AQ6" s="376"/>
      <c r="AR6" s="376" t="s">
        <v>410</v>
      </c>
      <c r="AS6" s="376"/>
      <c r="AT6" s="376"/>
      <c r="AU6" s="376"/>
      <c r="AV6" s="376"/>
      <c r="AW6" s="376"/>
      <c r="AX6" s="376" t="s">
        <v>425</v>
      </c>
      <c r="AY6" s="376"/>
      <c r="AZ6" s="376" t="s">
        <v>410</v>
      </c>
      <c r="BA6" s="376"/>
      <c r="BB6" s="376"/>
      <c r="BC6" s="376"/>
      <c r="BD6" s="376" t="s">
        <v>425</v>
      </c>
      <c r="BE6" s="376"/>
      <c r="BF6" s="376" t="s">
        <v>410</v>
      </c>
      <c r="BG6" s="376"/>
      <c r="BH6" s="376"/>
      <c r="BI6" s="376"/>
      <c r="BJ6" s="376"/>
      <c r="BK6" s="376"/>
      <c r="BL6" s="377"/>
      <c r="BM6" s="376"/>
      <c r="BN6" s="376"/>
      <c r="BO6" s="376"/>
      <c r="BP6" s="376"/>
      <c r="BQ6" s="377"/>
      <c r="BR6" s="377"/>
      <c r="BS6" s="376"/>
      <c r="BT6" s="376"/>
      <c r="BU6" s="377"/>
      <c r="BV6" s="377"/>
    </row>
    <row r="7" spans="1:74" s="286" customFormat="1" ht="12.75" customHeight="1" x14ac:dyDescent="0.25">
      <c r="A7" s="400"/>
      <c r="B7" s="400"/>
      <c r="C7" s="336" t="s">
        <v>17</v>
      </c>
      <c r="D7" s="336"/>
      <c r="E7" s="336" t="s">
        <v>18</v>
      </c>
      <c r="F7" s="336"/>
      <c r="G7" s="336" t="s">
        <v>17</v>
      </c>
      <c r="H7" s="336"/>
      <c r="I7" s="377"/>
      <c r="J7" s="377"/>
      <c r="K7" s="377"/>
      <c r="L7" s="402" t="s">
        <v>467</v>
      </c>
      <c r="M7" s="377"/>
      <c r="N7" s="336" t="s">
        <v>17</v>
      </c>
      <c r="O7" s="336"/>
      <c r="P7" s="336" t="s">
        <v>17</v>
      </c>
      <c r="Q7" s="336"/>
      <c r="R7" s="336" t="s">
        <v>17</v>
      </c>
      <c r="S7" s="336"/>
      <c r="T7" s="336" t="s">
        <v>18</v>
      </c>
      <c r="U7" s="336"/>
      <c r="V7" s="336" t="s">
        <v>17</v>
      </c>
      <c r="W7" s="336"/>
      <c r="X7" s="336" t="s">
        <v>17</v>
      </c>
      <c r="Y7" s="336"/>
      <c r="Z7" s="377"/>
      <c r="AA7" s="336" t="s">
        <v>18</v>
      </c>
      <c r="AB7" s="336"/>
      <c r="AC7" s="336" t="s">
        <v>17</v>
      </c>
      <c r="AD7" s="336"/>
      <c r="AE7" s="336" t="s">
        <v>17</v>
      </c>
      <c r="AF7" s="336"/>
      <c r="AG7" s="377"/>
      <c r="AH7" s="336" t="s">
        <v>18</v>
      </c>
      <c r="AI7" s="336"/>
      <c r="AJ7" s="336" t="s">
        <v>17</v>
      </c>
      <c r="AK7" s="336"/>
      <c r="AL7" s="336" t="s">
        <v>17</v>
      </c>
      <c r="AM7" s="336"/>
      <c r="AN7" s="377"/>
      <c r="AO7" s="377"/>
      <c r="AP7" s="336" t="s">
        <v>18</v>
      </c>
      <c r="AQ7" s="336"/>
      <c r="AR7" s="336" t="s">
        <v>17</v>
      </c>
      <c r="AS7" s="336"/>
      <c r="AT7" s="336" t="s">
        <v>17</v>
      </c>
      <c r="AU7" s="336"/>
      <c r="AV7" s="336" t="s">
        <v>17</v>
      </c>
      <c r="AW7" s="336"/>
      <c r="AX7" s="336" t="s">
        <v>18</v>
      </c>
      <c r="AY7" s="336"/>
      <c r="AZ7" s="336" t="s">
        <v>17</v>
      </c>
      <c r="BA7" s="336"/>
      <c r="BB7" s="336" t="s">
        <v>17</v>
      </c>
      <c r="BC7" s="336"/>
      <c r="BD7" s="336" t="s">
        <v>18</v>
      </c>
      <c r="BE7" s="336"/>
      <c r="BF7" s="336" t="s">
        <v>17</v>
      </c>
      <c r="BG7" s="336"/>
      <c r="BH7" s="336" t="s">
        <v>17</v>
      </c>
      <c r="BI7" s="336"/>
      <c r="BJ7" s="336" t="s">
        <v>17</v>
      </c>
      <c r="BK7" s="336"/>
      <c r="BL7" s="377"/>
      <c r="BM7" s="336" t="s">
        <v>17</v>
      </c>
      <c r="BN7" s="336"/>
      <c r="BO7" s="336" t="s">
        <v>17</v>
      </c>
      <c r="BP7" s="336"/>
      <c r="BQ7" s="377"/>
      <c r="BR7" s="402" t="s">
        <v>467</v>
      </c>
      <c r="BS7" s="336" t="s">
        <v>17</v>
      </c>
      <c r="BT7" s="336"/>
      <c r="BU7" s="402" t="s">
        <v>467</v>
      </c>
      <c r="BV7" s="402" t="s">
        <v>468</v>
      </c>
    </row>
    <row r="8" spans="1:74" s="286" customFormat="1" ht="12.75" customHeight="1" x14ac:dyDescent="0.25">
      <c r="A8" s="400"/>
      <c r="B8" s="400"/>
      <c r="C8" s="352" t="s">
        <v>426</v>
      </c>
      <c r="D8" s="353" t="s">
        <v>427</v>
      </c>
      <c r="E8" s="352" t="s">
        <v>426</v>
      </c>
      <c r="F8" s="353" t="s">
        <v>428</v>
      </c>
      <c r="G8" s="352" t="s">
        <v>426</v>
      </c>
      <c r="H8" s="353" t="s">
        <v>427</v>
      </c>
      <c r="I8" s="377"/>
      <c r="J8" s="377"/>
      <c r="K8" s="377"/>
      <c r="L8" s="402"/>
      <c r="M8" s="377"/>
      <c r="N8" s="352" t="s">
        <v>426</v>
      </c>
      <c r="O8" s="353" t="s">
        <v>427</v>
      </c>
      <c r="P8" s="352" t="s">
        <v>426</v>
      </c>
      <c r="Q8" s="353" t="s">
        <v>427</v>
      </c>
      <c r="R8" s="352" t="s">
        <v>426</v>
      </c>
      <c r="S8" s="353" t="s">
        <v>427</v>
      </c>
      <c r="T8" s="352" t="s">
        <v>426</v>
      </c>
      <c r="U8" s="353" t="s">
        <v>428</v>
      </c>
      <c r="V8" s="352" t="s">
        <v>426</v>
      </c>
      <c r="W8" s="353" t="s">
        <v>427</v>
      </c>
      <c r="X8" s="352" t="s">
        <v>426</v>
      </c>
      <c r="Y8" s="353" t="s">
        <v>427</v>
      </c>
      <c r="Z8" s="377"/>
      <c r="AA8" s="352" t="s">
        <v>426</v>
      </c>
      <c r="AB8" s="353" t="s">
        <v>428</v>
      </c>
      <c r="AC8" s="352" t="s">
        <v>426</v>
      </c>
      <c r="AD8" s="353" t="s">
        <v>427</v>
      </c>
      <c r="AE8" s="352" t="s">
        <v>426</v>
      </c>
      <c r="AF8" s="353" t="s">
        <v>427</v>
      </c>
      <c r="AG8" s="377"/>
      <c r="AH8" s="352" t="s">
        <v>426</v>
      </c>
      <c r="AI8" s="353" t="s">
        <v>428</v>
      </c>
      <c r="AJ8" s="352" t="s">
        <v>426</v>
      </c>
      <c r="AK8" s="353" t="s">
        <v>427</v>
      </c>
      <c r="AL8" s="352" t="s">
        <v>426</v>
      </c>
      <c r="AM8" s="353" t="s">
        <v>427</v>
      </c>
      <c r="AN8" s="377"/>
      <c r="AO8" s="377"/>
      <c r="AP8" s="352" t="s">
        <v>426</v>
      </c>
      <c r="AQ8" s="353" t="s">
        <v>428</v>
      </c>
      <c r="AR8" s="352" t="s">
        <v>426</v>
      </c>
      <c r="AS8" s="353" t="s">
        <v>427</v>
      </c>
      <c r="AT8" s="352" t="s">
        <v>426</v>
      </c>
      <c r="AU8" s="353" t="s">
        <v>427</v>
      </c>
      <c r="AV8" s="352" t="s">
        <v>426</v>
      </c>
      <c r="AW8" s="353" t="s">
        <v>427</v>
      </c>
      <c r="AX8" s="352" t="s">
        <v>426</v>
      </c>
      <c r="AY8" s="353" t="s">
        <v>428</v>
      </c>
      <c r="AZ8" s="352" t="s">
        <v>426</v>
      </c>
      <c r="BA8" s="353" t="s">
        <v>427</v>
      </c>
      <c r="BB8" s="352" t="s">
        <v>426</v>
      </c>
      <c r="BC8" s="353" t="s">
        <v>427</v>
      </c>
      <c r="BD8" s="352" t="s">
        <v>426</v>
      </c>
      <c r="BE8" s="353" t="s">
        <v>428</v>
      </c>
      <c r="BF8" s="352" t="s">
        <v>426</v>
      </c>
      <c r="BG8" s="353" t="s">
        <v>427</v>
      </c>
      <c r="BH8" s="352" t="s">
        <v>426</v>
      </c>
      <c r="BI8" s="353" t="s">
        <v>427</v>
      </c>
      <c r="BJ8" s="352" t="s">
        <v>426</v>
      </c>
      <c r="BK8" s="353" t="s">
        <v>427</v>
      </c>
      <c r="BL8" s="377"/>
      <c r="BM8" s="352" t="s">
        <v>426</v>
      </c>
      <c r="BN8" s="353" t="s">
        <v>427</v>
      </c>
      <c r="BO8" s="352" t="s">
        <v>426</v>
      </c>
      <c r="BP8" s="353" t="s">
        <v>427</v>
      </c>
      <c r="BQ8" s="377"/>
      <c r="BR8" s="402"/>
      <c r="BS8" s="389" t="s">
        <v>426</v>
      </c>
      <c r="BT8" s="390" t="s">
        <v>427</v>
      </c>
      <c r="BU8" s="402"/>
      <c r="BV8" s="402"/>
    </row>
    <row r="9" spans="1:74" s="286" customFormat="1" ht="22.5" customHeight="1" x14ac:dyDescent="0.25">
      <c r="A9" s="400"/>
      <c r="B9" s="400"/>
      <c r="C9" s="356" t="s">
        <v>22</v>
      </c>
      <c r="D9" s="357" t="s">
        <v>23</v>
      </c>
      <c r="E9" s="356" t="s">
        <v>22</v>
      </c>
      <c r="F9" s="357" t="s">
        <v>24</v>
      </c>
      <c r="G9" s="356" t="s">
        <v>22</v>
      </c>
      <c r="H9" s="357" t="s">
        <v>23</v>
      </c>
      <c r="I9" s="357" t="s">
        <v>469</v>
      </c>
      <c r="J9" s="357" t="s">
        <v>470</v>
      </c>
      <c r="K9" s="357" t="s">
        <v>471</v>
      </c>
      <c r="L9" s="402"/>
      <c r="M9" s="357" t="s">
        <v>468</v>
      </c>
      <c r="N9" s="356" t="s">
        <v>22</v>
      </c>
      <c r="O9" s="357" t="s">
        <v>23</v>
      </c>
      <c r="P9" s="356" t="s">
        <v>22</v>
      </c>
      <c r="Q9" s="357" t="s">
        <v>23</v>
      </c>
      <c r="R9" s="356" t="s">
        <v>22</v>
      </c>
      <c r="S9" s="357" t="s">
        <v>23</v>
      </c>
      <c r="T9" s="356" t="s">
        <v>22</v>
      </c>
      <c r="U9" s="357" t="s">
        <v>24</v>
      </c>
      <c r="V9" s="356" t="s">
        <v>22</v>
      </c>
      <c r="W9" s="357" t="s">
        <v>23</v>
      </c>
      <c r="X9" s="356" t="s">
        <v>22</v>
      </c>
      <c r="Y9" s="357" t="s">
        <v>23</v>
      </c>
      <c r="Z9" s="357" t="s">
        <v>469</v>
      </c>
      <c r="AA9" s="356" t="s">
        <v>22</v>
      </c>
      <c r="AB9" s="357" t="s">
        <v>24</v>
      </c>
      <c r="AC9" s="356" t="s">
        <v>22</v>
      </c>
      <c r="AD9" s="357" t="s">
        <v>23</v>
      </c>
      <c r="AE9" s="356" t="s">
        <v>22</v>
      </c>
      <c r="AF9" s="357" t="s">
        <v>23</v>
      </c>
      <c r="AG9" s="357" t="s">
        <v>469</v>
      </c>
      <c r="AH9" s="356" t="s">
        <v>22</v>
      </c>
      <c r="AI9" s="357" t="s">
        <v>24</v>
      </c>
      <c r="AJ9" s="356" t="s">
        <v>22</v>
      </c>
      <c r="AK9" s="357" t="s">
        <v>23</v>
      </c>
      <c r="AL9" s="356" t="s">
        <v>22</v>
      </c>
      <c r="AM9" s="357" t="s">
        <v>23</v>
      </c>
      <c r="AN9" s="357" t="s">
        <v>469</v>
      </c>
      <c r="AO9" s="357" t="s">
        <v>471</v>
      </c>
      <c r="AP9" s="356" t="s">
        <v>22</v>
      </c>
      <c r="AQ9" s="357" t="s">
        <v>24</v>
      </c>
      <c r="AR9" s="356" t="s">
        <v>22</v>
      </c>
      <c r="AS9" s="357" t="s">
        <v>23</v>
      </c>
      <c r="AT9" s="356" t="s">
        <v>22</v>
      </c>
      <c r="AU9" s="357" t="s">
        <v>23</v>
      </c>
      <c r="AV9" s="356" t="s">
        <v>22</v>
      </c>
      <c r="AW9" s="357" t="s">
        <v>23</v>
      </c>
      <c r="AX9" s="356" t="s">
        <v>22</v>
      </c>
      <c r="AY9" s="357" t="s">
        <v>24</v>
      </c>
      <c r="AZ9" s="356" t="s">
        <v>22</v>
      </c>
      <c r="BA9" s="357" t="s">
        <v>23</v>
      </c>
      <c r="BB9" s="356" t="s">
        <v>22</v>
      </c>
      <c r="BC9" s="357" t="s">
        <v>23</v>
      </c>
      <c r="BD9" s="356" t="s">
        <v>22</v>
      </c>
      <c r="BE9" s="357" t="s">
        <v>24</v>
      </c>
      <c r="BF9" s="356" t="s">
        <v>22</v>
      </c>
      <c r="BG9" s="357" t="s">
        <v>23</v>
      </c>
      <c r="BH9" s="356" t="s">
        <v>22</v>
      </c>
      <c r="BI9" s="357" t="s">
        <v>23</v>
      </c>
      <c r="BJ9" s="356" t="s">
        <v>22</v>
      </c>
      <c r="BK9" s="357" t="s">
        <v>23</v>
      </c>
      <c r="BL9" s="357" t="s">
        <v>470</v>
      </c>
      <c r="BM9" s="356" t="s">
        <v>22</v>
      </c>
      <c r="BN9" s="357" t="s">
        <v>23</v>
      </c>
      <c r="BO9" s="356" t="s">
        <v>22</v>
      </c>
      <c r="BP9" s="357" t="s">
        <v>23</v>
      </c>
      <c r="BQ9" s="357" t="s">
        <v>469</v>
      </c>
      <c r="BR9" s="402"/>
      <c r="BS9" s="391" t="s">
        <v>22</v>
      </c>
      <c r="BT9" s="392" t="s">
        <v>23</v>
      </c>
      <c r="BU9" s="402"/>
      <c r="BV9" s="402"/>
    </row>
    <row r="10" spans="1:74" s="363" customFormat="1" x14ac:dyDescent="0.2">
      <c r="A10" s="403" t="s">
        <v>486</v>
      </c>
      <c r="B10" s="403"/>
      <c r="C10" s="393">
        <v>512</v>
      </c>
      <c r="D10" s="393">
        <v>128</v>
      </c>
      <c r="E10" s="393">
        <v>731</v>
      </c>
      <c r="F10" s="393">
        <v>12027</v>
      </c>
      <c r="G10" s="393">
        <v>5</v>
      </c>
      <c r="H10" s="393">
        <v>2</v>
      </c>
      <c r="I10" s="393">
        <v>207</v>
      </c>
      <c r="J10" s="393">
        <v>0</v>
      </c>
      <c r="K10" s="393">
        <v>0</v>
      </c>
      <c r="L10" s="393">
        <v>4</v>
      </c>
      <c r="M10" s="393">
        <v>3</v>
      </c>
      <c r="N10" s="393">
        <v>0</v>
      </c>
      <c r="O10" s="393">
        <v>0</v>
      </c>
      <c r="P10" s="393">
        <v>0</v>
      </c>
      <c r="Q10" s="393">
        <v>0</v>
      </c>
      <c r="R10" s="393">
        <v>193</v>
      </c>
      <c r="S10" s="393">
        <v>79</v>
      </c>
      <c r="T10" s="393">
        <v>5</v>
      </c>
      <c r="U10" s="393">
        <v>19</v>
      </c>
      <c r="V10" s="393">
        <v>0</v>
      </c>
      <c r="W10" s="393">
        <v>0</v>
      </c>
      <c r="X10" s="393">
        <v>95</v>
      </c>
      <c r="Y10" s="393">
        <v>7</v>
      </c>
      <c r="Z10" s="393">
        <v>57</v>
      </c>
      <c r="AA10" s="393">
        <v>0</v>
      </c>
      <c r="AB10" s="393">
        <v>0</v>
      </c>
      <c r="AC10" s="393">
        <v>0</v>
      </c>
      <c r="AD10" s="393">
        <v>0</v>
      </c>
      <c r="AE10" s="393">
        <v>43</v>
      </c>
      <c r="AF10" s="393">
        <v>17</v>
      </c>
      <c r="AG10" s="393">
        <v>30</v>
      </c>
      <c r="AH10" s="393">
        <v>1</v>
      </c>
      <c r="AI10" s="393">
        <v>16</v>
      </c>
      <c r="AJ10" s="393">
        <v>0</v>
      </c>
      <c r="AK10" s="393">
        <v>0</v>
      </c>
      <c r="AL10" s="393">
        <v>13</v>
      </c>
      <c r="AM10" s="393">
        <v>5</v>
      </c>
      <c r="AN10" s="393">
        <v>5</v>
      </c>
      <c r="AO10" s="393">
        <v>0</v>
      </c>
      <c r="AP10" s="393">
        <v>329</v>
      </c>
      <c r="AQ10" s="393">
        <v>4635</v>
      </c>
      <c r="AR10" s="393">
        <v>4</v>
      </c>
      <c r="AS10" s="393">
        <v>2</v>
      </c>
      <c r="AT10" s="393">
        <v>0</v>
      </c>
      <c r="AU10" s="393">
        <v>0</v>
      </c>
      <c r="AV10" s="393">
        <v>10</v>
      </c>
      <c r="AW10" s="393">
        <v>0</v>
      </c>
      <c r="AX10" s="393">
        <v>23</v>
      </c>
      <c r="AY10" s="393">
        <v>333</v>
      </c>
      <c r="AZ10" s="393">
        <v>0</v>
      </c>
      <c r="BA10" s="393">
        <v>0</v>
      </c>
      <c r="BB10" s="393">
        <v>6</v>
      </c>
      <c r="BC10" s="393">
        <v>0</v>
      </c>
      <c r="BD10" s="393">
        <v>373</v>
      </c>
      <c r="BE10" s="393">
        <v>7024</v>
      </c>
      <c r="BF10" s="393">
        <v>1</v>
      </c>
      <c r="BG10" s="393">
        <v>0</v>
      </c>
      <c r="BH10" s="393">
        <v>0</v>
      </c>
      <c r="BI10" s="393">
        <v>0</v>
      </c>
      <c r="BJ10" s="393">
        <v>0</v>
      </c>
      <c r="BK10" s="393">
        <v>0</v>
      </c>
      <c r="BL10" s="393">
        <v>0</v>
      </c>
      <c r="BM10" s="393">
        <v>0</v>
      </c>
      <c r="BN10" s="393">
        <v>0</v>
      </c>
      <c r="BO10" s="393">
        <v>142</v>
      </c>
      <c r="BP10" s="393">
        <v>20</v>
      </c>
      <c r="BQ10" s="393">
        <v>115</v>
      </c>
      <c r="BR10" s="393">
        <v>0</v>
      </c>
      <c r="BS10" s="393">
        <v>10</v>
      </c>
      <c r="BT10" s="393">
        <v>0</v>
      </c>
      <c r="BU10" s="393">
        <v>4</v>
      </c>
      <c r="BV10" s="394">
        <v>3</v>
      </c>
    </row>
    <row r="11" spans="1:74" s="363" customFormat="1" ht="12" customHeight="1" x14ac:dyDescent="0.2">
      <c r="A11" s="395" t="s">
        <v>473</v>
      </c>
      <c r="B11" s="396" t="s">
        <v>474</v>
      </c>
      <c r="C11" s="393">
        <v>48</v>
      </c>
      <c r="D11" s="393">
        <v>9</v>
      </c>
      <c r="E11" s="393">
        <v>1</v>
      </c>
      <c r="F11" s="393">
        <v>12</v>
      </c>
      <c r="G11" s="393">
        <v>0</v>
      </c>
      <c r="H11" s="393">
        <v>0</v>
      </c>
      <c r="I11" s="393">
        <v>22</v>
      </c>
      <c r="J11" s="393">
        <v>0</v>
      </c>
      <c r="K11" s="393">
        <v>0</v>
      </c>
      <c r="L11" s="393">
        <v>0</v>
      </c>
      <c r="M11" s="393">
        <v>0</v>
      </c>
      <c r="N11" s="393">
        <v>0</v>
      </c>
      <c r="O11" s="393">
        <v>0</v>
      </c>
      <c r="P11" s="393">
        <v>0</v>
      </c>
      <c r="Q11" s="393">
        <v>0</v>
      </c>
      <c r="R11" s="393">
        <v>19</v>
      </c>
      <c r="S11" s="393">
        <v>3</v>
      </c>
      <c r="T11" s="393">
        <v>0</v>
      </c>
      <c r="U11" s="393">
        <v>0</v>
      </c>
      <c r="V11" s="393">
        <v>0</v>
      </c>
      <c r="W11" s="393">
        <v>0</v>
      </c>
      <c r="X11" s="393">
        <v>2</v>
      </c>
      <c r="Y11" s="393">
        <v>1</v>
      </c>
      <c r="Z11" s="393">
        <v>0</v>
      </c>
      <c r="AA11" s="393">
        <v>0</v>
      </c>
      <c r="AB11" s="393">
        <v>0</v>
      </c>
      <c r="AC11" s="393">
        <v>0</v>
      </c>
      <c r="AD11" s="393">
        <v>0</v>
      </c>
      <c r="AE11" s="393">
        <v>1</v>
      </c>
      <c r="AF11" s="393">
        <v>0</v>
      </c>
      <c r="AG11" s="393">
        <v>1</v>
      </c>
      <c r="AH11" s="393">
        <v>0</v>
      </c>
      <c r="AI11" s="393">
        <v>0</v>
      </c>
      <c r="AJ11" s="393">
        <v>0</v>
      </c>
      <c r="AK11" s="393">
        <v>0</v>
      </c>
      <c r="AL11" s="393">
        <v>0</v>
      </c>
      <c r="AM11" s="393">
        <v>0</v>
      </c>
      <c r="AN11" s="393">
        <v>0</v>
      </c>
      <c r="AO11" s="393">
        <v>0</v>
      </c>
      <c r="AP11" s="393">
        <v>0</v>
      </c>
      <c r="AQ11" s="393">
        <v>0</v>
      </c>
      <c r="AR11" s="393">
        <v>0</v>
      </c>
      <c r="AS11" s="393">
        <v>0</v>
      </c>
      <c r="AT11" s="393">
        <v>0</v>
      </c>
      <c r="AU11" s="393">
        <v>0</v>
      </c>
      <c r="AV11" s="393">
        <v>1</v>
      </c>
      <c r="AW11" s="393">
        <v>0</v>
      </c>
      <c r="AX11" s="393">
        <v>0</v>
      </c>
      <c r="AY11" s="393">
        <v>0</v>
      </c>
      <c r="AZ11" s="393">
        <v>0</v>
      </c>
      <c r="BA11" s="393">
        <v>0</v>
      </c>
      <c r="BB11" s="393">
        <v>3</v>
      </c>
      <c r="BC11" s="393">
        <v>0</v>
      </c>
      <c r="BD11" s="393">
        <v>1</v>
      </c>
      <c r="BE11" s="393">
        <v>12</v>
      </c>
      <c r="BF11" s="393">
        <v>0</v>
      </c>
      <c r="BG11" s="393">
        <v>0</v>
      </c>
      <c r="BH11" s="393">
        <v>0</v>
      </c>
      <c r="BI11" s="393">
        <v>0</v>
      </c>
      <c r="BJ11" s="393">
        <v>0</v>
      </c>
      <c r="BK11" s="393">
        <v>0</v>
      </c>
      <c r="BL11" s="393">
        <v>0</v>
      </c>
      <c r="BM11" s="393">
        <v>0</v>
      </c>
      <c r="BN11" s="393">
        <v>0</v>
      </c>
      <c r="BO11" s="393">
        <v>21</v>
      </c>
      <c r="BP11" s="393">
        <v>5</v>
      </c>
      <c r="BQ11" s="393">
        <v>21</v>
      </c>
      <c r="BR11" s="393">
        <v>0</v>
      </c>
      <c r="BS11" s="393">
        <v>1</v>
      </c>
      <c r="BT11" s="393">
        <v>0</v>
      </c>
      <c r="BU11" s="393">
        <v>0</v>
      </c>
      <c r="BV11" s="394">
        <v>0</v>
      </c>
    </row>
    <row r="12" spans="1:74" s="363" customFormat="1" ht="12" customHeight="1" x14ac:dyDescent="0.2">
      <c r="A12" s="395" t="s">
        <v>430</v>
      </c>
      <c r="B12" s="396" t="s">
        <v>121</v>
      </c>
      <c r="C12" s="393">
        <v>10</v>
      </c>
      <c r="D12" s="393">
        <v>0</v>
      </c>
      <c r="E12" s="393">
        <v>15</v>
      </c>
      <c r="F12" s="393">
        <v>533</v>
      </c>
      <c r="G12" s="393">
        <v>0</v>
      </c>
      <c r="H12" s="393">
        <v>0</v>
      </c>
      <c r="I12" s="393">
        <v>1</v>
      </c>
      <c r="J12" s="393">
        <v>0</v>
      </c>
      <c r="K12" s="393">
        <v>0</v>
      </c>
      <c r="L12" s="393">
        <v>0</v>
      </c>
      <c r="M12" s="393">
        <v>0</v>
      </c>
      <c r="N12" s="393">
        <v>0</v>
      </c>
      <c r="O12" s="393">
        <v>0</v>
      </c>
      <c r="P12" s="393">
        <v>0</v>
      </c>
      <c r="Q12" s="393">
        <v>0</v>
      </c>
      <c r="R12" s="393">
        <v>7</v>
      </c>
      <c r="S12" s="393">
        <v>0</v>
      </c>
      <c r="T12" s="393">
        <v>0</v>
      </c>
      <c r="U12" s="393">
        <v>0</v>
      </c>
      <c r="V12" s="393">
        <v>0</v>
      </c>
      <c r="W12" s="393">
        <v>0</v>
      </c>
      <c r="X12" s="393">
        <v>3</v>
      </c>
      <c r="Y12" s="393">
        <v>0</v>
      </c>
      <c r="Z12" s="393">
        <v>1</v>
      </c>
      <c r="AA12" s="393">
        <v>0</v>
      </c>
      <c r="AB12" s="393">
        <v>0</v>
      </c>
      <c r="AC12" s="393">
        <v>0</v>
      </c>
      <c r="AD12" s="393">
        <v>0</v>
      </c>
      <c r="AE12" s="393">
        <v>0</v>
      </c>
      <c r="AF12" s="393">
        <v>0</v>
      </c>
      <c r="AG12" s="393">
        <v>0</v>
      </c>
      <c r="AH12" s="393">
        <v>0</v>
      </c>
      <c r="AI12" s="393">
        <v>0</v>
      </c>
      <c r="AJ12" s="393">
        <v>0</v>
      </c>
      <c r="AK12" s="393">
        <v>0</v>
      </c>
      <c r="AL12" s="393">
        <v>0</v>
      </c>
      <c r="AM12" s="393">
        <v>0</v>
      </c>
      <c r="AN12" s="393">
        <v>0</v>
      </c>
      <c r="AO12" s="393">
        <v>0</v>
      </c>
      <c r="AP12" s="393">
        <v>8</v>
      </c>
      <c r="AQ12" s="393">
        <v>299</v>
      </c>
      <c r="AR12" s="393">
        <v>0</v>
      </c>
      <c r="AS12" s="393">
        <v>0</v>
      </c>
      <c r="AT12" s="393">
        <v>0</v>
      </c>
      <c r="AU12" s="393">
        <v>0</v>
      </c>
      <c r="AV12" s="393">
        <v>0</v>
      </c>
      <c r="AW12" s="393">
        <v>0</v>
      </c>
      <c r="AX12" s="393">
        <v>1</v>
      </c>
      <c r="AY12" s="393">
        <v>50</v>
      </c>
      <c r="AZ12" s="393">
        <v>0</v>
      </c>
      <c r="BA12" s="393">
        <v>0</v>
      </c>
      <c r="BB12" s="393">
        <v>0</v>
      </c>
      <c r="BC12" s="393">
        <v>0</v>
      </c>
      <c r="BD12" s="393">
        <v>6</v>
      </c>
      <c r="BE12" s="393">
        <v>184</v>
      </c>
      <c r="BF12" s="393">
        <v>0</v>
      </c>
      <c r="BG12" s="393">
        <v>0</v>
      </c>
      <c r="BH12" s="393">
        <v>0</v>
      </c>
      <c r="BI12" s="393">
        <v>0</v>
      </c>
      <c r="BJ12" s="393">
        <v>0</v>
      </c>
      <c r="BK12" s="393">
        <v>0</v>
      </c>
      <c r="BL12" s="393">
        <v>0</v>
      </c>
      <c r="BM12" s="393">
        <v>0</v>
      </c>
      <c r="BN12" s="393">
        <v>0</v>
      </c>
      <c r="BO12" s="393">
        <v>0</v>
      </c>
      <c r="BP12" s="393">
        <v>0</v>
      </c>
      <c r="BQ12" s="393">
        <v>0</v>
      </c>
      <c r="BR12" s="393">
        <v>0</v>
      </c>
      <c r="BS12" s="393">
        <v>0</v>
      </c>
      <c r="BT12" s="393">
        <v>0</v>
      </c>
      <c r="BU12" s="393">
        <v>0</v>
      </c>
      <c r="BV12" s="394">
        <v>0</v>
      </c>
    </row>
    <row r="13" spans="1:74" s="363" customFormat="1" ht="12" customHeight="1" x14ac:dyDescent="0.2">
      <c r="A13" s="395" t="s">
        <v>475</v>
      </c>
      <c r="B13" s="396" t="s">
        <v>476</v>
      </c>
      <c r="C13" s="393">
        <v>101</v>
      </c>
      <c r="D13" s="393">
        <v>12</v>
      </c>
      <c r="E13" s="393">
        <v>107</v>
      </c>
      <c r="F13" s="393">
        <v>1943</v>
      </c>
      <c r="G13" s="393">
        <v>0</v>
      </c>
      <c r="H13" s="393">
        <v>0</v>
      </c>
      <c r="I13" s="393">
        <v>67</v>
      </c>
      <c r="J13" s="393">
        <v>0</v>
      </c>
      <c r="K13" s="393">
        <v>0</v>
      </c>
      <c r="L13" s="393">
        <v>0</v>
      </c>
      <c r="M13" s="393">
        <v>0</v>
      </c>
      <c r="N13" s="393">
        <v>0</v>
      </c>
      <c r="O13" s="393">
        <v>0</v>
      </c>
      <c r="P13" s="393">
        <v>0</v>
      </c>
      <c r="Q13" s="393">
        <v>0</v>
      </c>
      <c r="R13" s="393">
        <v>8</v>
      </c>
      <c r="S13" s="393">
        <v>0</v>
      </c>
      <c r="T13" s="393">
        <v>0</v>
      </c>
      <c r="U13" s="393">
        <v>0</v>
      </c>
      <c r="V13" s="393">
        <v>0</v>
      </c>
      <c r="W13" s="393">
        <v>0</v>
      </c>
      <c r="X13" s="393">
        <v>5</v>
      </c>
      <c r="Y13" s="393">
        <v>0</v>
      </c>
      <c r="Z13" s="393">
        <v>3</v>
      </c>
      <c r="AA13" s="393">
        <v>0</v>
      </c>
      <c r="AB13" s="393">
        <v>0</v>
      </c>
      <c r="AC13" s="393">
        <v>0</v>
      </c>
      <c r="AD13" s="393">
        <v>0</v>
      </c>
      <c r="AE13" s="393">
        <v>11</v>
      </c>
      <c r="AF13" s="393">
        <v>0</v>
      </c>
      <c r="AG13" s="393">
        <v>10</v>
      </c>
      <c r="AH13" s="393">
        <v>0</v>
      </c>
      <c r="AI13" s="393">
        <v>0</v>
      </c>
      <c r="AJ13" s="393">
        <v>0</v>
      </c>
      <c r="AK13" s="393">
        <v>0</v>
      </c>
      <c r="AL13" s="393">
        <v>1</v>
      </c>
      <c r="AM13" s="393">
        <v>0</v>
      </c>
      <c r="AN13" s="393">
        <v>0</v>
      </c>
      <c r="AO13" s="393">
        <v>0</v>
      </c>
      <c r="AP13" s="393">
        <v>0</v>
      </c>
      <c r="AQ13" s="393">
        <v>0</v>
      </c>
      <c r="AR13" s="393">
        <v>0</v>
      </c>
      <c r="AS13" s="393">
        <v>0</v>
      </c>
      <c r="AT13" s="393">
        <v>0</v>
      </c>
      <c r="AU13" s="393">
        <v>0</v>
      </c>
      <c r="AV13" s="393">
        <v>3</v>
      </c>
      <c r="AW13" s="393">
        <v>0</v>
      </c>
      <c r="AX13" s="393">
        <v>2</v>
      </c>
      <c r="AY13" s="393">
        <v>32</v>
      </c>
      <c r="AZ13" s="393">
        <v>0</v>
      </c>
      <c r="BA13" s="393">
        <v>0</v>
      </c>
      <c r="BB13" s="393">
        <v>0</v>
      </c>
      <c r="BC13" s="393">
        <v>0</v>
      </c>
      <c r="BD13" s="393">
        <v>105</v>
      </c>
      <c r="BE13" s="393">
        <v>1911</v>
      </c>
      <c r="BF13" s="393">
        <v>0</v>
      </c>
      <c r="BG13" s="393">
        <v>0</v>
      </c>
      <c r="BH13" s="393">
        <v>0</v>
      </c>
      <c r="BI13" s="393">
        <v>0</v>
      </c>
      <c r="BJ13" s="393">
        <v>0</v>
      </c>
      <c r="BK13" s="393">
        <v>0</v>
      </c>
      <c r="BL13" s="393">
        <v>0</v>
      </c>
      <c r="BM13" s="393">
        <v>0</v>
      </c>
      <c r="BN13" s="393">
        <v>0</v>
      </c>
      <c r="BO13" s="393">
        <v>73</v>
      </c>
      <c r="BP13" s="393">
        <v>12</v>
      </c>
      <c r="BQ13" s="393">
        <v>54</v>
      </c>
      <c r="BR13" s="393">
        <v>0</v>
      </c>
      <c r="BS13" s="393">
        <v>0</v>
      </c>
      <c r="BT13" s="393">
        <v>0</v>
      </c>
      <c r="BU13" s="393">
        <v>0</v>
      </c>
      <c r="BV13" s="394">
        <v>0</v>
      </c>
    </row>
    <row r="14" spans="1:74" s="363" customFormat="1" ht="12" customHeight="1" x14ac:dyDescent="0.2">
      <c r="A14" s="395" t="s">
        <v>431</v>
      </c>
      <c r="B14" s="396" t="s">
        <v>123</v>
      </c>
      <c r="C14" s="393">
        <v>20</v>
      </c>
      <c r="D14" s="393">
        <v>0</v>
      </c>
      <c r="E14" s="393">
        <v>5</v>
      </c>
      <c r="F14" s="393">
        <v>80</v>
      </c>
      <c r="G14" s="393">
        <v>0</v>
      </c>
      <c r="H14" s="393">
        <v>0</v>
      </c>
      <c r="I14" s="393">
        <v>0</v>
      </c>
      <c r="J14" s="393">
        <v>0</v>
      </c>
      <c r="K14" s="393">
        <v>0</v>
      </c>
      <c r="L14" s="393">
        <v>0</v>
      </c>
      <c r="M14" s="393">
        <v>0</v>
      </c>
      <c r="N14" s="393">
        <v>0</v>
      </c>
      <c r="O14" s="393">
        <v>0</v>
      </c>
      <c r="P14" s="393">
        <v>0</v>
      </c>
      <c r="Q14" s="393">
        <v>0</v>
      </c>
      <c r="R14" s="393">
        <v>18</v>
      </c>
      <c r="S14" s="393">
        <v>0</v>
      </c>
      <c r="T14" s="393">
        <v>0</v>
      </c>
      <c r="U14" s="393">
        <v>0</v>
      </c>
      <c r="V14" s="393">
        <v>0</v>
      </c>
      <c r="W14" s="393">
        <v>0</v>
      </c>
      <c r="X14" s="393">
        <v>1</v>
      </c>
      <c r="Y14" s="393">
        <v>0</v>
      </c>
      <c r="Z14" s="393">
        <v>0</v>
      </c>
      <c r="AA14" s="393">
        <v>0</v>
      </c>
      <c r="AB14" s="393">
        <v>0</v>
      </c>
      <c r="AC14" s="393">
        <v>0</v>
      </c>
      <c r="AD14" s="393">
        <v>0</v>
      </c>
      <c r="AE14" s="393">
        <v>1</v>
      </c>
      <c r="AF14" s="393">
        <v>0</v>
      </c>
      <c r="AG14" s="393">
        <v>0</v>
      </c>
      <c r="AH14" s="393">
        <v>0</v>
      </c>
      <c r="AI14" s="393">
        <v>0</v>
      </c>
      <c r="AJ14" s="393">
        <v>0</v>
      </c>
      <c r="AK14" s="393">
        <v>0</v>
      </c>
      <c r="AL14" s="393">
        <v>0</v>
      </c>
      <c r="AM14" s="393">
        <v>0</v>
      </c>
      <c r="AN14" s="393">
        <v>0</v>
      </c>
      <c r="AO14" s="393">
        <v>0</v>
      </c>
      <c r="AP14" s="393">
        <v>2</v>
      </c>
      <c r="AQ14" s="393">
        <v>32</v>
      </c>
      <c r="AR14" s="393">
        <v>0</v>
      </c>
      <c r="AS14" s="393">
        <v>0</v>
      </c>
      <c r="AT14" s="393">
        <v>0</v>
      </c>
      <c r="AU14" s="393">
        <v>0</v>
      </c>
      <c r="AV14" s="393">
        <v>0</v>
      </c>
      <c r="AW14" s="393">
        <v>0</v>
      </c>
      <c r="AX14" s="393">
        <v>0</v>
      </c>
      <c r="AY14" s="393">
        <v>0</v>
      </c>
      <c r="AZ14" s="393">
        <v>0</v>
      </c>
      <c r="BA14" s="393">
        <v>0</v>
      </c>
      <c r="BB14" s="393">
        <v>0</v>
      </c>
      <c r="BC14" s="393">
        <v>0</v>
      </c>
      <c r="BD14" s="393">
        <v>3</v>
      </c>
      <c r="BE14" s="393">
        <v>48</v>
      </c>
      <c r="BF14" s="393">
        <v>0</v>
      </c>
      <c r="BG14" s="393">
        <v>0</v>
      </c>
      <c r="BH14" s="393">
        <v>0</v>
      </c>
      <c r="BI14" s="393">
        <v>0</v>
      </c>
      <c r="BJ14" s="393">
        <v>0</v>
      </c>
      <c r="BK14" s="393">
        <v>0</v>
      </c>
      <c r="BL14" s="393">
        <v>0</v>
      </c>
      <c r="BM14" s="393">
        <v>0</v>
      </c>
      <c r="BN14" s="393">
        <v>0</v>
      </c>
      <c r="BO14" s="393">
        <v>0</v>
      </c>
      <c r="BP14" s="393">
        <v>0</v>
      </c>
      <c r="BQ14" s="393">
        <v>0</v>
      </c>
      <c r="BR14" s="393">
        <v>0</v>
      </c>
      <c r="BS14" s="393">
        <v>0</v>
      </c>
      <c r="BT14" s="393">
        <v>0</v>
      </c>
      <c r="BU14" s="393">
        <v>0</v>
      </c>
      <c r="BV14" s="394">
        <v>0</v>
      </c>
    </row>
    <row r="15" spans="1:74" s="363" customFormat="1" ht="12" customHeight="1" x14ac:dyDescent="0.2">
      <c r="A15" s="395" t="s">
        <v>432</v>
      </c>
      <c r="B15" s="396" t="s">
        <v>125</v>
      </c>
      <c r="C15" s="393">
        <v>1</v>
      </c>
      <c r="D15" s="393">
        <v>0</v>
      </c>
      <c r="E15" s="393">
        <v>112</v>
      </c>
      <c r="F15" s="393">
        <v>1314</v>
      </c>
      <c r="G15" s="393">
        <v>0</v>
      </c>
      <c r="H15" s="393">
        <v>0</v>
      </c>
      <c r="I15" s="393">
        <v>0</v>
      </c>
      <c r="J15" s="393">
        <v>0</v>
      </c>
      <c r="K15" s="393">
        <v>0</v>
      </c>
      <c r="L15" s="393">
        <v>0</v>
      </c>
      <c r="M15" s="393">
        <v>0</v>
      </c>
      <c r="N15" s="393">
        <v>0</v>
      </c>
      <c r="O15" s="393">
        <v>0</v>
      </c>
      <c r="P15" s="393">
        <v>0</v>
      </c>
      <c r="Q15" s="393">
        <v>0</v>
      </c>
      <c r="R15" s="393">
        <v>0</v>
      </c>
      <c r="S15" s="393">
        <v>0</v>
      </c>
      <c r="T15" s="393">
        <v>0</v>
      </c>
      <c r="U15" s="393">
        <v>0</v>
      </c>
      <c r="V15" s="393">
        <v>0</v>
      </c>
      <c r="W15" s="393">
        <v>0</v>
      </c>
      <c r="X15" s="393">
        <v>1</v>
      </c>
      <c r="Y15" s="393">
        <v>0</v>
      </c>
      <c r="Z15" s="393">
        <v>0</v>
      </c>
      <c r="AA15" s="393">
        <v>0</v>
      </c>
      <c r="AB15" s="393">
        <v>0</v>
      </c>
      <c r="AC15" s="393">
        <v>0</v>
      </c>
      <c r="AD15" s="393">
        <v>0</v>
      </c>
      <c r="AE15" s="393">
        <v>0</v>
      </c>
      <c r="AF15" s="393">
        <v>0</v>
      </c>
      <c r="AG15" s="393">
        <v>0</v>
      </c>
      <c r="AH15" s="393">
        <v>0</v>
      </c>
      <c r="AI15" s="393">
        <v>0</v>
      </c>
      <c r="AJ15" s="393">
        <v>0</v>
      </c>
      <c r="AK15" s="393">
        <v>0</v>
      </c>
      <c r="AL15" s="393">
        <v>0</v>
      </c>
      <c r="AM15" s="393">
        <v>0</v>
      </c>
      <c r="AN15" s="393">
        <v>0</v>
      </c>
      <c r="AO15" s="393">
        <v>0</v>
      </c>
      <c r="AP15" s="393">
        <v>80</v>
      </c>
      <c r="AQ15" s="393">
        <v>894</v>
      </c>
      <c r="AR15" s="393">
        <v>0</v>
      </c>
      <c r="AS15" s="393">
        <v>0</v>
      </c>
      <c r="AT15" s="393">
        <v>0</v>
      </c>
      <c r="AU15" s="393">
        <v>0</v>
      </c>
      <c r="AV15" s="393">
        <v>0</v>
      </c>
      <c r="AW15" s="393">
        <v>0</v>
      </c>
      <c r="AX15" s="393">
        <v>0</v>
      </c>
      <c r="AY15" s="393">
        <v>0</v>
      </c>
      <c r="AZ15" s="393">
        <v>0</v>
      </c>
      <c r="BA15" s="393">
        <v>0</v>
      </c>
      <c r="BB15" s="393">
        <v>0</v>
      </c>
      <c r="BC15" s="393">
        <v>0</v>
      </c>
      <c r="BD15" s="393">
        <v>32</v>
      </c>
      <c r="BE15" s="393">
        <v>420</v>
      </c>
      <c r="BF15" s="393">
        <v>0</v>
      </c>
      <c r="BG15" s="393">
        <v>0</v>
      </c>
      <c r="BH15" s="393">
        <v>0</v>
      </c>
      <c r="BI15" s="393">
        <v>0</v>
      </c>
      <c r="BJ15" s="393">
        <v>0</v>
      </c>
      <c r="BK15" s="393">
        <v>0</v>
      </c>
      <c r="BL15" s="393">
        <v>0</v>
      </c>
      <c r="BM15" s="393">
        <v>0</v>
      </c>
      <c r="BN15" s="393">
        <v>0</v>
      </c>
      <c r="BO15" s="393">
        <v>0</v>
      </c>
      <c r="BP15" s="393">
        <v>0</v>
      </c>
      <c r="BQ15" s="393">
        <v>0</v>
      </c>
      <c r="BR15" s="393">
        <v>0</v>
      </c>
      <c r="BS15" s="393">
        <v>0</v>
      </c>
      <c r="BT15" s="393">
        <v>0</v>
      </c>
      <c r="BU15" s="393">
        <v>0</v>
      </c>
      <c r="BV15" s="394">
        <v>0</v>
      </c>
    </row>
    <row r="16" spans="1:74" s="363" customFormat="1" ht="12" customHeight="1" x14ac:dyDescent="0.2">
      <c r="A16" s="395" t="s">
        <v>477</v>
      </c>
      <c r="B16" s="396" t="s">
        <v>478</v>
      </c>
      <c r="C16" s="393">
        <v>48</v>
      </c>
      <c r="D16" s="393">
        <v>1</v>
      </c>
      <c r="E16" s="393">
        <v>37</v>
      </c>
      <c r="F16" s="393">
        <v>379</v>
      </c>
      <c r="G16" s="393">
        <v>0</v>
      </c>
      <c r="H16" s="393">
        <v>0</v>
      </c>
      <c r="I16" s="393">
        <v>22</v>
      </c>
      <c r="J16" s="393">
        <v>0</v>
      </c>
      <c r="K16" s="393">
        <v>0</v>
      </c>
      <c r="L16" s="393">
        <v>1</v>
      </c>
      <c r="M16" s="393">
        <v>2</v>
      </c>
      <c r="N16" s="393">
        <v>0</v>
      </c>
      <c r="O16" s="393">
        <v>0</v>
      </c>
      <c r="P16" s="393">
        <v>0</v>
      </c>
      <c r="Q16" s="393">
        <v>0</v>
      </c>
      <c r="R16" s="393">
        <v>22</v>
      </c>
      <c r="S16" s="393">
        <v>0</v>
      </c>
      <c r="T16" s="393">
        <v>0</v>
      </c>
      <c r="U16" s="393">
        <v>0</v>
      </c>
      <c r="V16" s="393">
        <v>0</v>
      </c>
      <c r="W16" s="393">
        <v>0</v>
      </c>
      <c r="X16" s="393">
        <v>12</v>
      </c>
      <c r="Y16" s="393">
        <v>0</v>
      </c>
      <c r="Z16" s="393">
        <v>12</v>
      </c>
      <c r="AA16" s="393">
        <v>0</v>
      </c>
      <c r="AB16" s="393">
        <v>0</v>
      </c>
      <c r="AC16" s="393">
        <v>0</v>
      </c>
      <c r="AD16" s="393">
        <v>0</v>
      </c>
      <c r="AE16" s="393">
        <v>2</v>
      </c>
      <c r="AF16" s="393">
        <v>0</v>
      </c>
      <c r="AG16" s="393">
        <v>2</v>
      </c>
      <c r="AH16" s="393">
        <v>0</v>
      </c>
      <c r="AI16" s="393">
        <v>0</v>
      </c>
      <c r="AJ16" s="393">
        <v>0</v>
      </c>
      <c r="AK16" s="393">
        <v>0</v>
      </c>
      <c r="AL16" s="393">
        <v>1</v>
      </c>
      <c r="AM16" s="393">
        <v>1</v>
      </c>
      <c r="AN16" s="393">
        <v>1</v>
      </c>
      <c r="AO16" s="393">
        <v>0</v>
      </c>
      <c r="AP16" s="393">
        <v>26</v>
      </c>
      <c r="AQ16" s="393">
        <v>299</v>
      </c>
      <c r="AR16" s="393">
        <v>0</v>
      </c>
      <c r="AS16" s="393">
        <v>0</v>
      </c>
      <c r="AT16" s="393">
        <v>0</v>
      </c>
      <c r="AU16" s="393">
        <v>0</v>
      </c>
      <c r="AV16" s="393">
        <v>0</v>
      </c>
      <c r="AW16" s="393">
        <v>0</v>
      </c>
      <c r="AX16" s="393">
        <v>1</v>
      </c>
      <c r="AY16" s="393">
        <v>5</v>
      </c>
      <c r="AZ16" s="393">
        <v>0</v>
      </c>
      <c r="BA16" s="393">
        <v>0</v>
      </c>
      <c r="BB16" s="393">
        <v>0</v>
      </c>
      <c r="BC16" s="393">
        <v>0</v>
      </c>
      <c r="BD16" s="393">
        <v>10</v>
      </c>
      <c r="BE16" s="393">
        <v>75</v>
      </c>
      <c r="BF16" s="393">
        <v>0</v>
      </c>
      <c r="BG16" s="393">
        <v>0</v>
      </c>
      <c r="BH16" s="393">
        <v>0</v>
      </c>
      <c r="BI16" s="393">
        <v>0</v>
      </c>
      <c r="BJ16" s="393">
        <v>0</v>
      </c>
      <c r="BK16" s="393">
        <v>0</v>
      </c>
      <c r="BL16" s="393">
        <v>0</v>
      </c>
      <c r="BM16" s="393">
        <v>0</v>
      </c>
      <c r="BN16" s="393">
        <v>0</v>
      </c>
      <c r="BO16" s="393">
        <v>7</v>
      </c>
      <c r="BP16" s="393">
        <v>0</v>
      </c>
      <c r="BQ16" s="393">
        <v>7</v>
      </c>
      <c r="BR16" s="393">
        <v>0</v>
      </c>
      <c r="BS16" s="393">
        <v>4</v>
      </c>
      <c r="BT16" s="393">
        <v>0</v>
      </c>
      <c r="BU16" s="393">
        <v>1</v>
      </c>
      <c r="BV16" s="394">
        <v>2</v>
      </c>
    </row>
    <row r="17" spans="1:74" s="363" customFormat="1" ht="12" customHeight="1" x14ac:dyDescent="0.2">
      <c r="A17" s="395" t="s">
        <v>433</v>
      </c>
      <c r="B17" s="396" t="s">
        <v>127</v>
      </c>
      <c r="C17" s="393">
        <v>25</v>
      </c>
      <c r="D17" s="393">
        <v>13</v>
      </c>
      <c r="E17" s="393">
        <v>21</v>
      </c>
      <c r="F17" s="393">
        <v>248</v>
      </c>
      <c r="G17" s="393">
        <v>0</v>
      </c>
      <c r="H17" s="393">
        <v>0</v>
      </c>
      <c r="I17" s="393">
        <v>0</v>
      </c>
      <c r="J17" s="393">
        <v>0</v>
      </c>
      <c r="K17" s="393">
        <v>0</v>
      </c>
      <c r="L17" s="393">
        <v>0</v>
      </c>
      <c r="M17" s="393">
        <v>0</v>
      </c>
      <c r="N17" s="393">
        <v>0</v>
      </c>
      <c r="O17" s="393">
        <v>0</v>
      </c>
      <c r="P17" s="393">
        <v>0</v>
      </c>
      <c r="Q17" s="393">
        <v>0</v>
      </c>
      <c r="R17" s="393">
        <v>9</v>
      </c>
      <c r="S17" s="393">
        <v>9</v>
      </c>
      <c r="T17" s="393">
        <v>0</v>
      </c>
      <c r="U17" s="393">
        <v>0</v>
      </c>
      <c r="V17" s="393">
        <v>0</v>
      </c>
      <c r="W17" s="393">
        <v>0</v>
      </c>
      <c r="X17" s="393">
        <v>15</v>
      </c>
      <c r="Y17" s="393">
        <v>3</v>
      </c>
      <c r="Z17" s="393">
        <v>0</v>
      </c>
      <c r="AA17" s="393">
        <v>0</v>
      </c>
      <c r="AB17" s="393">
        <v>0</v>
      </c>
      <c r="AC17" s="393">
        <v>0</v>
      </c>
      <c r="AD17" s="393">
        <v>0</v>
      </c>
      <c r="AE17" s="393">
        <v>0</v>
      </c>
      <c r="AF17" s="393">
        <v>1</v>
      </c>
      <c r="AG17" s="393">
        <v>0</v>
      </c>
      <c r="AH17" s="393">
        <v>0</v>
      </c>
      <c r="AI17" s="393">
        <v>0</v>
      </c>
      <c r="AJ17" s="393">
        <v>0</v>
      </c>
      <c r="AK17" s="393">
        <v>0</v>
      </c>
      <c r="AL17" s="393">
        <v>0</v>
      </c>
      <c r="AM17" s="393">
        <v>0</v>
      </c>
      <c r="AN17" s="393">
        <v>0</v>
      </c>
      <c r="AO17" s="393">
        <v>0</v>
      </c>
      <c r="AP17" s="393">
        <v>1</v>
      </c>
      <c r="AQ17" s="393">
        <v>12</v>
      </c>
      <c r="AR17" s="393">
        <v>0</v>
      </c>
      <c r="AS17" s="393">
        <v>0</v>
      </c>
      <c r="AT17" s="393">
        <v>0</v>
      </c>
      <c r="AU17" s="393">
        <v>0</v>
      </c>
      <c r="AV17" s="393">
        <v>1</v>
      </c>
      <c r="AW17" s="393">
        <v>0</v>
      </c>
      <c r="AX17" s="393">
        <v>4</v>
      </c>
      <c r="AY17" s="393">
        <v>16</v>
      </c>
      <c r="AZ17" s="393">
        <v>0</v>
      </c>
      <c r="BA17" s="393">
        <v>0</v>
      </c>
      <c r="BB17" s="393">
        <v>0</v>
      </c>
      <c r="BC17" s="393">
        <v>0</v>
      </c>
      <c r="BD17" s="393">
        <v>16</v>
      </c>
      <c r="BE17" s="393">
        <v>220</v>
      </c>
      <c r="BF17" s="393">
        <v>0</v>
      </c>
      <c r="BG17" s="393">
        <v>0</v>
      </c>
      <c r="BH17" s="393">
        <v>0</v>
      </c>
      <c r="BI17" s="393">
        <v>0</v>
      </c>
      <c r="BJ17" s="393">
        <v>0</v>
      </c>
      <c r="BK17" s="393">
        <v>0</v>
      </c>
      <c r="BL17" s="393">
        <v>0</v>
      </c>
      <c r="BM17" s="393">
        <v>0</v>
      </c>
      <c r="BN17" s="393">
        <v>0</v>
      </c>
      <c r="BO17" s="393">
        <v>0</v>
      </c>
      <c r="BP17" s="393">
        <v>0</v>
      </c>
      <c r="BQ17" s="393">
        <v>0</v>
      </c>
      <c r="BR17" s="393">
        <v>0</v>
      </c>
      <c r="BS17" s="393">
        <v>0</v>
      </c>
      <c r="BT17" s="393">
        <v>0</v>
      </c>
      <c r="BU17" s="393">
        <v>0</v>
      </c>
      <c r="BV17" s="394">
        <v>0</v>
      </c>
    </row>
    <row r="18" spans="1:74" s="363" customFormat="1" ht="12" customHeight="1" x14ac:dyDescent="0.2">
      <c r="A18" s="395" t="s">
        <v>434</v>
      </c>
      <c r="B18" s="396" t="s">
        <v>129</v>
      </c>
      <c r="C18" s="393">
        <v>2</v>
      </c>
      <c r="D18" s="393">
        <v>0</v>
      </c>
      <c r="E18" s="393">
        <v>45</v>
      </c>
      <c r="F18" s="393">
        <v>1346</v>
      </c>
      <c r="G18" s="393">
        <v>0</v>
      </c>
      <c r="H18" s="393">
        <v>0</v>
      </c>
      <c r="I18" s="393">
        <v>2</v>
      </c>
      <c r="J18" s="393">
        <v>0</v>
      </c>
      <c r="K18" s="393">
        <v>0</v>
      </c>
      <c r="L18" s="393">
        <v>0</v>
      </c>
      <c r="M18" s="393">
        <v>0</v>
      </c>
      <c r="N18" s="393">
        <v>0</v>
      </c>
      <c r="O18" s="393">
        <v>0</v>
      </c>
      <c r="P18" s="393">
        <v>0</v>
      </c>
      <c r="Q18" s="393">
        <v>0</v>
      </c>
      <c r="R18" s="393">
        <v>0</v>
      </c>
      <c r="S18" s="393">
        <v>0</v>
      </c>
      <c r="T18" s="393">
        <v>0</v>
      </c>
      <c r="U18" s="393">
        <v>0</v>
      </c>
      <c r="V18" s="393">
        <v>0</v>
      </c>
      <c r="W18" s="393">
        <v>0</v>
      </c>
      <c r="X18" s="393">
        <v>2</v>
      </c>
      <c r="Y18" s="393">
        <v>0</v>
      </c>
      <c r="Z18" s="393">
        <v>2</v>
      </c>
      <c r="AA18" s="393">
        <v>0</v>
      </c>
      <c r="AB18" s="393">
        <v>0</v>
      </c>
      <c r="AC18" s="393">
        <v>0</v>
      </c>
      <c r="AD18" s="393">
        <v>0</v>
      </c>
      <c r="AE18" s="393">
        <v>0</v>
      </c>
      <c r="AF18" s="393">
        <v>0</v>
      </c>
      <c r="AG18" s="393">
        <v>0</v>
      </c>
      <c r="AH18" s="393">
        <v>0</v>
      </c>
      <c r="AI18" s="393">
        <v>0</v>
      </c>
      <c r="AJ18" s="393">
        <v>0</v>
      </c>
      <c r="AK18" s="393">
        <v>0</v>
      </c>
      <c r="AL18" s="393">
        <v>0</v>
      </c>
      <c r="AM18" s="393">
        <v>0</v>
      </c>
      <c r="AN18" s="393">
        <v>0</v>
      </c>
      <c r="AO18" s="393">
        <v>0</v>
      </c>
      <c r="AP18" s="393">
        <v>34</v>
      </c>
      <c r="AQ18" s="393">
        <v>1063</v>
      </c>
      <c r="AR18" s="393">
        <v>0</v>
      </c>
      <c r="AS18" s="393">
        <v>0</v>
      </c>
      <c r="AT18" s="393">
        <v>0</v>
      </c>
      <c r="AU18" s="393">
        <v>0</v>
      </c>
      <c r="AV18" s="393">
        <v>0</v>
      </c>
      <c r="AW18" s="393">
        <v>0</v>
      </c>
      <c r="AX18" s="393">
        <v>3</v>
      </c>
      <c r="AY18" s="393">
        <v>72</v>
      </c>
      <c r="AZ18" s="393">
        <v>0</v>
      </c>
      <c r="BA18" s="393">
        <v>0</v>
      </c>
      <c r="BB18" s="393">
        <v>0</v>
      </c>
      <c r="BC18" s="393">
        <v>0</v>
      </c>
      <c r="BD18" s="393">
        <v>8</v>
      </c>
      <c r="BE18" s="393">
        <v>211</v>
      </c>
      <c r="BF18" s="393">
        <v>0</v>
      </c>
      <c r="BG18" s="393">
        <v>0</v>
      </c>
      <c r="BH18" s="393">
        <v>0</v>
      </c>
      <c r="BI18" s="393">
        <v>0</v>
      </c>
      <c r="BJ18" s="393">
        <v>0</v>
      </c>
      <c r="BK18" s="393">
        <v>0</v>
      </c>
      <c r="BL18" s="393">
        <v>0</v>
      </c>
      <c r="BM18" s="393">
        <v>0</v>
      </c>
      <c r="BN18" s="393">
        <v>0</v>
      </c>
      <c r="BO18" s="393">
        <v>0</v>
      </c>
      <c r="BP18" s="393">
        <v>0</v>
      </c>
      <c r="BQ18" s="393">
        <v>0</v>
      </c>
      <c r="BR18" s="393">
        <v>0</v>
      </c>
      <c r="BS18" s="393">
        <v>0</v>
      </c>
      <c r="BT18" s="393">
        <v>0</v>
      </c>
      <c r="BU18" s="393">
        <v>0</v>
      </c>
      <c r="BV18" s="394">
        <v>0</v>
      </c>
    </row>
    <row r="19" spans="1:74" s="363" customFormat="1" ht="12" customHeight="1" x14ac:dyDescent="0.2">
      <c r="A19" s="395" t="s">
        <v>435</v>
      </c>
      <c r="B19" s="396" t="s">
        <v>131</v>
      </c>
      <c r="C19" s="393">
        <v>4</v>
      </c>
      <c r="D19" s="393">
        <v>0</v>
      </c>
      <c r="E19" s="393">
        <v>3</v>
      </c>
      <c r="F19" s="393">
        <v>66</v>
      </c>
      <c r="G19" s="393">
        <v>0</v>
      </c>
      <c r="H19" s="393">
        <v>0</v>
      </c>
      <c r="I19" s="393">
        <v>0</v>
      </c>
      <c r="J19" s="393">
        <v>0</v>
      </c>
      <c r="K19" s="393">
        <v>0</v>
      </c>
      <c r="L19" s="393">
        <v>0</v>
      </c>
      <c r="M19" s="393">
        <v>0</v>
      </c>
      <c r="N19" s="393">
        <v>0</v>
      </c>
      <c r="O19" s="393">
        <v>0</v>
      </c>
      <c r="P19" s="393">
        <v>0</v>
      </c>
      <c r="Q19" s="393">
        <v>0</v>
      </c>
      <c r="R19" s="393">
        <v>1</v>
      </c>
      <c r="S19" s="393">
        <v>0</v>
      </c>
      <c r="T19" s="393">
        <v>0</v>
      </c>
      <c r="U19" s="393">
        <v>0</v>
      </c>
      <c r="V19" s="393">
        <v>0</v>
      </c>
      <c r="W19" s="393">
        <v>0</v>
      </c>
      <c r="X19" s="393">
        <v>3</v>
      </c>
      <c r="Y19" s="393">
        <v>0</v>
      </c>
      <c r="Z19" s="393">
        <v>0</v>
      </c>
      <c r="AA19" s="393">
        <v>0</v>
      </c>
      <c r="AB19" s="393">
        <v>0</v>
      </c>
      <c r="AC19" s="393">
        <v>0</v>
      </c>
      <c r="AD19" s="393">
        <v>0</v>
      </c>
      <c r="AE19" s="393">
        <v>0</v>
      </c>
      <c r="AF19" s="393">
        <v>0</v>
      </c>
      <c r="AG19" s="393">
        <v>0</v>
      </c>
      <c r="AH19" s="393">
        <v>0</v>
      </c>
      <c r="AI19" s="393">
        <v>0</v>
      </c>
      <c r="AJ19" s="393">
        <v>0</v>
      </c>
      <c r="AK19" s="393">
        <v>0</v>
      </c>
      <c r="AL19" s="393">
        <v>0</v>
      </c>
      <c r="AM19" s="393">
        <v>0</v>
      </c>
      <c r="AN19" s="393">
        <v>0</v>
      </c>
      <c r="AO19" s="393">
        <v>0</v>
      </c>
      <c r="AP19" s="393">
        <v>2</v>
      </c>
      <c r="AQ19" s="393">
        <v>38</v>
      </c>
      <c r="AR19" s="393">
        <v>0</v>
      </c>
      <c r="AS19" s="393">
        <v>0</v>
      </c>
      <c r="AT19" s="393">
        <v>0</v>
      </c>
      <c r="AU19" s="393">
        <v>0</v>
      </c>
      <c r="AV19" s="393">
        <v>0</v>
      </c>
      <c r="AW19" s="393">
        <v>0</v>
      </c>
      <c r="AX19" s="393">
        <v>1</v>
      </c>
      <c r="AY19" s="393">
        <v>28</v>
      </c>
      <c r="AZ19" s="393">
        <v>0</v>
      </c>
      <c r="BA19" s="393">
        <v>0</v>
      </c>
      <c r="BB19" s="393">
        <v>0</v>
      </c>
      <c r="BC19" s="393">
        <v>0</v>
      </c>
      <c r="BD19" s="393">
        <v>0</v>
      </c>
      <c r="BE19" s="393">
        <v>0</v>
      </c>
      <c r="BF19" s="393">
        <v>0</v>
      </c>
      <c r="BG19" s="393">
        <v>0</v>
      </c>
      <c r="BH19" s="393">
        <v>0</v>
      </c>
      <c r="BI19" s="393">
        <v>0</v>
      </c>
      <c r="BJ19" s="393">
        <v>0</v>
      </c>
      <c r="BK19" s="393">
        <v>0</v>
      </c>
      <c r="BL19" s="393">
        <v>0</v>
      </c>
      <c r="BM19" s="393">
        <v>0</v>
      </c>
      <c r="BN19" s="393">
        <v>0</v>
      </c>
      <c r="BO19" s="393">
        <v>0</v>
      </c>
      <c r="BP19" s="393">
        <v>0</v>
      </c>
      <c r="BQ19" s="393">
        <v>0</v>
      </c>
      <c r="BR19" s="393">
        <v>0</v>
      </c>
      <c r="BS19" s="393">
        <v>0</v>
      </c>
      <c r="BT19" s="393">
        <v>0</v>
      </c>
      <c r="BU19" s="393">
        <v>0</v>
      </c>
      <c r="BV19" s="394">
        <v>0</v>
      </c>
    </row>
    <row r="20" spans="1:74" s="363" customFormat="1" ht="12" customHeight="1" x14ac:dyDescent="0.2">
      <c r="A20" s="395" t="s">
        <v>436</v>
      </c>
      <c r="B20" s="396" t="s">
        <v>133</v>
      </c>
      <c r="C20" s="393">
        <v>46</v>
      </c>
      <c r="D20" s="393">
        <v>59</v>
      </c>
      <c r="E20" s="393">
        <v>4</v>
      </c>
      <c r="F20" s="393">
        <v>90</v>
      </c>
      <c r="G20" s="393">
        <v>1</v>
      </c>
      <c r="H20" s="393">
        <v>1</v>
      </c>
      <c r="I20" s="393">
        <v>0</v>
      </c>
      <c r="J20" s="393">
        <v>0</v>
      </c>
      <c r="K20" s="393">
        <v>0</v>
      </c>
      <c r="L20" s="393">
        <v>0</v>
      </c>
      <c r="M20" s="393">
        <v>1</v>
      </c>
      <c r="N20" s="393">
        <v>0</v>
      </c>
      <c r="O20" s="393">
        <v>0</v>
      </c>
      <c r="P20" s="393">
        <v>0</v>
      </c>
      <c r="Q20" s="393">
        <v>0</v>
      </c>
      <c r="R20" s="393">
        <v>45</v>
      </c>
      <c r="S20" s="393">
        <v>58</v>
      </c>
      <c r="T20" s="393">
        <v>0</v>
      </c>
      <c r="U20" s="393">
        <v>0</v>
      </c>
      <c r="V20" s="393">
        <v>0</v>
      </c>
      <c r="W20" s="393">
        <v>0</v>
      </c>
      <c r="X20" s="393">
        <v>0</v>
      </c>
      <c r="Y20" s="393">
        <v>0</v>
      </c>
      <c r="Z20" s="393">
        <v>0</v>
      </c>
      <c r="AA20" s="393">
        <v>0</v>
      </c>
      <c r="AB20" s="393">
        <v>0</v>
      </c>
      <c r="AC20" s="393">
        <v>0</v>
      </c>
      <c r="AD20" s="393">
        <v>0</v>
      </c>
      <c r="AE20" s="393">
        <v>0</v>
      </c>
      <c r="AF20" s="393">
        <v>0</v>
      </c>
      <c r="AG20" s="393">
        <v>0</v>
      </c>
      <c r="AH20" s="393">
        <v>0</v>
      </c>
      <c r="AI20" s="393">
        <v>0</v>
      </c>
      <c r="AJ20" s="393">
        <v>0</v>
      </c>
      <c r="AK20" s="393">
        <v>0</v>
      </c>
      <c r="AL20" s="393">
        <v>1</v>
      </c>
      <c r="AM20" s="393">
        <v>1</v>
      </c>
      <c r="AN20" s="393">
        <v>0</v>
      </c>
      <c r="AO20" s="393">
        <v>0</v>
      </c>
      <c r="AP20" s="393">
        <v>4</v>
      </c>
      <c r="AQ20" s="393">
        <v>90</v>
      </c>
      <c r="AR20" s="393">
        <v>1</v>
      </c>
      <c r="AS20" s="393">
        <v>1</v>
      </c>
      <c r="AT20" s="393">
        <v>0</v>
      </c>
      <c r="AU20" s="393">
        <v>0</v>
      </c>
      <c r="AV20" s="393">
        <v>0</v>
      </c>
      <c r="AW20" s="393">
        <v>0</v>
      </c>
      <c r="AX20" s="393">
        <v>0</v>
      </c>
      <c r="AY20" s="393">
        <v>0</v>
      </c>
      <c r="AZ20" s="393">
        <v>0</v>
      </c>
      <c r="BA20" s="393">
        <v>0</v>
      </c>
      <c r="BB20" s="393">
        <v>0</v>
      </c>
      <c r="BC20" s="393">
        <v>0</v>
      </c>
      <c r="BD20" s="393">
        <v>0</v>
      </c>
      <c r="BE20" s="393">
        <v>0</v>
      </c>
      <c r="BF20" s="393">
        <v>0</v>
      </c>
      <c r="BG20" s="393">
        <v>0</v>
      </c>
      <c r="BH20" s="393">
        <v>0</v>
      </c>
      <c r="BI20" s="393">
        <v>0</v>
      </c>
      <c r="BJ20" s="393">
        <v>0</v>
      </c>
      <c r="BK20" s="393">
        <v>0</v>
      </c>
      <c r="BL20" s="393">
        <v>0</v>
      </c>
      <c r="BM20" s="393">
        <v>0</v>
      </c>
      <c r="BN20" s="393">
        <v>0</v>
      </c>
      <c r="BO20" s="393">
        <v>0</v>
      </c>
      <c r="BP20" s="393">
        <v>0</v>
      </c>
      <c r="BQ20" s="393">
        <v>0</v>
      </c>
      <c r="BR20" s="393">
        <v>0</v>
      </c>
      <c r="BS20" s="393">
        <v>0</v>
      </c>
      <c r="BT20" s="393">
        <v>0</v>
      </c>
      <c r="BU20" s="393">
        <v>0</v>
      </c>
      <c r="BV20" s="394">
        <v>1</v>
      </c>
    </row>
    <row r="21" spans="1:74" s="363" customFormat="1" ht="12" customHeight="1" x14ac:dyDescent="0.2">
      <c r="A21" s="395" t="s">
        <v>479</v>
      </c>
      <c r="B21" s="396" t="s">
        <v>480</v>
      </c>
      <c r="C21" s="393">
        <v>11</v>
      </c>
      <c r="D21" s="393">
        <v>0</v>
      </c>
      <c r="E21" s="393">
        <v>17</v>
      </c>
      <c r="F21" s="393">
        <v>36</v>
      </c>
      <c r="G21" s="393">
        <v>0</v>
      </c>
      <c r="H21" s="393">
        <v>0</v>
      </c>
      <c r="I21" s="393">
        <v>22</v>
      </c>
      <c r="J21" s="393">
        <v>0</v>
      </c>
      <c r="K21" s="393">
        <v>0</v>
      </c>
      <c r="L21" s="393">
        <v>0</v>
      </c>
      <c r="M21" s="393">
        <v>0</v>
      </c>
      <c r="N21" s="393">
        <v>0</v>
      </c>
      <c r="O21" s="393">
        <v>0</v>
      </c>
      <c r="P21" s="393">
        <v>0</v>
      </c>
      <c r="Q21" s="393">
        <v>0</v>
      </c>
      <c r="R21" s="393">
        <v>1</v>
      </c>
      <c r="S21" s="393">
        <v>0</v>
      </c>
      <c r="T21" s="393">
        <v>0</v>
      </c>
      <c r="U21" s="393">
        <v>0</v>
      </c>
      <c r="V21" s="393">
        <v>0</v>
      </c>
      <c r="W21" s="393">
        <v>0</v>
      </c>
      <c r="X21" s="393">
        <v>6</v>
      </c>
      <c r="Y21" s="393">
        <v>0</v>
      </c>
      <c r="Z21" s="393">
        <v>20</v>
      </c>
      <c r="AA21" s="393">
        <v>0</v>
      </c>
      <c r="AB21" s="393">
        <v>0</v>
      </c>
      <c r="AC21" s="393">
        <v>0</v>
      </c>
      <c r="AD21" s="393">
        <v>0</v>
      </c>
      <c r="AE21" s="393">
        <v>2</v>
      </c>
      <c r="AF21" s="393">
        <v>0</v>
      </c>
      <c r="AG21" s="393">
        <v>2</v>
      </c>
      <c r="AH21" s="393">
        <v>0</v>
      </c>
      <c r="AI21" s="393">
        <v>0</v>
      </c>
      <c r="AJ21" s="393">
        <v>0</v>
      </c>
      <c r="AK21" s="393">
        <v>0</v>
      </c>
      <c r="AL21" s="393">
        <v>0</v>
      </c>
      <c r="AM21" s="393">
        <v>0</v>
      </c>
      <c r="AN21" s="393">
        <v>0</v>
      </c>
      <c r="AO21" s="393">
        <v>0</v>
      </c>
      <c r="AP21" s="393">
        <v>15</v>
      </c>
      <c r="AQ21" s="393">
        <v>24</v>
      </c>
      <c r="AR21" s="393">
        <v>0</v>
      </c>
      <c r="AS21" s="393">
        <v>0</v>
      </c>
      <c r="AT21" s="393">
        <v>0</v>
      </c>
      <c r="AU21" s="393">
        <v>0</v>
      </c>
      <c r="AV21" s="393">
        <v>1</v>
      </c>
      <c r="AW21" s="393">
        <v>0</v>
      </c>
      <c r="AX21" s="393">
        <v>2</v>
      </c>
      <c r="AY21" s="393">
        <v>12</v>
      </c>
      <c r="AZ21" s="393">
        <v>0</v>
      </c>
      <c r="BA21" s="393">
        <v>0</v>
      </c>
      <c r="BB21" s="393">
        <v>0</v>
      </c>
      <c r="BC21" s="393">
        <v>0</v>
      </c>
      <c r="BD21" s="393">
        <v>0</v>
      </c>
      <c r="BE21" s="393">
        <v>0</v>
      </c>
      <c r="BF21" s="393">
        <v>0</v>
      </c>
      <c r="BG21" s="393">
        <v>0</v>
      </c>
      <c r="BH21" s="393">
        <v>0</v>
      </c>
      <c r="BI21" s="393">
        <v>0</v>
      </c>
      <c r="BJ21" s="393">
        <v>0</v>
      </c>
      <c r="BK21" s="393">
        <v>0</v>
      </c>
      <c r="BL21" s="393">
        <v>0</v>
      </c>
      <c r="BM21" s="393">
        <v>0</v>
      </c>
      <c r="BN21" s="393">
        <v>0</v>
      </c>
      <c r="BO21" s="393">
        <v>1</v>
      </c>
      <c r="BP21" s="393">
        <v>0</v>
      </c>
      <c r="BQ21" s="393">
        <v>0</v>
      </c>
      <c r="BR21" s="393">
        <v>0</v>
      </c>
      <c r="BS21" s="393">
        <v>0</v>
      </c>
      <c r="BT21" s="393">
        <v>0</v>
      </c>
      <c r="BU21" s="393">
        <v>0</v>
      </c>
      <c r="BV21" s="394">
        <v>0</v>
      </c>
    </row>
    <row r="22" spans="1:74" s="363" customFormat="1" ht="12" customHeight="1" x14ac:dyDescent="0.2">
      <c r="A22" s="395" t="s">
        <v>481</v>
      </c>
      <c r="B22" s="396" t="s">
        <v>482</v>
      </c>
      <c r="C22" s="393">
        <v>7</v>
      </c>
      <c r="D22" s="393">
        <v>6</v>
      </c>
      <c r="E22" s="393">
        <v>37</v>
      </c>
      <c r="F22" s="393">
        <v>790</v>
      </c>
      <c r="G22" s="393">
        <v>0</v>
      </c>
      <c r="H22" s="393">
        <v>0</v>
      </c>
      <c r="I22" s="393">
        <v>5</v>
      </c>
      <c r="J22" s="393">
        <v>0</v>
      </c>
      <c r="K22" s="393">
        <v>0</v>
      </c>
      <c r="L22" s="393">
        <v>0</v>
      </c>
      <c r="M22" s="393">
        <v>0</v>
      </c>
      <c r="N22" s="393">
        <v>0</v>
      </c>
      <c r="O22" s="393">
        <v>0</v>
      </c>
      <c r="P22" s="393">
        <v>0</v>
      </c>
      <c r="Q22" s="393">
        <v>0</v>
      </c>
      <c r="R22" s="393">
        <v>1</v>
      </c>
      <c r="S22" s="393">
        <v>1</v>
      </c>
      <c r="T22" s="393">
        <v>0</v>
      </c>
      <c r="U22" s="393">
        <v>0</v>
      </c>
      <c r="V22" s="393">
        <v>0</v>
      </c>
      <c r="W22" s="393">
        <v>0</v>
      </c>
      <c r="X22" s="393">
        <v>3</v>
      </c>
      <c r="Y22" s="393">
        <v>3</v>
      </c>
      <c r="Z22" s="393">
        <v>3</v>
      </c>
      <c r="AA22" s="393">
        <v>0</v>
      </c>
      <c r="AB22" s="393">
        <v>0</v>
      </c>
      <c r="AC22" s="393">
        <v>0</v>
      </c>
      <c r="AD22" s="393">
        <v>0</v>
      </c>
      <c r="AE22" s="393">
        <v>2</v>
      </c>
      <c r="AF22" s="393">
        <v>2</v>
      </c>
      <c r="AG22" s="393">
        <v>2</v>
      </c>
      <c r="AH22" s="393">
        <v>0</v>
      </c>
      <c r="AI22" s="393">
        <v>0</v>
      </c>
      <c r="AJ22" s="393">
        <v>0</v>
      </c>
      <c r="AK22" s="393">
        <v>0</v>
      </c>
      <c r="AL22" s="393">
        <v>0</v>
      </c>
      <c r="AM22" s="393">
        <v>0</v>
      </c>
      <c r="AN22" s="393">
        <v>0</v>
      </c>
      <c r="AO22" s="393">
        <v>0</v>
      </c>
      <c r="AP22" s="393">
        <v>28</v>
      </c>
      <c r="AQ22" s="393">
        <v>606</v>
      </c>
      <c r="AR22" s="393">
        <v>0</v>
      </c>
      <c r="AS22" s="393">
        <v>0</v>
      </c>
      <c r="AT22" s="393">
        <v>0</v>
      </c>
      <c r="AU22" s="393">
        <v>0</v>
      </c>
      <c r="AV22" s="393">
        <v>1</v>
      </c>
      <c r="AW22" s="393">
        <v>0</v>
      </c>
      <c r="AX22" s="393">
        <v>2</v>
      </c>
      <c r="AY22" s="393">
        <v>52</v>
      </c>
      <c r="AZ22" s="393">
        <v>0</v>
      </c>
      <c r="BA22" s="393">
        <v>0</v>
      </c>
      <c r="BB22" s="393">
        <v>0</v>
      </c>
      <c r="BC22" s="393">
        <v>0</v>
      </c>
      <c r="BD22" s="393">
        <v>7</v>
      </c>
      <c r="BE22" s="393">
        <v>132</v>
      </c>
      <c r="BF22" s="393">
        <v>0</v>
      </c>
      <c r="BG22" s="393">
        <v>0</v>
      </c>
      <c r="BH22" s="393">
        <v>0</v>
      </c>
      <c r="BI22" s="393">
        <v>0</v>
      </c>
      <c r="BJ22" s="393">
        <v>0</v>
      </c>
      <c r="BK22" s="393">
        <v>0</v>
      </c>
      <c r="BL22" s="393">
        <v>0</v>
      </c>
      <c r="BM22" s="393">
        <v>0</v>
      </c>
      <c r="BN22" s="393">
        <v>0</v>
      </c>
      <c r="BO22" s="393">
        <v>0</v>
      </c>
      <c r="BP22" s="393">
        <v>0</v>
      </c>
      <c r="BQ22" s="393">
        <v>0</v>
      </c>
      <c r="BR22" s="393">
        <v>0</v>
      </c>
      <c r="BS22" s="393">
        <v>0</v>
      </c>
      <c r="BT22" s="393">
        <v>0</v>
      </c>
      <c r="BU22" s="393">
        <v>0</v>
      </c>
      <c r="BV22" s="394">
        <v>0</v>
      </c>
    </row>
    <row r="23" spans="1:74" s="363" customFormat="1" ht="12" customHeight="1" x14ac:dyDescent="0.2">
      <c r="A23" s="395" t="s">
        <v>437</v>
      </c>
      <c r="B23" s="396" t="s">
        <v>135</v>
      </c>
      <c r="C23" s="393">
        <v>7</v>
      </c>
      <c r="D23" s="393">
        <v>0</v>
      </c>
      <c r="E23" s="393">
        <v>61</v>
      </c>
      <c r="F23" s="393">
        <v>390</v>
      </c>
      <c r="G23" s="393">
        <v>0</v>
      </c>
      <c r="H23" s="393">
        <v>0</v>
      </c>
      <c r="I23" s="393">
        <v>0</v>
      </c>
      <c r="J23" s="393">
        <v>0</v>
      </c>
      <c r="K23" s="393">
        <v>0</v>
      </c>
      <c r="L23" s="393">
        <v>1</v>
      </c>
      <c r="M23" s="393">
        <v>0</v>
      </c>
      <c r="N23" s="393">
        <v>0</v>
      </c>
      <c r="O23" s="393">
        <v>0</v>
      </c>
      <c r="P23" s="393">
        <v>0</v>
      </c>
      <c r="Q23" s="393">
        <v>0</v>
      </c>
      <c r="R23" s="393">
        <v>1</v>
      </c>
      <c r="S23" s="393">
        <v>0</v>
      </c>
      <c r="T23" s="393">
        <v>0</v>
      </c>
      <c r="U23" s="393">
        <v>0</v>
      </c>
      <c r="V23" s="393">
        <v>0</v>
      </c>
      <c r="W23" s="393">
        <v>0</v>
      </c>
      <c r="X23" s="393">
        <v>4</v>
      </c>
      <c r="Y23" s="393">
        <v>0</v>
      </c>
      <c r="Z23" s="393">
        <v>0</v>
      </c>
      <c r="AA23" s="393">
        <v>0</v>
      </c>
      <c r="AB23" s="393">
        <v>0</v>
      </c>
      <c r="AC23" s="393">
        <v>0</v>
      </c>
      <c r="AD23" s="393">
        <v>0</v>
      </c>
      <c r="AE23" s="393">
        <v>0</v>
      </c>
      <c r="AF23" s="393">
        <v>0</v>
      </c>
      <c r="AG23" s="393">
        <v>0</v>
      </c>
      <c r="AH23" s="393">
        <v>0</v>
      </c>
      <c r="AI23" s="393">
        <v>0</v>
      </c>
      <c r="AJ23" s="393">
        <v>0</v>
      </c>
      <c r="AK23" s="393">
        <v>0</v>
      </c>
      <c r="AL23" s="393">
        <v>0</v>
      </c>
      <c r="AM23" s="393">
        <v>0</v>
      </c>
      <c r="AN23" s="393">
        <v>0</v>
      </c>
      <c r="AO23" s="393">
        <v>0</v>
      </c>
      <c r="AP23" s="393">
        <v>61</v>
      </c>
      <c r="AQ23" s="393">
        <v>390</v>
      </c>
      <c r="AR23" s="393">
        <v>0</v>
      </c>
      <c r="AS23" s="393">
        <v>0</v>
      </c>
      <c r="AT23" s="393">
        <v>0</v>
      </c>
      <c r="AU23" s="393">
        <v>0</v>
      </c>
      <c r="AV23" s="393">
        <v>0</v>
      </c>
      <c r="AW23" s="393">
        <v>0</v>
      </c>
      <c r="AX23" s="393">
        <v>0</v>
      </c>
      <c r="AY23" s="393">
        <v>0</v>
      </c>
      <c r="AZ23" s="393">
        <v>0</v>
      </c>
      <c r="BA23" s="393">
        <v>0</v>
      </c>
      <c r="BB23" s="393">
        <v>0</v>
      </c>
      <c r="BC23" s="393">
        <v>0</v>
      </c>
      <c r="BD23" s="393">
        <v>0</v>
      </c>
      <c r="BE23" s="393">
        <v>0</v>
      </c>
      <c r="BF23" s="393">
        <v>0</v>
      </c>
      <c r="BG23" s="393">
        <v>0</v>
      </c>
      <c r="BH23" s="393">
        <v>0</v>
      </c>
      <c r="BI23" s="393">
        <v>0</v>
      </c>
      <c r="BJ23" s="393">
        <v>0</v>
      </c>
      <c r="BK23" s="393">
        <v>0</v>
      </c>
      <c r="BL23" s="393">
        <v>0</v>
      </c>
      <c r="BM23" s="393">
        <v>0</v>
      </c>
      <c r="BN23" s="393">
        <v>0</v>
      </c>
      <c r="BO23" s="393">
        <v>0</v>
      </c>
      <c r="BP23" s="393">
        <v>0</v>
      </c>
      <c r="BQ23" s="393">
        <v>0</v>
      </c>
      <c r="BR23" s="393">
        <v>0</v>
      </c>
      <c r="BS23" s="393">
        <v>2</v>
      </c>
      <c r="BT23" s="393">
        <v>0</v>
      </c>
      <c r="BU23" s="393">
        <v>1</v>
      </c>
      <c r="BV23" s="394">
        <v>0</v>
      </c>
    </row>
    <row r="24" spans="1:74" s="363" customFormat="1" ht="12" customHeight="1" x14ac:dyDescent="0.2">
      <c r="A24" s="395" t="s">
        <v>438</v>
      </c>
      <c r="B24" s="396" t="s">
        <v>137</v>
      </c>
      <c r="C24" s="393">
        <v>0</v>
      </c>
      <c r="D24" s="393">
        <v>0</v>
      </c>
      <c r="E24" s="393">
        <v>8</v>
      </c>
      <c r="F24" s="393">
        <v>88</v>
      </c>
      <c r="G24" s="393">
        <v>0</v>
      </c>
      <c r="H24" s="393">
        <v>0</v>
      </c>
      <c r="I24" s="393">
        <v>1</v>
      </c>
      <c r="J24" s="393">
        <v>0</v>
      </c>
      <c r="K24" s="393">
        <v>0</v>
      </c>
      <c r="L24" s="393">
        <v>0</v>
      </c>
      <c r="M24" s="393">
        <v>0</v>
      </c>
      <c r="N24" s="393">
        <v>0</v>
      </c>
      <c r="O24" s="393">
        <v>0</v>
      </c>
      <c r="P24" s="393">
        <v>0</v>
      </c>
      <c r="Q24" s="393">
        <v>0</v>
      </c>
      <c r="R24" s="393">
        <v>0</v>
      </c>
      <c r="S24" s="393">
        <v>0</v>
      </c>
      <c r="T24" s="393">
        <v>0</v>
      </c>
      <c r="U24" s="393">
        <v>0</v>
      </c>
      <c r="V24" s="393">
        <v>0</v>
      </c>
      <c r="W24" s="393">
        <v>0</v>
      </c>
      <c r="X24" s="393">
        <v>0</v>
      </c>
      <c r="Y24" s="393">
        <v>0</v>
      </c>
      <c r="Z24" s="393">
        <v>0</v>
      </c>
      <c r="AA24" s="393">
        <v>0</v>
      </c>
      <c r="AB24" s="393">
        <v>0</v>
      </c>
      <c r="AC24" s="393">
        <v>0</v>
      </c>
      <c r="AD24" s="393">
        <v>0</v>
      </c>
      <c r="AE24" s="393">
        <v>0</v>
      </c>
      <c r="AF24" s="393">
        <v>0</v>
      </c>
      <c r="AG24" s="393">
        <v>0</v>
      </c>
      <c r="AH24" s="393">
        <v>0</v>
      </c>
      <c r="AI24" s="393">
        <v>0</v>
      </c>
      <c r="AJ24" s="393">
        <v>0</v>
      </c>
      <c r="AK24" s="393">
        <v>0</v>
      </c>
      <c r="AL24" s="393">
        <v>0</v>
      </c>
      <c r="AM24" s="393">
        <v>0</v>
      </c>
      <c r="AN24" s="393">
        <v>1</v>
      </c>
      <c r="AO24" s="393">
        <v>0</v>
      </c>
      <c r="AP24" s="393">
        <v>4</v>
      </c>
      <c r="AQ24" s="393">
        <v>52</v>
      </c>
      <c r="AR24" s="393">
        <v>0</v>
      </c>
      <c r="AS24" s="393">
        <v>0</v>
      </c>
      <c r="AT24" s="393">
        <v>0</v>
      </c>
      <c r="AU24" s="393">
        <v>0</v>
      </c>
      <c r="AV24" s="393">
        <v>0</v>
      </c>
      <c r="AW24" s="393">
        <v>0</v>
      </c>
      <c r="AX24" s="393">
        <v>0</v>
      </c>
      <c r="AY24" s="393">
        <v>0</v>
      </c>
      <c r="AZ24" s="393">
        <v>0</v>
      </c>
      <c r="BA24" s="393">
        <v>0</v>
      </c>
      <c r="BB24" s="393">
        <v>0</v>
      </c>
      <c r="BC24" s="393">
        <v>0</v>
      </c>
      <c r="BD24" s="393">
        <v>4</v>
      </c>
      <c r="BE24" s="393">
        <v>36</v>
      </c>
      <c r="BF24" s="393">
        <v>0</v>
      </c>
      <c r="BG24" s="393">
        <v>0</v>
      </c>
      <c r="BH24" s="393">
        <v>0</v>
      </c>
      <c r="BI24" s="393">
        <v>0</v>
      </c>
      <c r="BJ24" s="393">
        <v>0</v>
      </c>
      <c r="BK24" s="393">
        <v>0</v>
      </c>
      <c r="BL24" s="393">
        <v>0</v>
      </c>
      <c r="BM24" s="393">
        <v>0</v>
      </c>
      <c r="BN24" s="393">
        <v>0</v>
      </c>
      <c r="BO24" s="393">
        <v>0</v>
      </c>
      <c r="BP24" s="393">
        <v>0</v>
      </c>
      <c r="BQ24" s="393">
        <v>0</v>
      </c>
      <c r="BR24" s="393">
        <v>0</v>
      </c>
      <c r="BS24" s="393">
        <v>0</v>
      </c>
      <c r="BT24" s="393">
        <v>0</v>
      </c>
      <c r="BU24" s="393">
        <v>0</v>
      </c>
      <c r="BV24" s="394">
        <v>0</v>
      </c>
    </row>
    <row r="25" spans="1:74" s="363" customFormat="1" ht="12" customHeight="1" x14ac:dyDescent="0.2">
      <c r="A25" s="395" t="s">
        <v>439</v>
      </c>
      <c r="B25" s="396" t="s">
        <v>139</v>
      </c>
      <c r="C25" s="393">
        <v>10</v>
      </c>
      <c r="D25" s="393">
        <v>0</v>
      </c>
      <c r="E25" s="393">
        <v>24</v>
      </c>
      <c r="F25" s="393">
        <v>427</v>
      </c>
      <c r="G25" s="393">
        <v>0</v>
      </c>
      <c r="H25" s="393">
        <v>0</v>
      </c>
      <c r="I25" s="393">
        <v>1</v>
      </c>
      <c r="J25" s="393">
        <v>0</v>
      </c>
      <c r="K25" s="393">
        <v>0</v>
      </c>
      <c r="L25" s="393">
        <v>0</v>
      </c>
      <c r="M25" s="393">
        <v>0</v>
      </c>
      <c r="N25" s="393">
        <v>0</v>
      </c>
      <c r="O25" s="393">
        <v>0</v>
      </c>
      <c r="P25" s="393">
        <v>0</v>
      </c>
      <c r="Q25" s="393">
        <v>0</v>
      </c>
      <c r="R25" s="393">
        <v>7</v>
      </c>
      <c r="S25" s="393">
        <v>0</v>
      </c>
      <c r="T25" s="393">
        <v>0</v>
      </c>
      <c r="U25" s="393">
        <v>0</v>
      </c>
      <c r="V25" s="393">
        <v>0</v>
      </c>
      <c r="W25" s="393">
        <v>0</v>
      </c>
      <c r="X25" s="393">
        <v>0</v>
      </c>
      <c r="Y25" s="393">
        <v>0</v>
      </c>
      <c r="Z25" s="393">
        <v>0</v>
      </c>
      <c r="AA25" s="393">
        <v>0</v>
      </c>
      <c r="AB25" s="393">
        <v>0</v>
      </c>
      <c r="AC25" s="393">
        <v>0</v>
      </c>
      <c r="AD25" s="393">
        <v>0</v>
      </c>
      <c r="AE25" s="393">
        <v>1</v>
      </c>
      <c r="AF25" s="393">
        <v>0</v>
      </c>
      <c r="AG25" s="393">
        <v>1</v>
      </c>
      <c r="AH25" s="393">
        <v>1</v>
      </c>
      <c r="AI25" s="393">
        <v>16</v>
      </c>
      <c r="AJ25" s="393">
        <v>0</v>
      </c>
      <c r="AK25" s="393">
        <v>0</v>
      </c>
      <c r="AL25" s="393">
        <v>1</v>
      </c>
      <c r="AM25" s="393">
        <v>0</v>
      </c>
      <c r="AN25" s="393">
        <v>0</v>
      </c>
      <c r="AO25" s="393">
        <v>0</v>
      </c>
      <c r="AP25" s="393">
        <v>2</v>
      </c>
      <c r="AQ25" s="393">
        <v>25</v>
      </c>
      <c r="AR25" s="393">
        <v>0</v>
      </c>
      <c r="AS25" s="393">
        <v>0</v>
      </c>
      <c r="AT25" s="393">
        <v>0</v>
      </c>
      <c r="AU25" s="393">
        <v>0</v>
      </c>
      <c r="AV25" s="393">
        <v>1</v>
      </c>
      <c r="AW25" s="393">
        <v>0</v>
      </c>
      <c r="AX25" s="393">
        <v>1</v>
      </c>
      <c r="AY25" s="393">
        <v>22</v>
      </c>
      <c r="AZ25" s="393">
        <v>0</v>
      </c>
      <c r="BA25" s="393">
        <v>0</v>
      </c>
      <c r="BB25" s="393">
        <v>0</v>
      </c>
      <c r="BC25" s="393">
        <v>0</v>
      </c>
      <c r="BD25" s="393">
        <v>20</v>
      </c>
      <c r="BE25" s="393">
        <v>364</v>
      </c>
      <c r="BF25" s="393">
        <v>0</v>
      </c>
      <c r="BG25" s="393">
        <v>0</v>
      </c>
      <c r="BH25" s="393">
        <v>0</v>
      </c>
      <c r="BI25" s="393">
        <v>0</v>
      </c>
      <c r="BJ25" s="393">
        <v>0</v>
      </c>
      <c r="BK25" s="393">
        <v>0</v>
      </c>
      <c r="BL25" s="393">
        <v>0</v>
      </c>
      <c r="BM25" s="393">
        <v>0</v>
      </c>
      <c r="BN25" s="393">
        <v>0</v>
      </c>
      <c r="BO25" s="393">
        <v>0</v>
      </c>
      <c r="BP25" s="393">
        <v>0</v>
      </c>
      <c r="BQ25" s="393">
        <v>0</v>
      </c>
      <c r="BR25" s="393">
        <v>0</v>
      </c>
      <c r="BS25" s="393">
        <v>0</v>
      </c>
      <c r="BT25" s="393">
        <v>0</v>
      </c>
      <c r="BU25" s="393">
        <v>0</v>
      </c>
      <c r="BV25" s="394">
        <v>0</v>
      </c>
    </row>
    <row r="26" spans="1:74" s="363" customFormat="1" ht="12" customHeight="1" x14ac:dyDescent="0.2">
      <c r="A26" s="395" t="s">
        <v>440</v>
      </c>
      <c r="B26" s="396" t="s">
        <v>141</v>
      </c>
      <c r="C26" s="393">
        <v>0</v>
      </c>
      <c r="D26" s="393">
        <v>0</v>
      </c>
      <c r="E26" s="393">
        <v>1</v>
      </c>
      <c r="F26" s="393">
        <v>15</v>
      </c>
      <c r="G26" s="393">
        <v>0</v>
      </c>
      <c r="H26" s="393">
        <v>0</v>
      </c>
      <c r="I26" s="393">
        <v>0</v>
      </c>
      <c r="J26" s="393">
        <v>0</v>
      </c>
      <c r="K26" s="393">
        <v>0</v>
      </c>
      <c r="L26" s="393">
        <v>0</v>
      </c>
      <c r="M26" s="393">
        <v>0</v>
      </c>
      <c r="N26" s="393">
        <v>0</v>
      </c>
      <c r="O26" s="393">
        <v>0</v>
      </c>
      <c r="P26" s="393">
        <v>0</v>
      </c>
      <c r="Q26" s="393">
        <v>0</v>
      </c>
      <c r="R26" s="393">
        <v>0</v>
      </c>
      <c r="S26" s="393">
        <v>0</v>
      </c>
      <c r="T26" s="393">
        <v>0</v>
      </c>
      <c r="U26" s="393">
        <v>0</v>
      </c>
      <c r="V26" s="393">
        <v>0</v>
      </c>
      <c r="W26" s="393">
        <v>0</v>
      </c>
      <c r="X26" s="393">
        <v>0</v>
      </c>
      <c r="Y26" s="393">
        <v>0</v>
      </c>
      <c r="Z26" s="393">
        <v>0</v>
      </c>
      <c r="AA26" s="393">
        <v>0</v>
      </c>
      <c r="AB26" s="393">
        <v>0</v>
      </c>
      <c r="AC26" s="393">
        <v>0</v>
      </c>
      <c r="AD26" s="393">
        <v>0</v>
      </c>
      <c r="AE26" s="393">
        <v>0</v>
      </c>
      <c r="AF26" s="393">
        <v>0</v>
      </c>
      <c r="AG26" s="393">
        <v>0</v>
      </c>
      <c r="AH26" s="393">
        <v>0</v>
      </c>
      <c r="AI26" s="393">
        <v>0</v>
      </c>
      <c r="AJ26" s="393">
        <v>0</v>
      </c>
      <c r="AK26" s="393">
        <v>0</v>
      </c>
      <c r="AL26" s="393">
        <v>0</v>
      </c>
      <c r="AM26" s="393">
        <v>0</v>
      </c>
      <c r="AN26" s="393">
        <v>0</v>
      </c>
      <c r="AO26" s="393">
        <v>0</v>
      </c>
      <c r="AP26" s="393">
        <v>1</v>
      </c>
      <c r="AQ26" s="393">
        <v>15</v>
      </c>
      <c r="AR26" s="393">
        <v>0</v>
      </c>
      <c r="AS26" s="393">
        <v>0</v>
      </c>
      <c r="AT26" s="393">
        <v>0</v>
      </c>
      <c r="AU26" s="393">
        <v>0</v>
      </c>
      <c r="AV26" s="393">
        <v>0</v>
      </c>
      <c r="AW26" s="393">
        <v>0</v>
      </c>
      <c r="AX26" s="393">
        <v>0</v>
      </c>
      <c r="AY26" s="393">
        <v>0</v>
      </c>
      <c r="AZ26" s="393">
        <v>0</v>
      </c>
      <c r="BA26" s="393">
        <v>0</v>
      </c>
      <c r="BB26" s="393">
        <v>0</v>
      </c>
      <c r="BC26" s="393">
        <v>0</v>
      </c>
      <c r="BD26" s="393">
        <v>0</v>
      </c>
      <c r="BE26" s="393">
        <v>0</v>
      </c>
      <c r="BF26" s="393">
        <v>0</v>
      </c>
      <c r="BG26" s="393">
        <v>0</v>
      </c>
      <c r="BH26" s="393">
        <v>0</v>
      </c>
      <c r="BI26" s="393">
        <v>0</v>
      </c>
      <c r="BJ26" s="393">
        <v>0</v>
      </c>
      <c r="BK26" s="393">
        <v>0</v>
      </c>
      <c r="BL26" s="393">
        <v>0</v>
      </c>
      <c r="BM26" s="393">
        <v>0</v>
      </c>
      <c r="BN26" s="393">
        <v>0</v>
      </c>
      <c r="BO26" s="393">
        <v>0</v>
      </c>
      <c r="BP26" s="393">
        <v>0</v>
      </c>
      <c r="BQ26" s="393">
        <v>0</v>
      </c>
      <c r="BR26" s="393">
        <v>0</v>
      </c>
      <c r="BS26" s="393">
        <v>0</v>
      </c>
      <c r="BT26" s="393">
        <v>0</v>
      </c>
      <c r="BU26" s="393">
        <v>0</v>
      </c>
      <c r="BV26" s="394">
        <v>0</v>
      </c>
    </row>
    <row r="27" spans="1:74" s="363" customFormat="1" ht="12" customHeight="1" x14ac:dyDescent="0.2">
      <c r="A27" s="395" t="s">
        <v>441</v>
      </c>
      <c r="B27" s="396" t="s">
        <v>143</v>
      </c>
      <c r="C27" s="393">
        <v>1</v>
      </c>
      <c r="D27" s="393">
        <v>0</v>
      </c>
      <c r="E27" s="393">
        <v>7</v>
      </c>
      <c r="F27" s="393">
        <v>89</v>
      </c>
      <c r="G27" s="393">
        <v>0</v>
      </c>
      <c r="H27" s="393">
        <v>0</v>
      </c>
      <c r="I27" s="393">
        <v>0</v>
      </c>
      <c r="J27" s="393">
        <v>0</v>
      </c>
      <c r="K27" s="393">
        <v>0</v>
      </c>
      <c r="L27" s="393">
        <v>0</v>
      </c>
      <c r="M27" s="393">
        <v>0</v>
      </c>
      <c r="N27" s="393">
        <v>0</v>
      </c>
      <c r="O27" s="393">
        <v>0</v>
      </c>
      <c r="P27" s="393">
        <v>0</v>
      </c>
      <c r="Q27" s="393">
        <v>0</v>
      </c>
      <c r="R27" s="393">
        <v>0</v>
      </c>
      <c r="S27" s="393">
        <v>0</v>
      </c>
      <c r="T27" s="393">
        <v>0</v>
      </c>
      <c r="U27" s="393">
        <v>0</v>
      </c>
      <c r="V27" s="393">
        <v>0</v>
      </c>
      <c r="W27" s="393">
        <v>0</v>
      </c>
      <c r="X27" s="393">
        <v>0</v>
      </c>
      <c r="Y27" s="393">
        <v>0</v>
      </c>
      <c r="Z27" s="393">
        <v>0</v>
      </c>
      <c r="AA27" s="393">
        <v>0</v>
      </c>
      <c r="AB27" s="393">
        <v>0</v>
      </c>
      <c r="AC27" s="393">
        <v>0</v>
      </c>
      <c r="AD27" s="393">
        <v>0</v>
      </c>
      <c r="AE27" s="393">
        <v>1</v>
      </c>
      <c r="AF27" s="393">
        <v>0</v>
      </c>
      <c r="AG27" s="393">
        <v>0</v>
      </c>
      <c r="AH27" s="393">
        <v>0</v>
      </c>
      <c r="AI27" s="393">
        <v>0</v>
      </c>
      <c r="AJ27" s="393">
        <v>0</v>
      </c>
      <c r="AK27" s="393">
        <v>0</v>
      </c>
      <c r="AL27" s="393">
        <v>0</v>
      </c>
      <c r="AM27" s="393">
        <v>0</v>
      </c>
      <c r="AN27" s="393">
        <v>0</v>
      </c>
      <c r="AO27" s="393">
        <v>0</v>
      </c>
      <c r="AP27" s="393">
        <v>6</v>
      </c>
      <c r="AQ27" s="393">
        <v>76</v>
      </c>
      <c r="AR27" s="393">
        <v>0</v>
      </c>
      <c r="AS27" s="393">
        <v>0</v>
      </c>
      <c r="AT27" s="393">
        <v>0</v>
      </c>
      <c r="AU27" s="393">
        <v>0</v>
      </c>
      <c r="AV27" s="393">
        <v>0</v>
      </c>
      <c r="AW27" s="393">
        <v>0</v>
      </c>
      <c r="AX27" s="393">
        <v>0</v>
      </c>
      <c r="AY27" s="393">
        <v>0</v>
      </c>
      <c r="AZ27" s="393">
        <v>0</v>
      </c>
      <c r="BA27" s="393">
        <v>0</v>
      </c>
      <c r="BB27" s="393">
        <v>0</v>
      </c>
      <c r="BC27" s="393">
        <v>0</v>
      </c>
      <c r="BD27" s="393">
        <v>1</v>
      </c>
      <c r="BE27" s="393">
        <v>13</v>
      </c>
      <c r="BF27" s="393">
        <v>0</v>
      </c>
      <c r="BG27" s="393">
        <v>0</v>
      </c>
      <c r="BH27" s="393">
        <v>0</v>
      </c>
      <c r="BI27" s="393">
        <v>0</v>
      </c>
      <c r="BJ27" s="393">
        <v>0</v>
      </c>
      <c r="BK27" s="393">
        <v>0</v>
      </c>
      <c r="BL27" s="393">
        <v>0</v>
      </c>
      <c r="BM27" s="393">
        <v>0</v>
      </c>
      <c r="BN27" s="393">
        <v>0</v>
      </c>
      <c r="BO27" s="393">
        <v>0</v>
      </c>
      <c r="BP27" s="393">
        <v>0</v>
      </c>
      <c r="BQ27" s="393">
        <v>0</v>
      </c>
      <c r="BR27" s="393">
        <v>0</v>
      </c>
      <c r="BS27" s="393">
        <v>0</v>
      </c>
      <c r="BT27" s="393">
        <v>0</v>
      </c>
      <c r="BU27" s="393">
        <v>0</v>
      </c>
      <c r="BV27" s="394">
        <v>0</v>
      </c>
    </row>
    <row r="28" spans="1:74" s="363" customFormat="1" ht="12" customHeight="1" x14ac:dyDescent="0.2">
      <c r="A28" s="395" t="s">
        <v>442</v>
      </c>
      <c r="B28" s="396" t="s">
        <v>145</v>
      </c>
      <c r="C28" s="393">
        <v>19</v>
      </c>
      <c r="D28" s="393">
        <v>0</v>
      </c>
      <c r="E28" s="393">
        <v>1</v>
      </c>
      <c r="F28" s="393">
        <v>8</v>
      </c>
      <c r="G28" s="393">
        <v>0</v>
      </c>
      <c r="H28" s="393">
        <v>0</v>
      </c>
      <c r="I28" s="393">
        <v>9</v>
      </c>
      <c r="J28" s="393">
        <v>0</v>
      </c>
      <c r="K28" s="393">
        <v>0</v>
      </c>
      <c r="L28" s="393">
        <v>0</v>
      </c>
      <c r="M28" s="393">
        <v>0</v>
      </c>
      <c r="N28" s="393">
        <v>0</v>
      </c>
      <c r="O28" s="393">
        <v>0</v>
      </c>
      <c r="P28" s="393">
        <v>0</v>
      </c>
      <c r="Q28" s="393">
        <v>0</v>
      </c>
      <c r="R28" s="393">
        <v>2</v>
      </c>
      <c r="S28" s="393">
        <v>0</v>
      </c>
      <c r="T28" s="393">
        <v>0</v>
      </c>
      <c r="U28" s="393">
        <v>0</v>
      </c>
      <c r="V28" s="393">
        <v>0</v>
      </c>
      <c r="W28" s="393">
        <v>0</v>
      </c>
      <c r="X28" s="393">
        <v>7</v>
      </c>
      <c r="Y28" s="393">
        <v>0</v>
      </c>
      <c r="Z28" s="393">
        <v>1</v>
      </c>
      <c r="AA28" s="393">
        <v>0</v>
      </c>
      <c r="AB28" s="393">
        <v>0</v>
      </c>
      <c r="AC28" s="393">
        <v>0</v>
      </c>
      <c r="AD28" s="393">
        <v>0</v>
      </c>
      <c r="AE28" s="393">
        <v>1</v>
      </c>
      <c r="AF28" s="393">
        <v>0</v>
      </c>
      <c r="AG28" s="393">
        <v>0</v>
      </c>
      <c r="AH28" s="393">
        <v>0</v>
      </c>
      <c r="AI28" s="393">
        <v>0</v>
      </c>
      <c r="AJ28" s="393">
        <v>0</v>
      </c>
      <c r="AK28" s="393">
        <v>0</v>
      </c>
      <c r="AL28" s="393">
        <v>0</v>
      </c>
      <c r="AM28" s="393">
        <v>0</v>
      </c>
      <c r="AN28" s="393">
        <v>0</v>
      </c>
      <c r="AO28" s="393">
        <v>0</v>
      </c>
      <c r="AP28" s="393">
        <v>0</v>
      </c>
      <c r="AQ28" s="393">
        <v>0</v>
      </c>
      <c r="AR28" s="393">
        <v>0</v>
      </c>
      <c r="AS28" s="393">
        <v>0</v>
      </c>
      <c r="AT28" s="393">
        <v>0</v>
      </c>
      <c r="AU28" s="393">
        <v>0</v>
      </c>
      <c r="AV28" s="393">
        <v>0</v>
      </c>
      <c r="AW28" s="393">
        <v>0</v>
      </c>
      <c r="AX28" s="393">
        <v>0</v>
      </c>
      <c r="AY28" s="393">
        <v>0</v>
      </c>
      <c r="AZ28" s="393">
        <v>0</v>
      </c>
      <c r="BA28" s="393">
        <v>0</v>
      </c>
      <c r="BB28" s="393">
        <v>1</v>
      </c>
      <c r="BC28" s="393">
        <v>0</v>
      </c>
      <c r="BD28" s="393">
        <v>1</v>
      </c>
      <c r="BE28" s="393">
        <v>8</v>
      </c>
      <c r="BF28" s="393">
        <v>0</v>
      </c>
      <c r="BG28" s="393">
        <v>0</v>
      </c>
      <c r="BH28" s="393">
        <v>0</v>
      </c>
      <c r="BI28" s="393">
        <v>0</v>
      </c>
      <c r="BJ28" s="393">
        <v>0</v>
      </c>
      <c r="BK28" s="393">
        <v>0</v>
      </c>
      <c r="BL28" s="393">
        <v>0</v>
      </c>
      <c r="BM28" s="393">
        <v>0</v>
      </c>
      <c r="BN28" s="393">
        <v>0</v>
      </c>
      <c r="BO28" s="393">
        <v>8</v>
      </c>
      <c r="BP28" s="393">
        <v>0</v>
      </c>
      <c r="BQ28" s="393">
        <v>8</v>
      </c>
      <c r="BR28" s="393">
        <v>0</v>
      </c>
      <c r="BS28" s="393">
        <v>0</v>
      </c>
      <c r="BT28" s="393">
        <v>0</v>
      </c>
      <c r="BU28" s="393">
        <v>0</v>
      </c>
      <c r="BV28" s="394">
        <v>0</v>
      </c>
    </row>
    <row r="29" spans="1:74" s="363" customFormat="1" ht="12" customHeight="1" x14ac:dyDescent="0.2">
      <c r="A29" s="395" t="s">
        <v>483</v>
      </c>
      <c r="B29" s="396" t="s">
        <v>115</v>
      </c>
      <c r="C29" s="393">
        <v>62</v>
      </c>
      <c r="D29" s="393">
        <v>24</v>
      </c>
      <c r="E29" s="393">
        <v>85</v>
      </c>
      <c r="F29" s="393">
        <v>666</v>
      </c>
      <c r="G29" s="393">
        <v>0</v>
      </c>
      <c r="H29" s="393">
        <v>0</v>
      </c>
      <c r="I29" s="393">
        <v>0</v>
      </c>
      <c r="J29" s="393">
        <v>0</v>
      </c>
      <c r="K29" s="393">
        <v>0</v>
      </c>
      <c r="L29" s="393">
        <v>0</v>
      </c>
      <c r="M29" s="393">
        <v>0</v>
      </c>
      <c r="N29" s="393">
        <v>0</v>
      </c>
      <c r="O29" s="393">
        <v>0</v>
      </c>
      <c r="P29" s="393">
        <v>0</v>
      </c>
      <c r="Q29" s="393">
        <v>0</v>
      </c>
      <c r="R29" s="393">
        <v>41</v>
      </c>
      <c r="S29" s="393">
        <v>7</v>
      </c>
      <c r="T29" s="393">
        <v>5</v>
      </c>
      <c r="U29" s="393">
        <v>19</v>
      </c>
      <c r="V29" s="393">
        <v>0</v>
      </c>
      <c r="W29" s="393">
        <v>0</v>
      </c>
      <c r="X29" s="393">
        <v>4</v>
      </c>
      <c r="Y29" s="393">
        <v>0</v>
      </c>
      <c r="Z29" s="393">
        <v>0</v>
      </c>
      <c r="AA29" s="393">
        <v>0</v>
      </c>
      <c r="AB29" s="393">
        <v>0</v>
      </c>
      <c r="AC29" s="393">
        <v>0</v>
      </c>
      <c r="AD29" s="393">
        <v>0</v>
      </c>
      <c r="AE29" s="393">
        <v>9</v>
      </c>
      <c r="AF29" s="393">
        <v>14</v>
      </c>
      <c r="AG29" s="393">
        <v>0</v>
      </c>
      <c r="AH29" s="393">
        <v>0</v>
      </c>
      <c r="AI29" s="393">
        <v>0</v>
      </c>
      <c r="AJ29" s="393">
        <v>0</v>
      </c>
      <c r="AK29" s="393">
        <v>0</v>
      </c>
      <c r="AL29" s="393">
        <v>0</v>
      </c>
      <c r="AM29" s="393">
        <v>0</v>
      </c>
      <c r="AN29" s="393">
        <v>0</v>
      </c>
      <c r="AO29" s="393">
        <v>0</v>
      </c>
      <c r="AP29" s="393">
        <v>37</v>
      </c>
      <c r="AQ29" s="393">
        <v>235</v>
      </c>
      <c r="AR29" s="393">
        <v>0</v>
      </c>
      <c r="AS29" s="393">
        <v>0</v>
      </c>
      <c r="AT29" s="393">
        <v>0</v>
      </c>
      <c r="AU29" s="393">
        <v>0</v>
      </c>
      <c r="AV29" s="393">
        <v>0</v>
      </c>
      <c r="AW29" s="393">
        <v>0</v>
      </c>
      <c r="AX29" s="393">
        <v>4</v>
      </c>
      <c r="AY29" s="393">
        <v>12</v>
      </c>
      <c r="AZ29" s="393">
        <v>0</v>
      </c>
      <c r="BA29" s="393">
        <v>0</v>
      </c>
      <c r="BB29" s="393">
        <v>0</v>
      </c>
      <c r="BC29" s="393">
        <v>0</v>
      </c>
      <c r="BD29" s="393">
        <v>39</v>
      </c>
      <c r="BE29" s="393">
        <v>400</v>
      </c>
      <c r="BF29" s="393">
        <v>0</v>
      </c>
      <c r="BG29" s="393">
        <v>0</v>
      </c>
      <c r="BH29" s="393">
        <v>0</v>
      </c>
      <c r="BI29" s="393">
        <v>0</v>
      </c>
      <c r="BJ29" s="393">
        <v>0</v>
      </c>
      <c r="BK29" s="393">
        <v>0</v>
      </c>
      <c r="BL29" s="393">
        <v>0</v>
      </c>
      <c r="BM29" s="393">
        <v>0</v>
      </c>
      <c r="BN29" s="393">
        <v>0</v>
      </c>
      <c r="BO29" s="393">
        <v>6</v>
      </c>
      <c r="BP29" s="393">
        <v>3</v>
      </c>
      <c r="BQ29" s="393">
        <v>0</v>
      </c>
      <c r="BR29" s="393">
        <v>0</v>
      </c>
      <c r="BS29" s="393">
        <v>2</v>
      </c>
      <c r="BT29" s="393">
        <v>0</v>
      </c>
      <c r="BU29" s="393">
        <v>0</v>
      </c>
      <c r="BV29" s="394">
        <v>0</v>
      </c>
    </row>
    <row r="30" spans="1:74" s="363" customFormat="1" ht="12" customHeight="1" x14ac:dyDescent="0.2">
      <c r="A30" s="395" t="s">
        <v>443</v>
      </c>
      <c r="B30" s="396" t="s">
        <v>147</v>
      </c>
      <c r="C30" s="393">
        <v>3</v>
      </c>
      <c r="D30" s="393">
        <v>0</v>
      </c>
      <c r="E30" s="393">
        <v>19</v>
      </c>
      <c r="F30" s="393">
        <v>520</v>
      </c>
      <c r="G30" s="393">
        <v>0</v>
      </c>
      <c r="H30" s="393">
        <v>0</v>
      </c>
      <c r="I30" s="393">
        <v>3</v>
      </c>
      <c r="J30" s="393">
        <v>0</v>
      </c>
      <c r="K30" s="393">
        <v>0</v>
      </c>
      <c r="L30" s="393">
        <v>0</v>
      </c>
      <c r="M30" s="393">
        <v>0</v>
      </c>
      <c r="N30" s="393">
        <v>0</v>
      </c>
      <c r="O30" s="393">
        <v>0</v>
      </c>
      <c r="P30" s="393">
        <v>0</v>
      </c>
      <c r="Q30" s="393">
        <v>0</v>
      </c>
      <c r="R30" s="393">
        <v>0</v>
      </c>
      <c r="S30" s="393">
        <v>0</v>
      </c>
      <c r="T30" s="393">
        <v>0</v>
      </c>
      <c r="U30" s="393">
        <v>0</v>
      </c>
      <c r="V30" s="393">
        <v>0</v>
      </c>
      <c r="W30" s="393">
        <v>0</v>
      </c>
      <c r="X30" s="393">
        <v>3</v>
      </c>
      <c r="Y30" s="393">
        <v>0</v>
      </c>
      <c r="Z30" s="393">
        <v>3</v>
      </c>
      <c r="AA30" s="393">
        <v>0</v>
      </c>
      <c r="AB30" s="393">
        <v>0</v>
      </c>
      <c r="AC30" s="393">
        <v>0</v>
      </c>
      <c r="AD30" s="393">
        <v>0</v>
      </c>
      <c r="AE30" s="393">
        <v>0</v>
      </c>
      <c r="AF30" s="393">
        <v>0</v>
      </c>
      <c r="AG30" s="393">
        <v>0</v>
      </c>
      <c r="AH30" s="393">
        <v>0</v>
      </c>
      <c r="AI30" s="393">
        <v>0</v>
      </c>
      <c r="AJ30" s="393">
        <v>0</v>
      </c>
      <c r="AK30" s="393">
        <v>0</v>
      </c>
      <c r="AL30" s="393">
        <v>0</v>
      </c>
      <c r="AM30" s="393">
        <v>0</v>
      </c>
      <c r="AN30" s="393">
        <v>0</v>
      </c>
      <c r="AO30" s="393">
        <v>0</v>
      </c>
      <c r="AP30" s="393">
        <v>7</v>
      </c>
      <c r="AQ30" s="393">
        <v>194</v>
      </c>
      <c r="AR30" s="393">
        <v>0</v>
      </c>
      <c r="AS30" s="393">
        <v>0</v>
      </c>
      <c r="AT30" s="393">
        <v>0</v>
      </c>
      <c r="AU30" s="393">
        <v>0</v>
      </c>
      <c r="AV30" s="393">
        <v>0</v>
      </c>
      <c r="AW30" s="393">
        <v>0</v>
      </c>
      <c r="AX30" s="393">
        <v>1</v>
      </c>
      <c r="AY30" s="393">
        <v>20</v>
      </c>
      <c r="AZ30" s="393">
        <v>0</v>
      </c>
      <c r="BA30" s="393">
        <v>0</v>
      </c>
      <c r="BB30" s="393">
        <v>0</v>
      </c>
      <c r="BC30" s="393">
        <v>0</v>
      </c>
      <c r="BD30" s="393">
        <v>11</v>
      </c>
      <c r="BE30" s="393">
        <v>306</v>
      </c>
      <c r="BF30" s="393">
        <v>0</v>
      </c>
      <c r="BG30" s="393">
        <v>0</v>
      </c>
      <c r="BH30" s="393">
        <v>0</v>
      </c>
      <c r="BI30" s="393">
        <v>0</v>
      </c>
      <c r="BJ30" s="393">
        <v>0</v>
      </c>
      <c r="BK30" s="393">
        <v>0</v>
      </c>
      <c r="BL30" s="393">
        <v>0</v>
      </c>
      <c r="BM30" s="393">
        <v>0</v>
      </c>
      <c r="BN30" s="393">
        <v>0</v>
      </c>
      <c r="BO30" s="393">
        <v>0</v>
      </c>
      <c r="BP30" s="393">
        <v>0</v>
      </c>
      <c r="BQ30" s="393">
        <v>0</v>
      </c>
      <c r="BR30" s="393">
        <v>0</v>
      </c>
      <c r="BS30" s="393">
        <v>0</v>
      </c>
      <c r="BT30" s="393">
        <v>0</v>
      </c>
      <c r="BU30" s="393">
        <v>0</v>
      </c>
      <c r="BV30" s="394">
        <v>0</v>
      </c>
    </row>
    <row r="31" spans="1:74" s="363" customFormat="1" ht="12" customHeight="1" x14ac:dyDescent="0.2">
      <c r="A31" s="395" t="s">
        <v>484</v>
      </c>
      <c r="B31" s="396" t="s">
        <v>117</v>
      </c>
      <c r="C31" s="393">
        <v>38</v>
      </c>
      <c r="D31" s="393">
        <v>0</v>
      </c>
      <c r="E31" s="393">
        <v>0</v>
      </c>
      <c r="F31" s="393">
        <v>0</v>
      </c>
      <c r="G31" s="393">
        <v>0</v>
      </c>
      <c r="H31" s="393">
        <v>0</v>
      </c>
      <c r="I31" s="393">
        <v>24</v>
      </c>
      <c r="J31" s="393">
        <v>0</v>
      </c>
      <c r="K31" s="393">
        <v>0</v>
      </c>
      <c r="L31" s="393">
        <v>1</v>
      </c>
      <c r="M31" s="393">
        <v>0</v>
      </c>
      <c r="N31" s="393">
        <v>0</v>
      </c>
      <c r="O31" s="393">
        <v>0</v>
      </c>
      <c r="P31" s="393">
        <v>0</v>
      </c>
      <c r="Q31" s="393">
        <v>0</v>
      </c>
      <c r="R31" s="393">
        <v>1</v>
      </c>
      <c r="S31" s="393">
        <v>0</v>
      </c>
      <c r="T31" s="393">
        <v>0</v>
      </c>
      <c r="U31" s="393">
        <v>0</v>
      </c>
      <c r="V31" s="393">
        <v>0</v>
      </c>
      <c r="W31" s="393">
        <v>0</v>
      </c>
      <c r="X31" s="393">
        <v>22</v>
      </c>
      <c r="Y31" s="393">
        <v>0</v>
      </c>
      <c r="Z31" s="393">
        <v>11</v>
      </c>
      <c r="AA31" s="393">
        <v>0</v>
      </c>
      <c r="AB31" s="393">
        <v>0</v>
      </c>
      <c r="AC31" s="393">
        <v>0</v>
      </c>
      <c r="AD31" s="393">
        <v>0</v>
      </c>
      <c r="AE31" s="393">
        <v>6</v>
      </c>
      <c r="AF31" s="393">
        <v>0</v>
      </c>
      <c r="AG31" s="393">
        <v>6</v>
      </c>
      <c r="AH31" s="393">
        <v>0</v>
      </c>
      <c r="AI31" s="393">
        <v>0</v>
      </c>
      <c r="AJ31" s="393">
        <v>0</v>
      </c>
      <c r="AK31" s="393">
        <v>0</v>
      </c>
      <c r="AL31" s="393">
        <v>0</v>
      </c>
      <c r="AM31" s="393">
        <v>0</v>
      </c>
      <c r="AN31" s="393">
        <v>0</v>
      </c>
      <c r="AO31" s="393">
        <v>0</v>
      </c>
      <c r="AP31" s="393">
        <v>0</v>
      </c>
      <c r="AQ31" s="393">
        <v>0</v>
      </c>
      <c r="AR31" s="393">
        <v>0</v>
      </c>
      <c r="AS31" s="393">
        <v>0</v>
      </c>
      <c r="AT31" s="393">
        <v>0</v>
      </c>
      <c r="AU31" s="393">
        <v>0</v>
      </c>
      <c r="AV31" s="393">
        <v>0</v>
      </c>
      <c r="AW31" s="393">
        <v>0</v>
      </c>
      <c r="AX31" s="393">
        <v>0</v>
      </c>
      <c r="AY31" s="393">
        <v>0</v>
      </c>
      <c r="AZ31" s="393">
        <v>0</v>
      </c>
      <c r="BA31" s="393">
        <v>0</v>
      </c>
      <c r="BB31" s="393">
        <v>0</v>
      </c>
      <c r="BC31" s="393">
        <v>0</v>
      </c>
      <c r="BD31" s="393">
        <v>0</v>
      </c>
      <c r="BE31" s="393">
        <v>0</v>
      </c>
      <c r="BF31" s="393">
        <v>0</v>
      </c>
      <c r="BG31" s="393">
        <v>0</v>
      </c>
      <c r="BH31" s="393">
        <v>0</v>
      </c>
      <c r="BI31" s="393">
        <v>0</v>
      </c>
      <c r="BJ31" s="393">
        <v>0</v>
      </c>
      <c r="BK31" s="393">
        <v>0</v>
      </c>
      <c r="BL31" s="393">
        <v>0</v>
      </c>
      <c r="BM31" s="393">
        <v>0</v>
      </c>
      <c r="BN31" s="393">
        <v>0</v>
      </c>
      <c r="BO31" s="393">
        <v>8</v>
      </c>
      <c r="BP31" s="393">
        <v>0</v>
      </c>
      <c r="BQ31" s="393">
        <v>7</v>
      </c>
      <c r="BR31" s="393">
        <v>0</v>
      </c>
      <c r="BS31" s="393">
        <v>1</v>
      </c>
      <c r="BT31" s="393">
        <v>0</v>
      </c>
      <c r="BU31" s="393">
        <v>1</v>
      </c>
      <c r="BV31" s="394">
        <v>0</v>
      </c>
    </row>
    <row r="32" spans="1:74" s="399" customFormat="1" ht="12" customHeight="1" x14ac:dyDescent="0.2">
      <c r="A32" s="395" t="s">
        <v>110</v>
      </c>
      <c r="B32" s="396" t="s">
        <v>111</v>
      </c>
      <c r="C32" s="397">
        <v>36</v>
      </c>
      <c r="D32" s="397">
        <v>4</v>
      </c>
      <c r="E32" s="397">
        <v>86</v>
      </c>
      <c r="F32" s="397">
        <v>2016</v>
      </c>
      <c r="G32" s="397">
        <v>4</v>
      </c>
      <c r="H32" s="397">
        <v>1</v>
      </c>
      <c r="I32" s="397">
        <v>23</v>
      </c>
      <c r="J32" s="397">
        <v>0</v>
      </c>
      <c r="K32" s="397">
        <v>0</v>
      </c>
      <c r="L32" s="397">
        <v>1</v>
      </c>
      <c r="M32" s="397">
        <v>0</v>
      </c>
      <c r="N32" s="397">
        <v>0</v>
      </c>
      <c r="O32" s="397">
        <v>0</v>
      </c>
      <c r="P32" s="397">
        <v>0</v>
      </c>
      <c r="Q32" s="397">
        <v>0</v>
      </c>
      <c r="R32" s="397">
        <v>8</v>
      </c>
      <c r="S32" s="397">
        <v>1</v>
      </c>
      <c r="T32" s="397">
        <v>0</v>
      </c>
      <c r="U32" s="397">
        <v>0</v>
      </c>
      <c r="V32" s="397">
        <v>0</v>
      </c>
      <c r="W32" s="397">
        <v>0</v>
      </c>
      <c r="X32" s="397">
        <v>1</v>
      </c>
      <c r="Y32" s="397">
        <v>0</v>
      </c>
      <c r="Z32" s="397">
        <v>1</v>
      </c>
      <c r="AA32" s="397">
        <v>0</v>
      </c>
      <c r="AB32" s="397">
        <v>0</v>
      </c>
      <c r="AC32" s="397">
        <v>0</v>
      </c>
      <c r="AD32" s="397">
        <v>0</v>
      </c>
      <c r="AE32" s="397">
        <v>4</v>
      </c>
      <c r="AF32" s="397">
        <v>0</v>
      </c>
      <c r="AG32" s="397">
        <v>4</v>
      </c>
      <c r="AH32" s="397">
        <v>0</v>
      </c>
      <c r="AI32" s="397">
        <v>0</v>
      </c>
      <c r="AJ32" s="397">
        <v>0</v>
      </c>
      <c r="AK32" s="397">
        <v>0</v>
      </c>
      <c r="AL32" s="397">
        <v>6</v>
      </c>
      <c r="AM32" s="397">
        <v>3</v>
      </c>
      <c r="AN32" s="397">
        <v>3</v>
      </c>
      <c r="AO32" s="397">
        <v>0</v>
      </c>
      <c r="AP32" s="397">
        <v>0</v>
      </c>
      <c r="AQ32" s="397">
        <v>0</v>
      </c>
      <c r="AR32" s="397">
        <v>3</v>
      </c>
      <c r="AS32" s="397">
        <v>1</v>
      </c>
      <c r="AT32" s="397">
        <v>0</v>
      </c>
      <c r="AU32" s="397">
        <v>0</v>
      </c>
      <c r="AV32" s="397">
        <v>2</v>
      </c>
      <c r="AW32" s="397">
        <v>0</v>
      </c>
      <c r="AX32" s="397">
        <v>0</v>
      </c>
      <c r="AY32" s="397">
        <v>0</v>
      </c>
      <c r="AZ32" s="397">
        <v>0</v>
      </c>
      <c r="BA32" s="397">
        <v>0</v>
      </c>
      <c r="BB32" s="397">
        <v>0</v>
      </c>
      <c r="BC32" s="397">
        <v>0</v>
      </c>
      <c r="BD32" s="397">
        <v>86</v>
      </c>
      <c r="BE32" s="397">
        <v>2016</v>
      </c>
      <c r="BF32" s="397">
        <v>1</v>
      </c>
      <c r="BG32" s="397">
        <v>0</v>
      </c>
      <c r="BH32" s="397">
        <v>0</v>
      </c>
      <c r="BI32" s="397">
        <v>0</v>
      </c>
      <c r="BJ32" s="397">
        <v>0</v>
      </c>
      <c r="BK32" s="397">
        <v>0</v>
      </c>
      <c r="BL32" s="397">
        <v>0</v>
      </c>
      <c r="BM32" s="397">
        <v>0</v>
      </c>
      <c r="BN32" s="397">
        <v>0</v>
      </c>
      <c r="BO32" s="397">
        <v>15</v>
      </c>
      <c r="BP32" s="397">
        <v>0</v>
      </c>
      <c r="BQ32" s="397">
        <v>15</v>
      </c>
      <c r="BR32" s="397">
        <v>0</v>
      </c>
      <c r="BS32" s="397">
        <v>0</v>
      </c>
      <c r="BT32" s="397">
        <v>0</v>
      </c>
      <c r="BU32" s="397">
        <v>1</v>
      </c>
      <c r="BV32" s="398">
        <v>0</v>
      </c>
    </row>
    <row r="33" spans="1:74" s="399" customFormat="1" ht="12" customHeight="1" x14ac:dyDescent="0.2">
      <c r="A33" s="395" t="s">
        <v>118</v>
      </c>
      <c r="B33" s="396" t="s">
        <v>119</v>
      </c>
      <c r="C33" s="397">
        <v>8</v>
      </c>
      <c r="D33" s="397">
        <v>0</v>
      </c>
      <c r="E33" s="397">
        <v>33</v>
      </c>
      <c r="F33" s="397">
        <v>903</v>
      </c>
      <c r="G33" s="397">
        <v>0</v>
      </c>
      <c r="H33" s="397">
        <v>0</v>
      </c>
      <c r="I33" s="397">
        <v>5</v>
      </c>
      <c r="J33" s="397">
        <v>0</v>
      </c>
      <c r="K33" s="397">
        <v>0</v>
      </c>
      <c r="L33" s="397">
        <v>0</v>
      </c>
      <c r="M33" s="397">
        <v>0</v>
      </c>
      <c r="N33" s="397">
        <v>0</v>
      </c>
      <c r="O33" s="397">
        <v>0</v>
      </c>
      <c r="P33" s="397">
        <v>0</v>
      </c>
      <c r="Q33" s="397">
        <v>0</v>
      </c>
      <c r="R33" s="397">
        <v>1</v>
      </c>
      <c r="S33" s="397">
        <v>0</v>
      </c>
      <c r="T33" s="397">
        <v>0</v>
      </c>
      <c r="U33" s="397">
        <v>0</v>
      </c>
      <c r="V33" s="397">
        <v>0</v>
      </c>
      <c r="W33" s="397">
        <v>0</v>
      </c>
      <c r="X33" s="397">
        <v>0</v>
      </c>
      <c r="Y33" s="397">
        <v>0</v>
      </c>
      <c r="Z33" s="397">
        <v>0</v>
      </c>
      <c r="AA33" s="397">
        <v>0</v>
      </c>
      <c r="AB33" s="397">
        <v>0</v>
      </c>
      <c r="AC33" s="397">
        <v>0</v>
      </c>
      <c r="AD33" s="397">
        <v>0</v>
      </c>
      <c r="AE33" s="397">
        <v>2</v>
      </c>
      <c r="AF33" s="397">
        <v>0</v>
      </c>
      <c r="AG33" s="397">
        <v>2</v>
      </c>
      <c r="AH33" s="397">
        <v>0</v>
      </c>
      <c r="AI33" s="397">
        <v>0</v>
      </c>
      <c r="AJ33" s="397">
        <v>0</v>
      </c>
      <c r="AK33" s="397">
        <v>0</v>
      </c>
      <c r="AL33" s="397">
        <v>0</v>
      </c>
      <c r="AM33" s="397">
        <v>0</v>
      </c>
      <c r="AN33" s="397">
        <v>0</v>
      </c>
      <c r="AO33" s="397">
        <v>0</v>
      </c>
      <c r="AP33" s="397">
        <v>9</v>
      </c>
      <c r="AQ33" s="397">
        <v>223</v>
      </c>
      <c r="AR33" s="397">
        <v>0</v>
      </c>
      <c r="AS33" s="397">
        <v>0</v>
      </c>
      <c r="AT33" s="397">
        <v>0</v>
      </c>
      <c r="AU33" s="397">
        <v>0</v>
      </c>
      <c r="AV33" s="397">
        <v>0</v>
      </c>
      <c r="AW33" s="397">
        <v>0</v>
      </c>
      <c r="AX33" s="397">
        <v>1</v>
      </c>
      <c r="AY33" s="397">
        <v>12</v>
      </c>
      <c r="AZ33" s="397">
        <v>0</v>
      </c>
      <c r="BA33" s="397">
        <v>0</v>
      </c>
      <c r="BB33" s="397">
        <v>2</v>
      </c>
      <c r="BC33" s="397">
        <v>0</v>
      </c>
      <c r="BD33" s="397">
        <v>23</v>
      </c>
      <c r="BE33" s="397">
        <v>668</v>
      </c>
      <c r="BF33" s="397">
        <v>0</v>
      </c>
      <c r="BG33" s="397">
        <v>0</v>
      </c>
      <c r="BH33" s="397">
        <v>0</v>
      </c>
      <c r="BI33" s="397">
        <v>0</v>
      </c>
      <c r="BJ33" s="397">
        <v>0</v>
      </c>
      <c r="BK33" s="397">
        <v>0</v>
      </c>
      <c r="BL33" s="397">
        <v>0</v>
      </c>
      <c r="BM33" s="397">
        <v>0</v>
      </c>
      <c r="BN33" s="397">
        <v>0</v>
      </c>
      <c r="BO33" s="397">
        <v>3</v>
      </c>
      <c r="BP33" s="397">
        <v>0</v>
      </c>
      <c r="BQ33" s="397">
        <v>3</v>
      </c>
      <c r="BR33" s="397">
        <v>0</v>
      </c>
      <c r="BS33" s="397">
        <v>0</v>
      </c>
      <c r="BT33" s="397">
        <v>0</v>
      </c>
      <c r="BU33" s="397">
        <v>0</v>
      </c>
      <c r="BV33" s="398">
        <v>0</v>
      </c>
    </row>
    <row r="34" spans="1:74" s="363" customFormat="1" ht="12" customHeight="1" x14ac:dyDescent="0.2">
      <c r="A34" s="395" t="s">
        <v>444</v>
      </c>
      <c r="B34" s="396" t="s">
        <v>149</v>
      </c>
      <c r="C34" s="393">
        <v>5</v>
      </c>
      <c r="D34" s="393">
        <v>0</v>
      </c>
      <c r="E34" s="393">
        <v>2</v>
      </c>
      <c r="F34" s="393">
        <v>68</v>
      </c>
      <c r="G34" s="393">
        <v>0</v>
      </c>
      <c r="H34" s="393">
        <v>0</v>
      </c>
      <c r="I34" s="393">
        <v>0</v>
      </c>
      <c r="J34" s="393">
        <v>0</v>
      </c>
      <c r="K34" s="393">
        <v>0</v>
      </c>
      <c r="L34" s="393">
        <v>0</v>
      </c>
      <c r="M34" s="393">
        <v>0</v>
      </c>
      <c r="N34" s="393">
        <v>0</v>
      </c>
      <c r="O34" s="393">
        <v>0</v>
      </c>
      <c r="P34" s="393">
        <v>0</v>
      </c>
      <c r="Q34" s="393">
        <v>0</v>
      </c>
      <c r="R34" s="393">
        <v>1</v>
      </c>
      <c r="S34" s="393">
        <v>0</v>
      </c>
      <c r="T34" s="393">
        <v>0</v>
      </c>
      <c r="U34" s="393">
        <v>0</v>
      </c>
      <c r="V34" s="393">
        <v>0</v>
      </c>
      <c r="W34" s="393">
        <v>0</v>
      </c>
      <c r="X34" s="393">
        <v>1</v>
      </c>
      <c r="Y34" s="393">
        <v>0</v>
      </c>
      <c r="Z34" s="393">
        <v>0</v>
      </c>
      <c r="AA34" s="393">
        <v>0</v>
      </c>
      <c r="AB34" s="393">
        <v>0</v>
      </c>
      <c r="AC34" s="393">
        <v>0</v>
      </c>
      <c r="AD34" s="393">
        <v>0</v>
      </c>
      <c r="AE34" s="393">
        <v>0</v>
      </c>
      <c r="AF34" s="393">
        <v>0</v>
      </c>
      <c r="AG34" s="393">
        <v>0</v>
      </c>
      <c r="AH34" s="393">
        <v>0</v>
      </c>
      <c r="AI34" s="393">
        <v>0</v>
      </c>
      <c r="AJ34" s="393">
        <v>0</v>
      </c>
      <c r="AK34" s="393">
        <v>0</v>
      </c>
      <c r="AL34" s="393">
        <v>3</v>
      </c>
      <c r="AM34" s="393">
        <v>0</v>
      </c>
      <c r="AN34" s="393">
        <v>0</v>
      </c>
      <c r="AO34" s="393">
        <v>0</v>
      </c>
      <c r="AP34" s="393">
        <v>2</v>
      </c>
      <c r="AQ34" s="393">
        <v>68</v>
      </c>
      <c r="AR34" s="393">
        <v>0</v>
      </c>
      <c r="AS34" s="393">
        <v>0</v>
      </c>
      <c r="AT34" s="393">
        <v>0</v>
      </c>
      <c r="AU34" s="393">
        <v>0</v>
      </c>
      <c r="AV34" s="393">
        <v>0</v>
      </c>
      <c r="AW34" s="393">
        <v>0</v>
      </c>
      <c r="AX34" s="393">
        <v>0</v>
      </c>
      <c r="AY34" s="393">
        <v>0</v>
      </c>
      <c r="AZ34" s="393">
        <v>0</v>
      </c>
      <c r="BA34" s="393">
        <v>0</v>
      </c>
      <c r="BB34" s="393">
        <v>0</v>
      </c>
      <c r="BC34" s="393">
        <v>0</v>
      </c>
      <c r="BD34" s="393">
        <v>0</v>
      </c>
      <c r="BE34" s="393">
        <v>0</v>
      </c>
      <c r="BF34" s="393">
        <v>0</v>
      </c>
      <c r="BG34" s="393">
        <v>0</v>
      </c>
      <c r="BH34" s="393">
        <v>0</v>
      </c>
      <c r="BI34" s="393">
        <v>0</v>
      </c>
      <c r="BJ34" s="393">
        <v>0</v>
      </c>
      <c r="BK34" s="393">
        <v>0</v>
      </c>
      <c r="BL34" s="393">
        <v>0</v>
      </c>
      <c r="BM34" s="393">
        <v>0</v>
      </c>
      <c r="BN34" s="393">
        <v>0</v>
      </c>
      <c r="BO34" s="393">
        <v>0</v>
      </c>
      <c r="BP34" s="393">
        <v>0</v>
      </c>
      <c r="BQ34" s="393">
        <v>0</v>
      </c>
      <c r="BR34" s="393">
        <v>0</v>
      </c>
      <c r="BS34" s="393">
        <v>0</v>
      </c>
      <c r="BT34" s="393">
        <v>0</v>
      </c>
      <c r="BU34" s="393">
        <v>0</v>
      </c>
      <c r="BV34" s="394">
        <v>0</v>
      </c>
    </row>
    <row r="35" spans="1:74" s="363" customFormat="1" ht="12" customHeight="1" x14ac:dyDescent="0.2">
      <c r="A35" s="395" t="s">
        <v>445</v>
      </c>
      <c r="B35" s="396" t="s">
        <v>151</v>
      </c>
      <c r="C35" s="393">
        <v>0</v>
      </c>
      <c r="D35" s="393">
        <v>0</v>
      </c>
      <c r="E35" s="393">
        <v>0</v>
      </c>
      <c r="F35" s="393">
        <v>0</v>
      </c>
      <c r="G35" s="393">
        <v>0</v>
      </c>
      <c r="H35" s="393">
        <v>0</v>
      </c>
      <c r="I35" s="393">
        <v>0</v>
      </c>
      <c r="J35" s="393">
        <v>0</v>
      </c>
      <c r="K35" s="393">
        <v>0</v>
      </c>
      <c r="L35" s="393">
        <v>0</v>
      </c>
      <c r="M35" s="393">
        <v>0</v>
      </c>
      <c r="N35" s="393">
        <v>0</v>
      </c>
      <c r="O35" s="393">
        <v>0</v>
      </c>
      <c r="P35" s="393">
        <v>0</v>
      </c>
      <c r="Q35" s="393">
        <v>0</v>
      </c>
      <c r="R35" s="393">
        <v>0</v>
      </c>
      <c r="S35" s="393">
        <v>0</v>
      </c>
      <c r="T35" s="393">
        <v>0</v>
      </c>
      <c r="U35" s="393">
        <v>0</v>
      </c>
      <c r="V35" s="393">
        <v>0</v>
      </c>
      <c r="W35" s="393">
        <v>0</v>
      </c>
      <c r="X35" s="393">
        <v>0</v>
      </c>
      <c r="Y35" s="393">
        <v>0</v>
      </c>
      <c r="Z35" s="393">
        <v>0</v>
      </c>
      <c r="AA35" s="393">
        <v>0</v>
      </c>
      <c r="AB35" s="393">
        <v>0</v>
      </c>
      <c r="AC35" s="393">
        <v>0</v>
      </c>
      <c r="AD35" s="393">
        <v>0</v>
      </c>
      <c r="AE35" s="393">
        <v>0</v>
      </c>
      <c r="AF35" s="393">
        <v>0</v>
      </c>
      <c r="AG35" s="393">
        <v>0</v>
      </c>
      <c r="AH35" s="393">
        <v>0</v>
      </c>
      <c r="AI35" s="393">
        <v>0</v>
      </c>
      <c r="AJ35" s="393">
        <v>0</v>
      </c>
      <c r="AK35" s="393">
        <v>0</v>
      </c>
      <c r="AL35" s="393">
        <v>0</v>
      </c>
      <c r="AM35" s="393">
        <v>0</v>
      </c>
      <c r="AN35" s="393">
        <v>0</v>
      </c>
      <c r="AO35" s="393">
        <v>0</v>
      </c>
      <c r="AP35" s="393">
        <v>0</v>
      </c>
      <c r="AQ35" s="393">
        <v>0</v>
      </c>
      <c r="AR35" s="393">
        <v>0</v>
      </c>
      <c r="AS35" s="393">
        <v>0</v>
      </c>
      <c r="AT35" s="393">
        <v>0</v>
      </c>
      <c r="AU35" s="393">
        <v>0</v>
      </c>
      <c r="AV35" s="393">
        <v>0</v>
      </c>
      <c r="AW35" s="393">
        <v>0</v>
      </c>
      <c r="AX35" s="393">
        <v>0</v>
      </c>
      <c r="AY35" s="393">
        <v>0</v>
      </c>
      <c r="AZ35" s="393">
        <v>0</v>
      </c>
      <c r="BA35" s="393">
        <v>0</v>
      </c>
      <c r="BB35" s="393">
        <v>0</v>
      </c>
      <c r="BC35" s="393">
        <v>0</v>
      </c>
      <c r="BD35" s="393">
        <v>0</v>
      </c>
      <c r="BE35" s="393">
        <v>0</v>
      </c>
      <c r="BF35" s="393">
        <v>0</v>
      </c>
      <c r="BG35" s="393">
        <v>0</v>
      </c>
      <c r="BH35" s="393">
        <v>0</v>
      </c>
      <c r="BI35" s="393">
        <v>0</v>
      </c>
      <c r="BJ35" s="393">
        <v>0</v>
      </c>
      <c r="BK35" s="393">
        <v>0</v>
      </c>
      <c r="BL35" s="393">
        <v>0</v>
      </c>
      <c r="BM35" s="393">
        <v>0</v>
      </c>
      <c r="BN35" s="393">
        <v>0</v>
      </c>
      <c r="BO35" s="393">
        <v>0</v>
      </c>
      <c r="BP35" s="393">
        <v>0</v>
      </c>
      <c r="BQ35" s="393">
        <v>0</v>
      </c>
      <c r="BR35" s="393">
        <v>0</v>
      </c>
      <c r="BS35" s="393">
        <v>0</v>
      </c>
      <c r="BT35" s="393">
        <v>0</v>
      </c>
      <c r="BU35" s="393">
        <v>0</v>
      </c>
      <c r="BV35" s="394">
        <v>0</v>
      </c>
    </row>
    <row r="36" spans="1:74" ht="16.5" x14ac:dyDescent="0.15">
      <c r="A36" s="367" t="s">
        <v>446</v>
      </c>
    </row>
    <row r="37" spans="1:74" ht="16.5" x14ac:dyDescent="0.15">
      <c r="A37" s="369" t="s">
        <v>46</v>
      </c>
    </row>
  </sheetData>
  <mergeCells count="101">
    <mergeCell ref="BS7:BT7"/>
    <mergeCell ref="BU7:BU9"/>
    <mergeCell ref="BV7:BV9"/>
    <mergeCell ref="A10:B10"/>
    <mergeCell ref="BD7:BE7"/>
    <mergeCell ref="BF7:BG7"/>
    <mergeCell ref="BH7:BI7"/>
    <mergeCell ref="BJ7:BK7"/>
    <mergeCell ref="BM7:BN7"/>
    <mergeCell ref="BO7:BP7"/>
    <mergeCell ref="AR7:AS7"/>
    <mergeCell ref="AT7:AU7"/>
    <mergeCell ref="AV7:AW7"/>
    <mergeCell ref="AX7:AY7"/>
    <mergeCell ref="AZ7:BA7"/>
    <mergeCell ref="BB7:BC7"/>
    <mergeCell ref="AA7:AB7"/>
    <mergeCell ref="AC7:AD7"/>
    <mergeCell ref="AE7:AF7"/>
    <mergeCell ref="AH7:AI7"/>
    <mergeCell ref="AJ7:AK7"/>
    <mergeCell ref="AL7:AM7"/>
    <mergeCell ref="C7:D7"/>
    <mergeCell ref="E7:F7"/>
    <mergeCell ref="G7:H7"/>
    <mergeCell ref="L7:L9"/>
    <mergeCell ref="N7:O7"/>
    <mergeCell ref="P7:Q7"/>
    <mergeCell ref="BS5:BT6"/>
    <mergeCell ref="BU5:BU6"/>
    <mergeCell ref="BV5:BV6"/>
    <mergeCell ref="E6:F6"/>
    <mergeCell ref="G6:H6"/>
    <mergeCell ref="T6:U6"/>
    <mergeCell ref="V6:W6"/>
    <mergeCell ref="AA6:AB6"/>
    <mergeCell ref="AC6:AD6"/>
    <mergeCell ref="AH6:AI6"/>
    <mergeCell ref="BJ5:BK6"/>
    <mergeCell ref="BL5:BL8"/>
    <mergeCell ref="BM5:BN6"/>
    <mergeCell ref="BO5:BP6"/>
    <mergeCell ref="BQ5:BQ8"/>
    <mergeCell ref="BR5:BR6"/>
    <mergeCell ref="BR7:BR9"/>
    <mergeCell ref="AT5:AU6"/>
    <mergeCell ref="AV5:AW6"/>
    <mergeCell ref="AX5:BA5"/>
    <mergeCell ref="BB5:BC6"/>
    <mergeCell ref="BD5:BG5"/>
    <mergeCell ref="BH5:BI6"/>
    <mergeCell ref="AX6:AY6"/>
    <mergeCell ref="AZ6:BA6"/>
    <mergeCell ref="BD6:BE6"/>
    <mergeCell ref="BF6:BG6"/>
    <mergeCell ref="AG5:AG8"/>
    <mergeCell ref="AH5:AK5"/>
    <mergeCell ref="AL5:AM6"/>
    <mergeCell ref="AN5:AN8"/>
    <mergeCell ref="AO5:AO8"/>
    <mergeCell ref="AP5:AS5"/>
    <mergeCell ref="AJ6:AK6"/>
    <mergeCell ref="AP6:AQ6"/>
    <mergeCell ref="AR6:AS6"/>
    <mergeCell ref="AP7:AQ7"/>
    <mergeCell ref="R5:S6"/>
    <mergeCell ref="T5:W5"/>
    <mergeCell ref="X5:Y6"/>
    <mergeCell ref="Z5:Z8"/>
    <mergeCell ref="AA5:AD5"/>
    <mergeCell ref="AE5:AF6"/>
    <mergeCell ref="R7:S7"/>
    <mergeCell ref="T7:U7"/>
    <mergeCell ref="V7:W7"/>
    <mergeCell ref="X7:Y7"/>
    <mergeCell ref="BH4:BI4"/>
    <mergeCell ref="BJ4:BL4"/>
    <mergeCell ref="BM4:BN4"/>
    <mergeCell ref="BO4:BR4"/>
    <mergeCell ref="BS4:BV4"/>
    <mergeCell ref="C5:D6"/>
    <mergeCell ref="E5:H5"/>
    <mergeCell ref="I5:I8"/>
    <mergeCell ref="J5:J8"/>
    <mergeCell ref="K5:K8"/>
    <mergeCell ref="AE4:AK4"/>
    <mergeCell ref="AL4:AS4"/>
    <mergeCell ref="AT4:AU4"/>
    <mergeCell ref="AV4:BA4"/>
    <mergeCell ref="BB4:BC4"/>
    <mergeCell ref="BD4:BG4"/>
    <mergeCell ref="A4:B9"/>
    <mergeCell ref="C4:M4"/>
    <mergeCell ref="N4:O4"/>
    <mergeCell ref="P4:Q4"/>
    <mergeCell ref="R4:W4"/>
    <mergeCell ref="X4:AD4"/>
    <mergeCell ref="L5:L6"/>
    <mergeCell ref="M5:M8"/>
    <mergeCell ref="N5:O6"/>
    <mergeCell ref="P5:Q6"/>
  </mergeCells>
  <phoneticPr fontId="23" type="noConversion"/>
  <printOptions horizontalCentered="1"/>
  <pageMargins left="0.74803149606299213" right="0.74803149606299213" top="1.3775590551181101" bottom="1.3775590551181101" header="0.98385826771653495" footer="0.98385826771653495"/>
  <pageSetup paperSize="0" fitToWidth="0" fitToHeight="0" orientation="landscape" horizontalDpi="0" verticalDpi="0" copies="0"/>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7"/>
  <sheetViews>
    <sheetView workbookViewId="0"/>
  </sheetViews>
  <sheetFormatPr defaultRowHeight="12" x14ac:dyDescent="0.25"/>
  <cols>
    <col min="1" max="1" width="9.125" style="346" customWidth="1"/>
    <col min="2" max="2" width="12.25" style="346" customWidth="1"/>
    <col min="3" max="3" width="4.75" style="346" customWidth="1"/>
    <col min="4" max="4" width="8.125" style="346" customWidth="1"/>
    <col min="5" max="5" width="4.75" style="346" customWidth="1"/>
    <col min="6" max="6" width="7.375" style="346" customWidth="1"/>
    <col min="7" max="7" width="4.5" style="346" customWidth="1"/>
    <col min="8" max="8" width="8" style="346" customWidth="1"/>
    <col min="9" max="9" width="7.75" style="346" customWidth="1"/>
    <col min="10" max="10" width="8.75" style="346" customWidth="1"/>
    <col min="11" max="11" width="6.25" style="346" customWidth="1"/>
    <col min="12" max="12" width="4.5" style="346" customWidth="1"/>
    <col min="13" max="13" width="7.75" style="346" customWidth="1"/>
    <col min="14" max="14" width="6.375" style="346" customWidth="1"/>
    <col min="15" max="15" width="8.5" style="346" customWidth="1"/>
    <col min="16" max="16" width="4.75" style="346" customWidth="1"/>
    <col min="17" max="17" width="8.75" style="346" customWidth="1"/>
    <col min="18" max="18" width="4.75" style="346" customWidth="1"/>
    <col min="19" max="19" width="7.75" style="346" customWidth="1"/>
    <col min="20" max="20" width="4.75" style="346" customWidth="1"/>
    <col min="21" max="21" width="7" style="346" customWidth="1"/>
    <col min="22" max="22" width="5" style="346" customWidth="1"/>
    <col min="23" max="23" width="8.625" style="346" customWidth="1"/>
    <col min="24" max="24" width="5" style="346" customWidth="1"/>
    <col min="25" max="25" width="7.75" style="346" customWidth="1"/>
    <col min="26" max="26" width="8.5" style="346" customWidth="1"/>
    <col min="27" max="27" width="4.5" style="346" customWidth="1"/>
    <col min="28" max="28" width="8.125" style="346" customWidth="1"/>
    <col min="29" max="29" width="4.5" style="346" customWidth="1"/>
    <col min="30" max="30" width="8.25" style="346" customWidth="1"/>
    <col min="31" max="31" width="4.25" style="346" customWidth="1"/>
    <col min="32" max="32" width="8" style="346" customWidth="1"/>
    <col min="33" max="33" width="7.375" style="346" customWidth="1"/>
    <col min="34" max="34" width="4.375" style="346" customWidth="1"/>
    <col min="35" max="35" width="7.25" style="346" customWidth="1"/>
    <col min="36" max="36" width="4.875" style="346" customWidth="1"/>
    <col min="37" max="37" width="8.5" style="346" customWidth="1"/>
    <col min="38" max="38" width="4.5" style="346" customWidth="1"/>
    <col min="39" max="39" width="8.5" style="346" customWidth="1"/>
    <col min="40" max="40" width="7.75" style="346" customWidth="1"/>
    <col min="41" max="41" width="5.75" style="346" customWidth="1"/>
    <col min="42" max="42" width="4.5" style="346" customWidth="1"/>
    <col min="43" max="43" width="7.25" style="346" customWidth="1"/>
    <col min="44" max="44" width="4.5" style="346" customWidth="1"/>
    <col min="45" max="45" width="8.5" style="346" customWidth="1"/>
    <col min="46" max="46" width="5.625" style="346" customWidth="1"/>
    <col min="47" max="47" width="8.75" style="346" customWidth="1"/>
    <col min="48" max="48" width="4.5" style="346" customWidth="1"/>
    <col min="49" max="49" width="8.25" style="346" customWidth="1"/>
    <col min="50" max="50" width="4.5" style="346" customWidth="1"/>
    <col min="51" max="51" width="6.375" style="346" customWidth="1"/>
    <col min="52" max="52" width="4.5" style="346" customWidth="1"/>
    <col min="53" max="53" width="8.875" style="346" customWidth="1"/>
    <col min="54" max="54" width="4.375" style="346" customWidth="1"/>
    <col min="55" max="55" width="9.375" style="346" customWidth="1"/>
    <col min="56" max="56" width="4.5" style="346" customWidth="1"/>
    <col min="57" max="57" width="6.25" style="346" customWidth="1"/>
    <col min="58" max="58" width="3.875" style="346" customWidth="1"/>
    <col min="59" max="59" width="9.25" style="346" customWidth="1"/>
    <col min="60" max="60" width="4.375" style="346" customWidth="1"/>
    <col min="61" max="61" width="10" style="346" customWidth="1"/>
    <col min="62" max="62" width="4" style="346" customWidth="1"/>
    <col min="63" max="63" width="7.25" style="346" customWidth="1"/>
    <col min="64" max="64" width="8.25" style="346" customWidth="1"/>
    <col min="65" max="65" width="4.875" style="346" customWidth="1"/>
    <col min="66" max="66" width="9.125" style="346" customWidth="1"/>
    <col min="67" max="67" width="4.875" style="346" customWidth="1"/>
    <col min="68" max="68" width="8.5" style="346" customWidth="1"/>
    <col min="69" max="69" width="7.25" style="346" customWidth="1"/>
    <col min="70" max="70" width="5.625" style="346" customWidth="1"/>
    <col min="71" max="71" width="4.5" style="346" customWidth="1"/>
    <col min="72" max="72" width="8.875" style="346" customWidth="1"/>
    <col min="73" max="73" width="8" style="346" customWidth="1"/>
    <col min="74" max="1024" width="8.5" style="346" customWidth="1"/>
    <col min="1025" max="1025" width="9" customWidth="1"/>
  </cols>
  <sheetData>
    <row r="1" spans="1:74" s="342" customFormat="1" ht="16.5" customHeight="1" x14ac:dyDescent="0.25">
      <c r="A1" s="341" t="s">
        <v>367</v>
      </c>
      <c r="B1" s="384"/>
      <c r="C1" s="384"/>
      <c r="D1" s="384"/>
      <c r="E1" s="384"/>
      <c r="F1" s="384"/>
      <c r="G1" s="384"/>
      <c r="H1" s="384"/>
      <c r="J1" s="385"/>
      <c r="K1" s="385"/>
      <c r="L1" s="385"/>
      <c r="M1" s="385"/>
      <c r="N1" s="385"/>
      <c r="O1" s="385"/>
      <c r="P1" s="385"/>
      <c r="Q1" s="385"/>
      <c r="R1" s="385"/>
      <c r="S1" s="385"/>
      <c r="T1" s="385"/>
      <c r="U1" s="385"/>
      <c r="V1" s="385"/>
      <c r="W1" s="385"/>
      <c r="X1" s="385"/>
      <c r="Y1" s="386"/>
      <c r="Z1" s="386"/>
      <c r="AA1" s="386"/>
      <c r="AB1" s="386"/>
      <c r="AC1" s="386"/>
      <c r="AD1" s="386"/>
      <c r="AE1" s="386"/>
      <c r="AF1" s="386"/>
      <c r="AG1" s="386"/>
      <c r="AH1" s="386"/>
      <c r="AI1" s="386"/>
      <c r="AJ1" s="386"/>
      <c r="AK1" s="386"/>
      <c r="AL1" s="386"/>
      <c r="AM1" s="386"/>
      <c r="AN1" s="386"/>
      <c r="AO1" s="386"/>
      <c r="AP1" s="386"/>
      <c r="AQ1" s="386"/>
      <c r="AR1" s="386"/>
      <c r="AS1" s="386"/>
      <c r="AT1" s="387"/>
      <c r="AU1" s="384"/>
      <c r="AV1" s="386"/>
      <c r="AW1" s="386"/>
      <c r="AX1" s="386"/>
      <c r="AY1" s="385"/>
      <c r="AZ1" s="385"/>
      <c r="BA1" s="385"/>
      <c r="BB1" s="385"/>
      <c r="BC1" s="385"/>
      <c r="BD1" s="385"/>
      <c r="BE1" s="385"/>
      <c r="BF1" s="385"/>
      <c r="BG1" s="385"/>
      <c r="BH1" s="385"/>
      <c r="BI1" s="385"/>
      <c r="BJ1" s="385"/>
      <c r="BK1" s="384"/>
      <c r="BL1" s="384"/>
      <c r="BM1" s="386"/>
      <c r="BN1" s="386"/>
      <c r="BO1" s="386"/>
      <c r="BP1" s="386"/>
      <c r="BQ1" s="386"/>
      <c r="BR1" s="386"/>
      <c r="BS1" s="386"/>
      <c r="BT1" s="386"/>
    </row>
    <row r="2" spans="1:74" ht="12" customHeight="1" x14ac:dyDescent="0.25">
      <c r="A2" s="345"/>
      <c r="J2" s="343"/>
      <c r="K2" s="343"/>
      <c r="L2" s="343"/>
      <c r="M2" s="343"/>
      <c r="N2" s="343"/>
      <c r="O2" s="343"/>
      <c r="P2" s="343"/>
      <c r="Q2" s="343"/>
      <c r="R2" s="343"/>
      <c r="S2" s="343"/>
      <c r="T2" s="343"/>
      <c r="U2" s="343"/>
      <c r="V2" s="343"/>
      <c r="W2" s="343"/>
      <c r="X2" s="343"/>
      <c r="Y2" s="347"/>
      <c r="Z2" s="347"/>
      <c r="AA2" s="347"/>
      <c r="AB2" s="347"/>
      <c r="AC2" s="347"/>
      <c r="AD2" s="347"/>
      <c r="AE2" s="347"/>
      <c r="AF2" s="347"/>
      <c r="AG2" s="347"/>
      <c r="AH2" s="347"/>
      <c r="AI2" s="347"/>
      <c r="AJ2" s="347"/>
      <c r="AK2" s="347"/>
      <c r="AL2" s="347"/>
      <c r="AM2" s="347"/>
      <c r="AN2" s="347"/>
      <c r="AO2" s="347"/>
      <c r="AP2" s="347"/>
      <c r="AQ2" s="347"/>
      <c r="AR2" s="347"/>
      <c r="AS2" s="347"/>
      <c r="AT2" s="388"/>
      <c r="AV2" s="347"/>
      <c r="AW2" s="347"/>
      <c r="AX2" s="344"/>
      <c r="AY2" s="343"/>
      <c r="AZ2" s="343"/>
      <c r="BA2" s="343"/>
      <c r="BB2" s="343"/>
      <c r="BC2" s="343"/>
      <c r="BD2" s="343"/>
      <c r="BE2" s="343"/>
      <c r="BF2" s="343"/>
      <c r="BG2" s="343"/>
      <c r="BH2" s="343"/>
      <c r="BI2" s="343"/>
      <c r="BJ2" s="343"/>
      <c r="BM2" s="347"/>
      <c r="BN2" s="347"/>
      <c r="BO2" s="347"/>
      <c r="BP2" s="347"/>
      <c r="BQ2" s="347"/>
      <c r="BR2" s="347"/>
      <c r="BS2" s="347"/>
      <c r="BT2" s="347"/>
    </row>
    <row r="3" spans="1:74" ht="12" customHeight="1" x14ac:dyDescent="0.25">
      <c r="A3" s="348" t="s">
        <v>368</v>
      </c>
      <c r="B3" s="347"/>
      <c r="C3" s="347"/>
      <c r="D3" s="347"/>
      <c r="E3" s="347"/>
      <c r="F3" s="347"/>
      <c r="G3" s="347"/>
      <c r="H3" s="347"/>
      <c r="I3" s="349"/>
      <c r="J3" s="349"/>
      <c r="K3" s="350"/>
      <c r="M3" s="350"/>
      <c r="N3" s="350"/>
      <c r="O3" s="350"/>
      <c r="P3" s="350"/>
      <c r="Q3" s="350"/>
      <c r="R3" s="350"/>
      <c r="S3" s="350"/>
      <c r="T3" s="350"/>
      <c r="U3" s="350"/>
      <c r="V3" s="350"/>
      <c r="W3" s="350"/>
      <c r="X3" s="350"/>
      <c r="Y3" s="350"/>
      <c r="Z3" s="350"/>
      <c r="AA3" s="350"/>
      <c r="AB3" s="350"/>
      <c r="AC3" s="347"/>
      <c r="AD3" s="347"/>
      <c r="AE3" s="347"/>
      <c r="AG3" s="351"/>
      <c r="AH3" s="351"/>
      <c r="AI3" s="351"/>
      <c r="AJ3" s="351"/>
      <c r="AK3" s="351"/>
      <c r="AL3" s="351"/>
      <c r="AM3" s="347"/>
      <c r="AN3" s="347"/>
      <c r="AO3" s="347"/>
      <c r="AP3" s="347"/>
      <c r="AQ3" s="347"/>
      <c r="AR3" s="347"/>
      <c r="AS3" s="349"/>
      <c r="AT3" s="347"/>
      <c r="AU3" s="347"/>
      <c r="AV3" s="349"/>
      <c r="AW3" s="349"/>
      <c r="AX3" s="347"/>
      <c r="AY3" s="350"/>
      <c r="AZ3" s="349"/>
      <c r="BA3" s="349"/>
      <c r="BB3" s="349"/>
      <c r="BC3" s="349"/>
      <c r="BD3" s="349"/>
      <c r="BE3" s="349"/>
      <c r="BF3" s="349"/>
      <c r="BG3" s="349"/>
      <c r="BH3" s="349"/>
      <c r="BI3" s="349"/>
      <c r="BJ3" s="349"/>
      <c r="BK3" s="349"/>
      <c r="BL3" s="349"/>
      <c r="BM3" s="347"/>
      <c r="BN3" s="347"/>
      <c r="BO3" s="347"/>
      <c r="BP3" s="347"/>
      <c r="BQ3" s="349"/>
      <c r="BS3" s="351"/>
      <c r="BT3" s="351"/>
    </row>
    <row r="4" spans="1:74" s="286" customFormat="1" ht="12.75" customHeight="1" x14ac:dyDescent="0.25">
      <c r="A4" s="400" t="s">
        <v>447</v>
      </c>
      <c r="B4" s="400"/>
      <c r="C4" s="372" t="s">
        <v>370</v>
      </c>
      <c r="D4" s="372"/>
      <c r="E4" s="372"/>
      <c r="F4" s="372"/>
      <c r="G4" s="372"/>
      <c r="H4" s="372"/>
      <c r="I4" s="372"/>
      <c r="J4" s="372"/>
      <c r="K4" s="372"/>
      <c r="L4" s="372"/>
      <c r="M4" s="372"/>
      <c r="N4" s="372" t="s">
        <v>448</v>
      </c>
      <c r="O4" s="372"/>
      <c r="P4" s="372" t="s">
        <v>449</v>
      </c>
      <c r="Q4" s="372"/>
      <c r="R4" s="372" t="s">
        <v>450</v>
      </c>
      <c r="S4" s="372"/>
      <c r="T4" s="372"/>
      <c r="U4" s="372"/>
      <c r="V4" s="372"/>
      <c r="W4" s="372"/>
      <c r="X4" s="372" t="s">
        <v>451</v>
      </c>
      <c r="Y4" s="372"/>
      <c r="Z4" s="372"/>
      <c r="AA4" s="372"/>
      <c r="AB4" s="372"/>
      <c r="AC4" s="372"/>
      <c r="AD4" s="372"/>
      <c r="AE4" s="372" t="s">
        <v>452</v>
      </c>
      <c r="AF4" s="372"/>
      <c r="AG4" s="372"/>
      <c r="AH4" s="372"/>
      <c r="AI4" s="372"/>
      <c r="AJ4" s="372"/>
      <c r="AK4" s="372"/>
      <c r="AL4" s="372" t="s">
        <v>453</v>
      </c>
      <c r="AM4" s="372"/>
      <c r="AN4" s="372"/>
      <c r="AO4" s="372"/>
      <c r="AP4" s="372"/>
      <c r="AQ4" s="372"/>
      <c r="AR4" s="372"/>
      <c r="AS4" s="372"/>
      <c r="AT4" s="372" t="s">
        <v>454</v>
      </c>
      <c r="AU4" s="372"/>
      <c r="AV4" s="372" t="s">
        <v>455</v>
      </c>
      <c r="AW4" s="372"/>
      <c r="AX4" s="372"/>
      <c r="AY4" s="372"/>
      <c r="AZ4" s="372"/>
      <c r="BA4" s="372"/>
      <c r="BB4" s="372" t="s">
        <v>456</v>
      </c>
      <c r="BC4" s="372"/>
      <c r="BD4" s="372" t="s">
        <v>457</v>
      </c>
      <c r="BE4" s="372"/>
      <c r="BF4" s="372"/>
      <c r="BG4" s="372"/>
      <c r="BH4" s="401" t="s">
        <v>458</v>
      </c>
      <c r="BI4" s="401"/>
      <c r="BJ4" s="372" t="s">
        <v>459</v>
      </c>
      <c r="BK4" s="372"/>
      <c r="BL4" s="372"/>
      <c r="BM4" s="372" t="s">
        <v>460</v>
      </c>
      <c r="BN4" s="372"/>
      <c r="BO4" s="372" t="s">
        <v>461</v>
      </c>
      <c r="BP4" s="372"/>
      <c r="BQ4" s="372"/>
      <c r="BR4" s="372"/>
      <c r="BS4" s="372" t="s">
        <v>462</v>
      </c>
      <c r="BT4" s="372"/>
      <c r="BU4" s="372"/>
      <c r="BV4" s="372"/>
    </row>
    <row r="5" spans="1:74" s="286" customFormat="1" ht="12.75" customHeight="1" x14ac:dyDescent="0.25">
      <c r="A5" s="400"/>
      <c r="B5" s="400"/>
      <c r="C5" s="376" t="s">
        <v>410</v>
      </c>
      <c r="D5" s="376"/>
      <c r="E5" s="372" t="s">
        <v>411</v>
      </c>
      <c r="F5" s="372"/>
      <c r="G5" s="372"/>
      <c r="H5" s="372"/>
      <c r="I5" s="377" t="s">
        <v>463</v>
      </c>
      <c r="J5" s="377" t="s">
        <v>464</v>
      </c>
      <c r="K5" s="377" t="s">
        <v>465</v>
      </c>
      <c r="L5" s="377" t="s">
        <v>417</v>
      </c>
      <c r="M5" s="377" t="s">
        <v>466</v>
      </c>
      <c r="N5" s="376" t="s">
        <v>410</v>
      </c>
      <c r="O5" s="376"/>
      <c r="P5" s="376" t="s">
        <v>410</v>
      </c>
      <c r="Q5" s="376"/>
      <c r="R5" s="376" t="s">
        <v>410</v>
      </c>
      <c r="S5" s="376"/>
      <c r="T5" s="372" t="s">
        <v>411</v>
      </c>
      <c r="U5" s="372"/>
      <c r="V5" s="372"/>
      <c r="W5" s="372"/>
      <c r="X5" s="376" t="s">
        <v>410</v>
      </c>
      <c r="Y5" s="376"/>
      <c r="Z5" s="377" t="s">
        <v>463</v>
      </c>
      <c r="AA5" s="372" t="s">
        <v>411</v>
      </c>
      <c r="AB5" s="372"/>
      <c r="AC5" s="372"/>
      <c r="AD5" s="372"/>
      <c r="AE5" s="376" t="s">
        <v>410</v>
      </c>
      <c r="AF5" s="376"/>
      <c r="AG5" s="377" t="s">
        <v>463</v>
      </c>
      <c r="AH5" s="372" t="s">
        <v>411</v>
      </c>
      <c r="AI5" s="372"/>
      <c r="AJ5" s="372"/>
      <c r="AK5" s="372"/>
      <c r="AL5" s="376" t="s">
        <v>410</v>
      </c>
      <c r="AM5" s="376"/>
      <c r="AN5" s="377" t="s">
        <v>463</v>
      </c>
      <c r="AO5" s="377" t="s">
        <v>465</v>
      </c>
      <c r="AP5" s="372" t="s">
        <v>411</v>
      </c>
      <c r="AQ5" s="372"/>
      <c r="AR5" s="372"/>
      <c r="AS5" s="372"/>
      <c r="AT5" s="376" t="s">
        <v>410</v>
      </c>
      <c r="AU5" s="376"/>
      <c r="AV5" s="376" t="s">
        <v>410</v>
      </c>
      <c r="AW5" s="376"/>
      <c r="AX5" s="372" t="s">
        <v>411</v>
      </c>
      <c r="AY5" s="372"/>
      <c r="AZ5" s="372"/>
      <c r="BA5" s="372"/>
      <c r="BB5" s="376" t="s">
        <v>410</v>
      </c>
      <c r="BC5" s="376"/>
      <c r="BD5" s="372" t="s">
        <v>411</v>
      </c>
      <c r="BE5" s="372"/>
      <c r="BF5" s="372"/>
      <c r="BG5" s="372"/>
      <c r="BH5" s="376" t="s">
        <v>410</v>
      </c>
      <c r="BI5" s="376"/>
      <c r="BJ5" s="376" t="s">
        <v>410</v>
      </c>
      <c r="BK5" s="376"/>
      <c r="BL5" s="377" t="s">
        <v>464</v>
      </c>
      <c r="BM5" s="376" t="s">
        <v>410</v>
      </c>
      <c r="BN5" s="376"/>
      <c r="BO5" s="376" t="s">
        <v>410</v>
      </c>
      <c r="BP5" s="376"/>
      <c r="BQ5" s="377" t="s">
        <v>463</v>
      </c>
      <c r="BR5" s="377" t="s">
        <v>417</v>
      </c>
      <c r="BS5" s="376" t="s">
        <v>410</v>
      </c>
      <c r="BT5" s="376"/>
      <c r="BU5" s="377" t="s">
        <v>417</v>
      </c>
      <c r="BV5" s="377" t="s">
        <v>466</v>
      </c>
    </row>
    <row r="6" spans="1:74" s="286" customFormat="1" ht="12.75" customHeight="1" x14ac:dyDescent="0.25">
      <c r="A6" s="400"/>
      <c r="B6" s="400"/>
      <c r="C6" s="376"/>
      <c r="D6" s="376"/>
      <c r="E6" s="376" t="s">
        <v>425</v>
      </c>
      <c r="F6" s="376"/>
      <c r="G6" s="376" t="s">
        <v>410</v>
      </c>
      <c r="H6" s="376"/>
      <c r="I6" s="377"/>
      <c r="J6" s="377"/>
      <c r="K6" s="377"/>
      <c r="L6" s="377"/>
      <c r="M6" s="377"/>
      <c r="N6" s="376"/>
      <c r="O6" s="376"/>
      <c r="P6" s="376"/>
      <c r="Q6" s="376"/>
      <c r="R6" s="376"/>
      <c r="S6" s="376"/>
      <c r="T6" s="376" t="s">
        <v>425</v>
      </c>
      <c r="U6" s="376"/>
      <c r="V6" s="376" t="s">
        <v>410</v>
      </c>
      <c r="W6" s="376"/>
      <c r="X6" s="376"/>
      <c r="Y6" s="376"/>
      <c r="Z6" s="377"/>
      <c r="AA6" s="376" t="s">
        <v>425</v>
      </c>
      <c r="AB6" s="376"/>
      <c r="AC6" s="376" t="s">
        <v>410</v>
      </c>
      <c r="AD6" s="376"/>
      <c r="AE6" s="376"/>
      <c r="AF6" s="376"/>
      <c r="AG6" s="377"/>
      <c r="AH6" s="376" t="s">
        <v>425</v>
      </c>
      <c r="AI6" s="376"/>
      <c r="AJ6" s="376" t="s">
        <v>410</v>
      </c>
      <c r="AK6" s="376"/>
      <c r="AL6" s="376"/>
      <c r="AM6" s="376"/>
      <c r="AN6" s="377"/>
      <c r="AO6" s="377"/>
      <c r="AP6" s="376" t="s">
        <v>425</v>
      </c>
      <c r="AQ6" s="376"/>
      <c r="AR6" s="376" t="s">
        <v>410</v>
      </c>
      <c r="AS6" s="376"/>
      <c r="AT6" s="376"/>
      <c r="AU6" s="376"/>
      <c r="AV6" s="376"/>
      <c r="AW6" s="376"/>
      <c r="AX6" s="376" t="s">
        <v>425</v>
      </c>
      <c r="AY6" s="376"/>
      <c r="AZ6" s="376" t="s">
        <v>410</v>
      </c>
      <c r="BA6" s="376"/>
      <c r="BB6" s="376"/>
      <c r="BC6" s="376"/>
      <c r="BD6" s="376" t="s">
        <v>425</v>
      </c>
      <c r="BE6" s="376"/>
      <c r="BF6" s="376" t="s">
        <v>410</v>
      </c>
      <c r="BG6" s="376"/>
      <c r="BH6" s="376"/>
      <c r="BI6" s="376"/>
      <c r="BJ6" s="376"/>
      <c r="BK6" s="376"/>
      <c r="BL6" s="377"/>
      <c r="BM6" s="376"/>
      <c r="BN6" s="376"/>
      <c r="BO6" s="376"/>
      <c r="BP6" s="376"/>
      <c r="BQ6" s="377"/>
      <c r="BR6" s="377"/>
      <c r="BS6" s="376"/>
      <c r="BT6" s="376"/>
      <c r="BU6" s="377"/>
      <c r="BV6" s="377"/>
    </row>
    <row r="7" spans="1:74" s="286" customFormat="1" ht="12.75" customHeight="1" x14ac:dyDescent="0.25">
      <c r="A7" s="400"/>
      <c r="B7" s="400"/>
      <c r="C7" s="336" t="s">
        <v>17</v>
      </c>
      <c r="D7" s="336"/>
      <c r="E7" s="336" t="s">
        <v>18</v>
      </c>
      <c r="F7" s="336"/>
      <c r="G7" s="336" t="s">
        <v>17</v>
      </c>
      <c r="H7" s="336"/>
      <c r="I7" s="377"/>
      <c r="J7" s="377"/>
      <c r="K7" s="377"/>
      <c r="L7" s="402" t="s">
        <v>467</v>
      </c>
      <c r="M7" s="377"/>
      <c r="N7" s="336" t="s">
        <v>17</v>
      </c>
      <c r="O7" s="336"/>
      <c r="P7" s="336" t="s">
        <v>17</v>
      </c>
      <c r="Q7" s="336"/>
      <c r="R7" s="336" t="s">
        <v>17</v>
      </c>
      <c r="S7" s="336"/>
      <c r="T7" s="336" t="s">
        <v>18</v>
      </c>
      <c r="U7" s="336"/>
      <c r="V7" s="336" t="s">
        <v>17</v>
      </c>
      <c r="W7" s="336"/>
      <c r="X7" s="336" t="s">
        <v>17</v>
      </c>
      <c r="Y7" s="336"/>
      <c r="Z7" s="377"/>
      <c r="AA7" s="336" t="s">
        <v>18</v>
      </c>
      <c r="AB7" s="336"/>
      <c r="AC7" s="336" t="s">
        <v>17</v>
      </c>
      <c r="AD7" s="336"/>
      <c r="AE7" s="336" t="s">
        <v>17</v>
      </c>
      <c r="AF7" s="336"/>
      <c r="AG7" s="377"/>
      <c r="AH7" s="336" t="s">
        <v>18</v>
      </c>
      <c r="AI7" s="336"/>
      <c r="AJ7" s="336" t="s">
        <v>17</v>
      </c>
      <c r="AK7" s="336"/>
      <c r="AL7" s="336" t="s">
        <v>17</v>
      </c>
      <c r="AM7" s="336"/>
      <c r="AN7" s="377"/>
      <c r="AO7" s="377"/>
      <c r="AP7" s="336" t="s">
        <v>18</v>
      </c>
      <c r="AQ7" s="336"/>
      <c r="AR7" s="336" t="s">
        <v>17</v>
      </c>
      <c r="AS7" s="336"/>
      <c r="AT7" s="336" t="s">
        <v>17</v>
      </c>
      <c r="AU7" s="336"/>
      <c r="AV7" s="336" t="s">
        <v>17</v>
      </c>
      <c r="AW7" s="336"/>
      <c r="AX7" s="336" t="s">
        <v>18</v>
      </c>
      <c r="AY7" s="336"/>
      <c r="AZ7" s="336" t="s">
        <v>17</v>
      </c>
      <c r="BA7" s="336"/>
      <c r="BB7" s="336" t="s">
        <v>17</v>
      </c>
      <c r="BC7" s="336"/>
      <c r="BD7" s="336" t="s">
        <v>18</v>
      </c>
      <c r="BE7" s="336"/>
      <c r="BF7" s="336" t="s">
        <v>17</v>
      </c>
      <c r="BG7" s="336"/>
      <c r="BH7" s="336" t="s">
        <v>17</v>
      </c>
      <c r="BI7" s="336"/>
      <c r="BJ7" s="336" t="s">
        <v>17</v>
      </c>
      <c r="BK7" s="336"/>
      <c r="BL7" s="377"/>
      <c r="BM7" s="336" t="s">
        <v>17</v>
      </c>
      <c r="BN7" s="336"/>
      <c r="BO7" s="336" t="s">
        <v>17</v>
      </c>
      <c r="BP7" s="336"/>
      <c r="BQ7" s="377"/>
      <c r="BR7" s="402" t="s">
        <v>467</v>
      </c>
      <c r="BS7" s="336" t="s">
        <v>17</v>
      </c>
      <c r="BT7" s="336"/>
      <c r="BU7" s="402" t="s">
        <v>467</v>
      </c>
      <c r="BV7" s="402" t="s">
        <v>468</v>
      </c>
    </row>
    <row r="8" spans="1:74" s="286" customFormat="1" ht="12.75" customHeight="1" x14ac:dyDescent="0.25">
      <c r="A8" s="400"/>
      <c r="B8" s="400"/>
      <c r="C8" s="352" t="s">
        <v>426</v>
      </c>
      <c r="D8" s="353" t="s">
        <v>427</v>
      </c>
      <c r="E8" s="352" t="s">
        <v>426</v>
      </c>
      <c r="F8" s="353" t="s">
        <v>428</v>
      </c>
      <c r="G8" s="352" t="s">
        <v>426</v>
      </c>
      <c r="H8" s="353" t="s">
        <v>427</v>
      </c>
      <c r="I8" s="377"/>
      <c r="J8" s="377"/>
      <c r="K8" s="377"/>
      <c r="L8" s="402"/>
      <c r="M8" s="377"/>
      <c r="N8" s="352" t="s">
        <v>426</v>
      </c>
      <c r="O8" s="353" t="s">
        <v>427</v>
      </c>
      <c r="P8" s="352" t="s">
        <v>426</v>
      </c>
      <c r="Q8" s="353" t="s">
        <v>427</v>
      </c>
      <c r="R8" s="352" t="s">
        <v>426</v>
      </c>
      <c r="S8" s="353" t="s">
        <v>427</v>
      </c>
      <c r="T8" s="352" t="s">
        <v>426</v>
      </c>
      <c r="U8" s="353" t="s">
        <v>428</v>
      </c>
      <c r="V8" s="352" t="s">
        <v>426</v>
      </c>
      <c r="W8" s="353" t="s">
        <v>427</v>
      </c>
      <c r="X8" s="352" t="s">
        <v>426</v>
      </c>
      <c r="Y8" s="353" t="s">
        <v>427</v>
      </c>
      <c r="Z8" s="377"/>
      <c r="AA8" s="352" t="s">
        <v>426</v>
      </c>
      <c r="AB8" s="353" t="s">
        <v>428</v>
      </c>
      <c r="AC8" s="352" t="s">
        <v>426</v>
      </c>
      <c r="AD8" s="353" t="s">
        <v>427</v>
      </c>
      <c r="AE8" s="352" t="s">
        <v>426</v>
      </c>
      <c r="AF8" s="353" t="s">
        <v>427</v>
      </c>
      <c r="AG8" s="377"/>
      <c r="AH8" s="352" t="s">
        <v>426</v>
      </c>
      <c r="AI8" s="353" t="s">
        <v>428</v>
      </c>
      <c r="AJ8" s="352" t="s">
        <v>426</v>
      </c>
      <c r="AK8" s="353" t="s">
        <v>427</v>
      </c>
      <c r="AL8" s="352" t="s">
        <v>426</v>
      </c>
      <c r="AM8" s="353" t="s">
        <v>427</v>
      </c>
      <c r="AN8" s="377"/>
      <c r="AO8" s="377"/>
      <c r="AP8" s="352" t="s">
        <v>426</v>
      </c>
      <c r="AQ8" s="353" t="s">
        <v>428</v>
      </c>
      <c r="AR8" s="352" t="s">
        <v>426</v>
      </c>
      <c r="AS8" s="353" t="s">
        <v>427</v>
      </c>
      <c r="AT8" s="352" t="s">
        <v>426</v>
      </c>
      <c r="AU8" s="353" t="s">
        <v>427</v>
      </c>
      <c r="AV8" s="352" t="s">
        <v>426</v>
      </c>
      <c r="AW8" s="353" t="s">
        <v>427</v>
      </c>
      <c r="AX8" s="352" t="s">
        <v>426</v>
      </c>
      <c r="AY8" s="353" t="s">
        <v>428</v>
      </c>
      <c r="AZ8" s="352" t="s">
        <v>426</v>
      </c>
      <c r="BA8" s="353" t="s">
        <v>427</v>
      </c>
      <c r="BB8" s="352" t="s">
        <v>426</v>
      </c>
      <c r="BC8" s="353" t="s">
        <v>427</v>
      </c>
      <c r="BD8" s="352" t="s">
        <v>426</v>
      </c>
      <c r="BE8" s="353" t="s">
        <v>428</v>
      </c>
      <c r="BF8" s="352" t="s">
        <v>426</v>
      </c>
      <c r="BG8" s="353" t="s">
        <v>427</v>
      </c>
      <c r="BH8" s="352" t="s">
        <v>426</v>
      </c>
      <c r="BI8" s="353" t="s">
        <v>427</v>
      </c>
      <c r="BJ8" s="352" t="s">
        <v>426</v>
      </c>
      <c r="BK8" s="353" t="s">
        <v>427</v>
      </c>
      <c r="BL8" s="377"/>
      <c r="BM8" s="352" t="s">
        <v>426</v>
      </c>
      <c r="BN8" s="353" t="s">
        <v>427</v>
      </c>
      <c r="BO8" s="352" t="s">
        <v>426</v>
      </c>
      <c r="BP8" s="353" t="s">
        <v>427</v>
      </c>
      <c r="BQ8" s="377"/>
      <c r="BR8" s="402"/>
      <c r="BS8" s="389" t="s">
        <v>426</v>
      </c>
      <c r="BT8" s="390" t="s">
        <v>427</v>
      </c>
      <c r="BU8" s="402"/>
      <c r="BV8" s="402"/>
    </row>
    <row r="9" spans="1:74" s="286" customFormat="1" ht="22.5" customHeight="1" x14ac:dyDescent="0.25">
      <c r="A9" s="400"/>
      <c r="B9" s="400"/>
      <c r="C9" s="356" t="s">
        <v>22</v>
      </c>
      <c r="D9" s="357" t="s">
        <v>23</v>
      </c>
      <c r="E9" s="356" t="s">
        <v>22</v>
      </c>
      <c r="F9" s="357" t="s">
        <v>24</v>
      </c>
      <c r="G9" s="356" t="s">
        <v>22</v>
      </c>
      <c r="H9" s="357" t="s">
        <v>23</v>
      </c>
      <c r="I9" s="357" t="s">
        <v>469</v>
      </c>
      <c r="J9" s="357" t="s">
        <v>470</v>
      </c>
      <c r="K9" s="357" t="s">
        <v>471</v>
      </c>
      <c r="L9" s="402"/>
      <c r="M9" s="357" t="s">
        <v>468</v>
      </c>
      <c r="N9" s="356" t="s">
        <v>22</v>
      </c>
      <c r="O9" s="357" t="s">
        <v>23</v>
      </c>
      <c r="P9" s="356" t="s">
        <v>22</v>
      </c>
      <c r="Q9" s="357" t="s">
        <v>23</v>
      </c>
      <c r="R9" s="356" t="s">
        <v>22</v>
      </c>
      <c r="S9" s="357" t="s">
        <v>23</v>
      </c>
      <c r="T9" s="356" t="s">
        <v>22</v>
      </c>
      <c r="U9" s="357" t="s">
        <v>24</v>
      </c>
      <c r="V9" s="356" t="s">
        <v>22</v>
      </c>
      <c r="W9" s="357" t="s">
        <v>23</v>
      </c>
      <c r="X9" s="356" t="s">
        <v>22</v>
      </c>
      <c r="Y9" s="357" t="s">
        <v>23</v>
      </c>
      <c r="Z9" s="357" t="s">
        <v>469</v>
      </c>
      <c r="AA9" s="356" t="s">
        <v>22</v>
      </c>
      <c r="AB9" s="357" t="s">
        <v>24</v>
      </c>
      <c r="AC9" s="356" t="s">
        <v>22</v>
      </c>
      <c r="AD9" s="357" t="s">
        <v>23</v>
      </c>
      <c r="AE9" s="356" t="s">
        <v>22</v>
      </c>
      <c r="AF9" s="357" t="s">
        <v>23</v>
      </c>
      <c r="AG9" s="357" t="s">
        <v>469</v>
      </c>
      <c r="AH9" s="356" t="s">
        <v>22</v>
      </c>
      <c r="AI9" s="357" t="s">
        <v>24</v>
      </c>
      <c r="AJ9" s="356" t="s">
        <v>22</v>
      </c>
      <c r="AK9" s="357" t="s">
        <v>23</v>
      </c>
      <c r="AL9" s="356" t="s">
        <v>22</v>
      </c>
      <c r="AM9" s="357" t="s">
        <v>23</v>
      </c>
      <c r="AN9" s="357" t="s">
        <v>469</v>
      </c>
      <c r="AO9" s="357" t="s">
        <v>471</v>
      </c>
      <c r="AP9" s="356" t="s">
        <v>22</v>
      </c>
      <c r="AQ9" s="357" t="s">
        <v>24</v>
      </c>
      <c r="AR9" s="356" t="s">
        <v>22</v>
      </c>
      <c r="AS9" s="357" t="s">
        <v>23</v>
      </c>
      <c r="AT9" s="356" t="s">
        <v>22</v>
      </c>
      <c r="AU9" s="357" t="s">
        <v>23</v>
      </c>
      <c r="AV9" s="356" t="s">
        <v>22</v>
      </c>
      <c r="AW9" s="357" t="s">
        <v>23</v>
      </c>
      <c r="AX9" s="356" t="s">
        <v>22</v>
      </c>
      <c r="AY9" s="357" t="s">
        <v>24</v>
      </c>
      <c r="AZ9" s="356" t="s">
        <v>22</v>
      </c>
      <c r="BA9" s="357" t="s">
        <v>23</v>
      </c>
      <c r="BB9" s="356" t="s">
        <v>22</v>
      </c>
      <c r="BC9" s="357" t="s">
        <v>23</v>
      </c>
      <c r="BD9" s="356" t="s">
        <v>22</v>
      </c>
      <c r="BE9" s="357" t="s">
        <v>24</v>
      </c>
      <c r="BF9" s="356" t="s">
        <v>22</v>
      </c>
      <c r="BG9" s="357" t="s">
        <v>23</v>
      </c>
      <c r="BH9" s="356" t="s">
        <v>22</v>
      </c>
      <c r="BI9" s="357" t="s">
        <v>23</v>
      </c>
      <c r="BJ9" s="356" t="s">
        <v>22</v>
      </c>
      <c r="BK9" s="357" t="s">
        <v>23</v>
      </c>
      <c r="BL9" s="357" t="s">
        <v>470</v>
      </c>
      <c r="BM9" s="356" t="s">
        <v>22</v>
      </c>
      <c r="BN9" s="357" t="s">
        <v>23</v>
      </c>
      <c r="BO9" s="356" t="s">
        <v>22</v>
      </c>
      <c r="BP9" s="357" t="s">
        <v>23</v>
      </c>
      <c r="BQ9" s="357" t="s">
        <v>469</v>
      </c>
      <c r="BR9" s="402"/>
      <c r="BS9" s="391" t="s">
        <v>22</v>
      </c>
      <c r="BT9" s="392" t="s">
        <v>23</v>
      </c>
      <c r="BU9" s="402"/>
      <c r="BV9" s="402"/>
    </row>
    <row r="10" spans="1:74" s="363" customFormat="1" ht="12" customHeight="1" x14ac:dyDescent="0.2">
      <c r="A10" s="403" t="s">
        <v>487</v>
      </c>
      <c r="B10" s="403"/>
      <c r="C10" s="393">
        <v>692</v>
      </c>
      <c r="D10" s="393">
        <v>90</v>
      </c>
      <c r="E10" s="393">
        <v>701</v>
      </c>
      <c r="F10" s="393">
        <v>11595</v>
      </c>
      <c r="G10" s="393">
        <v>19</v>
      </c>
      <c r="H10" s="393">
        <v>4</v>
      </c>
      <c r="I10" s="393">
        <v>234</v>
      </c>
      <c r="J10" s="393">
        <v>3</v>
      </c>
      <c r="K10" s="393">
        <v>0</v>
      </c>
      <c r="L10" s="393">
        <v>17</v>
      </c>
      <c r="M10" s="393">
        <v>0</v>
      </c>
      <c r="N10" s="393">
        <v>6</v>
      </c>
      <c r="O10" s="393">
        <v>12</v>
      </c>
      <c r="P10" s="393">
        <v>1</v>
      </c>
      <c r="Q10" s="393">
        <v>0</v>
      </c>
      <c r="R10" s="393">
        <v>200</v>
      </c>
      <c r="S10" s="393">
        <v>18</v>
      </c>
      <c r="T10" s="393">
        <v>2</v>
      </c>
      <c r="U10" s="393">
        <v>16</v>
      </c>
      <c r="V10" s="393">
        <v>14</v>
      </c>
      <c r="W10" s="393">
        <v>2</v>
      </c>
      <c r="X10" s="393">
        <v>157</v>
      </c>
      <c r="Y10" s="393">
        <v>16</v>
      </c>
      <c r="Z10" s="393">
        <v>100</v>
      </c>
      <c r="AA10" s="393">
        <v>8</v>
      </c>
      <c r="AB10" s="393">
        <v>11</v>
      </c>
      <c r="AC10" s="393">
        <v>0</v>
      </c>
      <c r="AD10" s="393">
        <v>0</v>
      </c>
      <c r="AE10" s="393">
        <v>77</v>
      </c>
      <c r="AF10" s="393">
        <v>27</v>
      </c>
      <c r="AG10" s="393">
        <v>38</v>
      </c>
      <c r="AH10" s="393">
        <v>0</v>
      </c>
      <c r="AI10" s="393">
        <v>0</v>
      </c>
      <c r="AJ10" s="393">
        <v>0</v>
      </c>
      <c r="AK10" s="393">
        <v>0</v>
      </c>
      <c r="AL10" s="393">
        <v>59</v>
      </c>
      <c r="AM10" s="393">
        <v>3</v>
      </c>
      <c r="AN10" s="393">
        <v>27</v>
      </c>
      <c r="AO10" s="393">
        <v>0</v>
      </c>
      <c r="AP10" s="393">
        <v>356</v>
      </c>
      <c r="AQ10" s="393">
        <v>5496</v>
      </c>
      <c r="AR10" s="393">
        <v>3</v>
      </c>
      <c r="AS10" s="393">
        <v>1</v>
      </c>
      <c r="AT10" s="393">
        <v>0</v>
      </c>
      <c r="AU10" s="393">
        <v>0</v>
      </c>
      <c r="AV10" s="393">
        <v>28</v>
      </c>
      <c r="AW10" s="393">
        <v>1</v>
      </c>
      <c r="AX10" s="393">
        <v>29</v>
      </c>
      <c r="AY10" s="393">
        <v>428</v>
      </c>
      <c r="AZ10" s="393">
        <v>1</v>
      </c>
      <c r="BA10" s="393">
        <v>1</v>
      </c>
      <c r="BB10" s="393">
        <v>4</v>
      </c>
      <c r="BC10" s="393">
        <v>0</v>
      </c>
      <c r="BD10" s="393">
        <v>306</v>
      </c>
      <c r="BE10" s="393">
        <v>5644</v>
      </c>
      <c r="BF10" s="393">
        <v>1</v>
      </c>
      <c r="BG10" s="393">
        <v>0</v>
      </c>
      <c r="BH10" s="393">
        <v>0</v>
      </c>
      <c r="BI10" s="393">
        <v>0</v>
      </c>
      <c r="BJ10" s="393">
        <v>12</v>
      </c>
      <c r="BK10" s="393">
        <v>0</v>
      </c>
      <c r="BL10" s="393">
        <v>3</v>
      </c>
      <c r="BM10" s="393">
        <v>0</v>
      </c>
      <c r="BN10" s="393">
        <v>0</v>
      </c>
      <c r="BO10" s="393">
        <v>146</v>
      </c>
      <c r="BP10" s="393">
        <v>12</v>
      </c>
      <c r="BQ10" s="393">
        <v>69</v>
      </c>
      <c r="BR10" s="393">
        <v>16</v>
      </c>
      <c r="BS10" s="393">
        <v>2</v>
      </c>
      <c r="BT10" s="393">
        <v>1</v>
      </c>
      <c r="BU10" s="393">
        <v>1</v>
      </c>
      <c r="BV10" s="393">
        <v>0</v>
      </c>
    </row>
    <row r="11" spans="1:74" s="363" customFormat="1" ht="12" customHeight="1" x14ac:dyDescent="0.2">
      <c r="A11" s="395" t="s">
        <v>473</v>
      </c>
      <c r="B11" s="396" t="s">
        <v>474</v>
      </c>
      <c r="C11" s="393">
        <v>69</v>
      </c>
      <c r="D11" s="393">
        <v>26</v>
      </c>
      <c r="E11" s="393">
        <v>4</v>
      </c>
      <c r="F11" s="393">
        <v>42</v>
      </c>
      <c r="G11" s="393">
        <v>14</v>
      </c>
      <c r="H11" s="393">
        <v>0</v>
      </c>
      <c r="I11" s="393">
        <v>41</v>
      </c>
      <c r="J11" s="393">
        <v>0</v>
      </c>
      <c r="K11" s="393">
        <v>0</v>
      </c>
      <c r="L11" s="393">
        <v>3</v>
      </c>
      <c r="M11" s="393">
        <v>0</v>
      </c>
      <c r="N11" s="393">
        <v>0</v>
      </c>
      <c r="O11" s="393">
        <v>0</v>
      </c>
      <c r="P11" s="393">
        <v>0</v>
      </c>
      <c r="Q11" s="393">
        <v>0</v>
      </c>
      <c r="R11" s="393">
        <v>17</v>
      </c>
      <c r="S11" s="393">
        <v>8</v>
      </c>
      <c r="T11" s="393">
        <v>0</v>
      </c>
      <c r="U11" s="393">
        <v>0</v>
      </c>
      <c r="V11" s="393">
        <v>12</v>
      </c>
      <c r="W11" s="393">
        <v>0</v>
      </c>
      <c r="X11" s="393">
        <v>4</v>
      </c>
      <c r="Y11" s="393">
        <v>1</v>
      </c>
      <c r="Z11" s="393">
        <v>2</v>
      </c>
      <c r="AA11" s="393">
        <v>0</v>
      </c>
      <c r="AB11" s="393">
        <v>0</v>
      </c>
      <c r="AC11" s="393">
        <v>0</v>
      </c>
      <c r="AD11" s="393">
        <v>0</v>
      </c>
      <c r="AE11" s="393">
        <v>6</v>
      </c>
      <c r="AF11" s="393">
        <v>3</v>
      </c>
      <c r="AG11" s="393">
        <v>5</v>
      </c>
      <c r="AH11" s="393">
        <v>0</v>
      </c>
      <c r="AI11" s="393">
        <v>0</v>
      </c>
      <c r="AJ11" s="393">
        <v>0</v>
      </c>
      <c r="AK11" s="393">
        <v>0</v>
      </c>
      <c r="AL11" s="393">
        <v>6</v>
      </c>
      <c r="AM11" s="393">
        <v>2</v>
      </c>
      <c r="AN11" s="393">
        <v>5</v>
      </c>
      <c r="AO11" s="393">
        <v>0</v>
      </c>
      <c r="AP11" s="393">
        <v>1</v>
      </c>
      <c r="AQ11" s="393">
        <v>18</v>
      </c>
      <c r="AR11" s="393">
        <v>2</v>
      </c>
      <c r="AS11" s="393">
        <v>0</v>
      </c>
      <c r="AT11" s="393">
        <v>0</v>
      </c>
      <c r="AU11" s="393">
        <v>0</v>
      </c>
      <c r="AV11" s="393">
        <v>6</v>
      </c>
      <c r="AW11" s="393">
        <v>1</v>
      </c>
      <c r="AX11" s="393">
        <v>3</v>
      </c>
      <c r="AY11" s="393">
        <v>24</v>
      </c>
      <c r="AZ11" s="393">
        <v>0</v>
      </c>
      <c r="BA11" s="393">
        <v>0</v>
      </c>
      <c r="BB11" s="393">
        <v>0</v>
      </c>
      <c r="BC11" s="393">
        <v>0</v>
      </c>
      <c r="BD11" s="393">
        <v>0</v>
      </c>
      <c r="BE11" s="393">
        <v>0</v>
      </c>
      <c r="BF11" s="393">
        <v>0</v>
      </c>
      <c r="BG11" s="393">
        <v>0</v>
      </c>
      <c r="BH11" s="393">
        <v>0</v>
      </c>
      <c r="BI11" s="393">
        <v>0</v>
      </c>
      <c r="BJ11" s="393">
        <v>0</v>
      </c>
      <c r="BK11" s="393">
        <v>0</v>
      </c>
      <c r="BL11" s="393">
        <v>0</v>
      </c>
      <c r="BM11" s="393">
        <v>0</v>
      </c>
      <c r="BN11" s="393">
        <v>0</v>
      </c>
      <c r="BO11" s="393">
        <v>29</v>
      </c>
      <c r="BP11" s="393">
        <v>11</v>
      </c>
      <c r="BQ11" s="393">
        <v>29</v>
      </c>
      <c r="BR11" s="393">
        <v>3</v>
      </c>
      <c r="BS11" s="393">
        <v>1</v>
      </c>
      <c r="BT11" s="393">
        <v>0</v>
      </c>
      <c r="BU11" s="393">
        <v>0</v>
      </c>
      <c r="BV11" s="393">
        <v>0</v>
      </c>
    </row>
    <row r="12" spans="1:74" s="363" customFormat="1" ht="12" customHeight="1" x14ac:dyDescent="0.2">
      <c r="A12" s="395" t="s">
        <v>430</v>
      </c>
      <c r="B12" s="396" t="s">
        <v>121</v>
      </c>
      <c r="C12" s="393">
        <v>1</v>
      </c>
      <c r="D12" s="393">
        <v>1</v>
      </c>
      <c r="E12" s="393">
        <v>12</v>
      </c>
      <c r="F12" s="393">
        <v>216</v>
      </c>
      <c r="G12" s="393">
        <v>0</v>
      </c>
      <c r="H12" s="393">
        <v>0</v>
      </c>
      <c r="I12" s="393">
        <v>1</v>
      </c>
      <c r="J12" s="393">
        <v>0</v>
      </c>
      <c r="K12" s="393">
        <v>0</v>
      </c>
      <c r="L12" s="393">
        <v>0</v>
      </c>
      <c r="M12" s="393">
        <v>0</v>
      </c>
      <c r="N12" s="393">
        <v>0</v>
      </c>
      <c r="O12" s="393">
        <v>0</v>
      </c>
      <c r="P12" s="393">
        <v>0</v>
      </c>
      <c r="Q12" s="393">
        <v>0</v>
      </c>
      <c r="R12" s="393">
        <v>0</v>
      </c>
      <c r="S12" s="393">
        <v>0</v>
      </c>
      <c r="T12" s="393">
        <v>0</v>
      </c>
      <c r="U12" s="393">
        <v>0</v>
      </c>
      <c r="V12" s="393">
        <v>0</v>
      </c>
      <c r="W12" s="393">
        <v>0</v>
      </c>
      <c r="X12" s="393">
        <v>0</v>
      </c>
      <c r="Y12" s="393">
        <v>0</v>
      </c>
      <c r="Z12" s="393">
        <v>0</v>
      </c>
      <c r="AA12" s="393">
        <v>0</v>
      </c>
      <c r="AB12" s="393">
        <v>0</v>
      </c>
      <c r="AC12" s="393">
        <v>0</v>
      </c>
      <c r="AD12" s="393">
        <v>0</v>
      </c>
      <c r="AE12" s="393">
        <v>1</v>
      </c>
      <c r="AF12" s="393">
        <v>1</v>
      </c>
      <c r="AG12" s="393">
        <v>1</v>
      </c>
      <c r="AH12" s="393">
        <v>0</v>
      </c>
      <c r="AI12" s="393">
        <v>0</v>
      </c>
      <c r="AJ12" s="393">
        <v>0</v>
      </c>
      <c r="AK12" s="393">
        <v>0</v>
      </c>
      <c r="AL12" s="393">
        <v>0</v>
      </c>
      <c r="AM12" s="393">
        <v>0</v>
      </c>
      <c r="AN12" s="393">
        <v>0</v>
      </c>
      <c r="AO12" s="393">
        <v>0</v>
      </c>
      <c r="AP12" s="393">
        <v>11</v>
      </c>
      <c r="AQ12" s="393">
        <v>200</v>
      </c>
      <c r="AR12" s="393">
        <v>0</v>
      </c>
      <c r="AS12" s="393">
        <v>0</v>
      </c>
      <c r="AT12" s="393">
        <v>0</v>
      </c>
      <c r="AU12" s="393">
        <v>0</v>
      </c>
      <c r="AV12" s="393">
        <v>0</v>
      </c>
      <c r="AW12" s="393">
        <v>0</v>
      </c>
      <c r="AX12" s="393">
        <v>0</v>
      </c>
      <c r="AY12" s="393">
        <v>0</v>
      </c>
      <c r="AZ12" s="393">
        <v>0</v>
      </c>
      <c r="BA12" s="393">
        <v>0</v>
      </c>
      <c r="BB12" s="393">
        <v>0</v>
      </c>
      <c r="BC12" s="393">
        <v>0</v>
      </c>
      <c r="BD12" s="393">
        <v>1</v>
      </c>
      <c r="BE12" s="393">
        <v>16</v>
      </c>
      <c r="BF12" s="393">
        <v>0</v>
      </c>
      <c r="BG12" s="393">
        <v>0</v>
      </c>
      <c r="BH12" s="393">
        <v>0</v>
      </c>
      <c r="BI12" s="393">
        <v>0</v>
      </c>
      <c r="BJ12" s="393">
        <v>0</v>
      </c>
      <c r="BK12" s="393">
        <v>0</v>
      </c>
      <c r="BL12" s="393">
        <v>0</v>
      </c>
      <c r="BM12" s="393">
        <v>0</v>
      </c>
      <c r="BN12" s="393">
        <v>0</v>
      </c>
      <c r="BO12" s="393">
        <v>0</v>
      </c>
      <c r="BP12" s="393">
        <v>0</v>
      </c>
      <c r="BQ12" s="393">
        <v>0</v>
      </c>
      <c r="BR12" s="393">
        <v>0</v>
      </c>
      <c r="BS12" s="393">
        <v>0</v>
      </c>
      <c r="BT12" s="393">
        <v>0</v>
      </c>
      <c r="BU12" s="393">
        <v>0</v>
      </c>
      <c r="BV12" s="393">
        <v>0</v>
      </c>
    </row>
    <row r="13" spans="1:74" s="363" customFormat="1" ht="12" customHeight="1" x14ac:dyDescent="0.2">
      <c r="A13" s="395" t="s">
        <v>475</v>
      </c>
      <c r="B13" s="396" t="s">
        <v>476</v>
      </c>
      <c r="C13" s="393">
        <v>145</v>
      </c>
      <c r="D13" s="393">
        <v>0</v>
      </c>
      <c r="E13" s="393">
        <v>95</v>
      </c>
      <c r="F13" s="393">
        <v>616</v>
      </c>
      <c r="G13" s="393">
        <v>0</v>
      </c>
      <c r="H13" s="393">
        <v>0</v>
      </c>
      <c r="I13" s="393">
        <v>16</v>
      </c>
      <c r="J13" s="393">
        <v>0</v>
      </c>
      <c r="K13" s="393">
        <v>0</v>
      </c>
      <c r="L13" s="393">
        <v>0</v>
      </c>
      <c r="M13" s="393">
        <v>0</v>
      </c>
      <c r="N13" s="393">
        <v>0</v>
      </c>
      <c r="O13" s="393">
        <v>0</v>
      </c>
      <c r="P13" s="393">
        <v>0</v>
      </c>
      <c r="Q13" s="393">
        <v>0</v>
      </c>
      <c r="R13" s="393">
        <v>46</v>
      </c>
      <c r="S13" s="393">
        <v>0</v>
      </c>
      <c r="T13" s="393">
        <v>0</v>
      </c>
      <c r="U13" s="393">
        <v>0</v>
      </c>
      <c r="V13" s="393">
        <v>0</v>
      </c>
      <c r="W13" s="393">
        <v>0</v>
      </c>
      <c r="X13" s="393">
        <v>17</v>
      </c>
      <c r="Y13" s="393">
        <v>0</v>
      </c>
      <c r="Z13" s="393">
        <v>15</v>
      </c>
      <c r="AA13" s="393">
        <v>0</v>
      </c>
      <c r="AB13" s="393">
        <v>0</v>
      </c>
      <c r="AC13" s="393">
        <v>0</v>
      </c>
      <c r="AD13" s="393">
        <v>0</v>
      </c>
      <c r="AE13" s="393">
        <v>10</v>
      </c>
      <c r="AF13" s="393">
        <v>0</v>
      </c>
      <c r="AG13" s="393">
        <v>1</v>
      </c>
      <c r="AH13" s="393">
        <v>0</v>
      </c>
      <c r="AI13" s="393">
        <v>0</v>
      </c>
      <c r="AJ13" s="393">
        <v>0</v>
      </c>
      <c r="AK13" s="393">
        <v>0</v>
      </c>
      <c r="AL13" s="393">
        <v>2</v>
      </c>
      <c r="AM13" s="393">
        <v>0</v>
      </c>
      <c r="AN13" s="393">
        <v>0</v>
      </c>
      <c r="AO13" s="393">
        <v>0</v>
      </c>
      <c r="AP13" s="393">
        <v>95</v>
      </c>
      <c r="AQ13" s="393">
        <v>616</v>
      </c>
      <c r="AR13" s="393">
        <v>0</v>
      </c>
      <c r="AS13" s="393">
        <v>0</v>
      </c>
      <c r="AT13" s="393">
        <v>0</v>
      </c>
      <c r="AU13" s="393">
        <v>0</v>
      </c>
      <c r="AV13" s="393">
        <v>3</v>
      </c>
      <c r="AW13" s="393">
        <v>0</v>
      </c>
      <c r="AX13" s="393">
        <v>0</v>
      </c>
      <c r="AY13" s="393">
        <v>0</v>
      </c>
      <c r="AZ13" s="393">
        <v>0</v>
      </c>
      <c r="BA13" s="393">
        <v>0</v>
      </c>
      <c r="BB13" s="393">
        <v>0</v>
      </c>
      <c r="BC13" s="393">
        <v>0</v>
      </c>
      <c r="BD13" s="393">
        <v>0</v>
      </c>
      <c r="BE13" s="393">
        <v>0</v>
      </c>
      <c r="BF13" s="393">
        <v>0</v>
      </c>
      <c r="BG13" s="393">
        <v>0</v>
      </c>
      <c r="BH13" s="393">
        <v>0</v>
      </c>
      <c r="BI13" s="393">
        <v>0</v>
      </c>
      <c r="BJ13" s="393">
        <v>0</v>
      </c>
      <c r="BK13" s="393">
        <v>0</v>
      </c>
      <c r="BL13" s="393">
        <v>0</v>
      </c>
      <c r="BM13" s="393">
        <v>0</v>
      </c>
      <c r="BN13" s="393">
        <v>0</v>
      </c>
      <c r="BO13" s="393">
        <v>67</v>
      </c>
      <c r="BP13" s="393">
        <v>0</v>
      </c>
      <c r="BQ13" s="393">
        <v>0</v>
      </c>
      <c r="BR13" s="393">
        <v>0</v>
      </c>
      <c r="BS13" s="393">
        <v>0</v>
      </c>
      <c r="BT13" s="393">
        <v>0</v>
      </c>
      <c r="BU13" s="393">
        <v>0</v>
      </c>
      <c r="BV13" s="393">
        <v>0</v>
      </c>
    </row>
    <row r="14" spans="1:74" s="363" customFormat="1" ht="12" customHeight="1" x14ac:dyDescent="0.2">
      <c r="A14" s="395" t="s">
        <v>431</v>
      </c>
      <c r="B14" s="396" t="s">
        <v>123</v>
      </c>
      <c r="C14" s="393">
        <v>59</v>
      </c>
      <c r="D14" s="393">
        <v>8</v>
      </c>
      <c r="E14" s="393">
        <v>2</v>
      </c>
      <c r="F14" s="393">
        <v>24</v>
      </c>
      <c r="G14" s="393">
        <v>0</v>
      </c>
      <c r="H14" s="393">
        <v>0</v>
      </c>
      <c r="I14" s="393">
        <v>0</v>
      </c>
      <c r="J14" s="393">
        <v>0</v>
      </c>
      <c r="K14" s="393">
        <v>0</v>
      </c>
      <c r="L14" s="393">
        <v>0</v>
      </c>
      <c r="M14" s="393">
        <v>0</v>
      </c>
      <c r="N14" s="393">
        <v>0</v>
      </c>
      <c r="O14" s="393">
        <v>0</v>
      </c>
      <c r="P14" s="393">
        <v>0</v>
      </c>
      <c r="Q14" s="393">
        <v>0</v>
      </c>
      <c r="R14" s="393">
        <v>35</v>
      </c>
      <c r="S14" s="393">
        <v>8</v>
      </c>
      <c r="T14" s="393">
        <v>0</v>
      </c>
      <c r="U14" s="393">
        <v>0</v>
      </c>
      <c r="V14" s="393">
        <v>0</v>
      </c>
      <c r="W14" s="393">
        <v>0</v>
      </c>
      <c r="X14" s="393">
        <v>10</v>
      </c>
      <c r="Y14" s="393">
        <v>0</v>
      </c>
      <c r="Z14" s="393">
        <v>0</v>
      </c>
      <c r="AA14" s="393">
        <v>0</v>
      </c>
      <c r="AB14" s="393">
        <v>0</v>
      </c>
      <c r="AC14" s="393">
        <v>0</v>
      </c>
      <c r="AD14" s="393">
        <v>0</v>
      </c>
      <c r="AE14" s="393">
        <v>6</v>
      </c>
      <c r="AF14" s="393">
        <v>0</v>
      </c>
      <c r="AG14" s="393">
        <v>0</v>
      </c>
      <c r="AH14" s="393">
        <v>0</v>
      </c>
      <c r="AI14" s="393">
        <v>0</v>
      </c>
      <c r="AJ14" s="393">
        <v>0</v>
      </c>
      <c r="AK14" s="393">
        <v>0</v>
      </c>
      <c r="AL14" s="393">
        <v>0</v>
      </c>
      <c r="AM14" s="393">
        <v>0</v>
      </c>
      <c r="AN14" s="393">
        <v>0</v>
      </c>
      <c r="AO14" s="393">
        <v>0</v>
      </c>
      <c r="AP14" s="393">
        <v>1</v>
      </c>
      <c r="AQ14" s="393">
        <v>16</v>
      </c>
      <c r="AR14" s="393">
        <v>0</v>
      </c>
      <c r="AS14" s="393">
        <v>0</v>
      </c>
      <c r="AT14" s="393">
        <v>0</v>
      </c>
      <c r="AU14" s="393">
        <v>0</v>
      </c>
      <c r="AV14" s="393">
        <v>5</v>
      </c>
      <c r="AW14" s="393">
        <v>0</v>
      </c>
      <c r="AX14" s="393">
        <v>0</v>
      </c>
      <c r="AY14" s="393">
        <v>0</v>
      </c>
      <c r="AZ14" s="393">
        <v>0</v>
      </c>
      <c r="BA14" s="393">
        <v>0</v>
      </c>
      <c r="BB14" s="393">
        <v>0</v>
      </c>
      <c r="BC14" s="393">
        <v>0</v>
      </c>
      <c r="BD14" s="393">
        <v>1</v>
      </c>
      <c r="BE14" s="393">
        <v>8</v>
      </c>
      <c r="BF14" s="393">
        <v>0</v>
      </c>
      <c r="BG14" s="393">
        <v>0</v>
      </c>
      <c r="BH14" s="393">
        <v>0</v>
      </c>
      <c r="BI14" s="393">
        <v>0</v>
      </c>
      <c r="BJ14" s="393">
        <v>0</v>
      </c>
      <c r="BK14" s="393">
        <v>0</v>
      </c>
      <c r="BL14" s="393">
        <v>0</v>
      </c>
      <c r="BM14" s="393">
        <v>0</v>
      </c>
      <c r="BN14" s="393">
        <v>0</v>
      </c>
      <c r="BO14" s="393">
        <v>3</v>
      </c>
      <c r="BP14" s="393">
        <v>0</v>
      </c>
      <c r="BQ14" s="393">
        <v>0</v>
      </c>
      <c r="BR14" s="393">
        <v>0</v>
      </c>
      <c r="BS14" s="393">
        <v>0</v>
      </c>
      <c r="BT14" s="393">
        <v>0</v>
      </c>
      <c r="BU14" s="393">
        <v>0</v>
      </c>
      <c r="BV14" s="393">
        <v>0</v>
      </c>
    </row>
    <row r="15" spans="1:74" s="363" customFormat="1" ht="12" customHeight="1" x14ac:dyDescent="0.2">
      <c r="A15" s="395" t="s">
        <v>432</v>
      </c>
      <c r="B15" s="396" t="s">
        <v>125</v>
      </c>
      <c r="C15" s="393">
        <v>6</v>
      </c>
      <c r="D15" s="393">
        <v>0</v>
      </c>
      <c r="E15" s="393">
        <v>80</v>
      </c>
      <c r="F15" s="393">
        <v>1021</v>
      </c>
      <c r="G15" s="393">
        <v>0</v>
      </c>
      <c r="H15" s="393">
        <v>0</v>
      </c>
      <c r="I15" s="393">
        <v>1</v>
      </c>
      <c r="J15" s="393">
        <v>0</v>
      </c>
      <c r="K15" s="393">
        <v>0</v>
      </c>
      <c r="L15" s="393">
        <v>1</v>
      </c>
      <c r="M15" s="393">
        <v>0</v>
      </c>
      <c r="N15" s="393">
        <v>0</v>
      </c>
      <c r="O15" s="393">
        <v>0</v>
      </c>
      <c r="P15" s="393">
        <v>0</v>
      </c>
      <c r="Q15" s="393">
        <v>0</v>
      </c>
      <c r="R15" s="393">
        <v>3</v>
      </c>
      <c r="S15" s="393">
        <v>0</v>
      </c>
      <c r="T15" s="393">
        <v>0</v>
      </c>
      <c r="U15" s="393">
        <v>0</v>
      </c>
      <c r="V15" s="393">
        <v>0</v>
      </c>
      <c r="W15" s="393">
        <v>0</v>
      </c>
      <c r="X15" s="393">
        <v>0</v>
      </c>
      <c r="Y15" s="393">
        <v>0</v>
      </c>
      <c r="Z15" s="393">
        <v>0</v>
      </c>
      <c r="AA15" s="393">
        <v>0</v>
      </c>
      <c r="AB15" s="393">
        <v>0</v>
      </c>
      <c r="AC15" s="393">
        <v>0</v>
      </c>
      <c r="AD15" s="393">
        <v>0</v>
      </c>
      <c r="AE15" s="393">
        <v>2</v>
      </c>
      <c r="AF15" s="393">
        <v>0</v>
      </c>
      <c r="AG15" s="393">
        <v>0</v>
      </c>
      <c r="AH15" s="393">
        <v>0</v>
      </c>
      <c r="AI15" s="393">
        <v>0</v>
      </c>
      <c r="AJ15" s="393">
        <v>0</v>
      </c>
      <c r="AK15" s="393">
        <v>0</v>
      </c>
      <c r="AL15" s="393">
        <v>0</v>
      </c>
      <c r="AM15" s="393">
        <v>0</v>
      </c>
      <c r="AN15" s="393">
        <v>0</v>
      </c>
      <c r="AO15" s="393">
        <v>0</v>
      </c>
      <c r="AP15" s="393">
        <v>53</v>
      </c>
      <c r="AQ15" s="393">
        <v>643</v>
      </c>
      <c r="AR15" s="393">
        <v>0</v>
      </c>
      <c r="AS15" s="393">
        <v>0</v>
      </c>
      <c r="AT15" s="393">
        <v>0</v>
      </c>
      <c r="AU15" s="393">
        <v>0</v>
      </c>
      <c r="AV15" s="393">
        <v>0</v>
      </c>
      <c r="AW15" s="393">
        <v>0</v>
      </c>
      <c r="AX15" s="393">
        <v>0</v>
      </c>
      <c r="AY15" s="393">
        <v>0</v>
      </c>
      <c r="AZ15" s="393">
        <v>0</v>
      </c>
      <c r="BA15" s="393">
        <v>0</v>
      </c>
      <c r="BB15" s="393">
        <v>0</v>
      </c>
      <c r="BC15" s="393">
        <v>0</v>
      </c>
      <c r="BD15" s="393">
        <v>27</v>
      </c>
      <c r="BE15" s="393">
        <v>378</v>
      </c>
      <c r="BF15" s="393">
        <v>0</v>
      </c>
      <c r="BG15" s="393">
        <v>0</v>
      </c>
      <c r="BH15" s="393">
        <v>0</v>
      </c>
      <c r="BI15" s="393">
        <v>0</v>
      </c>
      <c r="BJ15" s="393">
        <v>0</v>
      </c>
      <c r="BK15" s="393">
        <v>0</v>
      </c>
      <c r="BL15" s="393">
        <v>0</v>
      </c>
      <c r="BM15" s="393">
        <v>0</v>
      </c>
      <c r="BN15" s="393">
        <v>0</v>
      </c>
      <c r="BO15" s="393">
        <v>1</v>
      </c>
      <c r="BP15" s="393">
        <v>0</v>
      </c>
      <c r="BQ15" s="393">
        <v>1</v>
      </c>
      <c r="BR15" s="393">
        <v>1</v>
      </c>
      <c r="BS15" s="393">
        <v>0</v>
      </c>
      <c r="BT15" s="393">
        <v>0</v>
      </c>
      <c r="BU15" s="393">
        <v>0</v>
      </c>
      <c r="BV15" s="393">
        <v>0</v>
      </c>
    </row>
    <row r="16" spans="1:74" s="363" customFormat="1" ht="12" customHeight="1" x14ac:dyDescent="0.2">
      <c r="A16" s="395" t="s">
        <v>477</v>
      </c>
      <c r="B16" s="396" t="s">
        <v>478</v>
      </c>
      <c r="C16" s="393">
        <v>7</v>
      </c>
      <c r="D16" s="393">
        <v>0</v>
      </c>
      <c r="E16" s="393">
        <v>45</v>
      </c>
      <c r="F16" s="393">
        <v>914</v>
      </c>
      <c r="G16" s="393">
        <v>0</v>
      </c>
      <c r="H16" s="393">
        <v>0</v>
      </c>
      <c r="I16" s="393">
        <v>6</v>
      </c>
      <c r="J16" s="393">
        <v>0</v>
      </c>
      <c r="K16" s="393">
        <v>0</v>
      </c>
      <c r="L16" s="393">
        <v>4</v>
      </c>
      <c r="M16" s="393">
        <v>0</v>
      </c>
      <c r="N16" s="393">
        <v>0</v>
      </c>
      <c r="O16" s="393">
        <v>0</v>
      </c>
      <c r="P16" s="393">
        <v>0</v>
      </c>
      <c r="Q16" s="393">
        <v>0</v>
      </c>
      <c r="R16" s="393">
        <v>1</v>
      </c>
      <c r="S16" s="393">
        <v>0</v>
      </c>
      <c r="T16" s="393">
        <v>0</v>
      </c>
      <c r="U16" s="393">
        <v>0</v>
      </c>
      <c r="V16" s="393">
        <v>0</v>
      </c>
      <c r="W16" s="393">
        <v>0</v>
      </c>
      <c r="X16" s="393">
        <v>0</v>
      </c>
      <c r="Y16" s="393">
        <v>0</v>
      </c>
      <c r="Z16" s="393">
        <v>0</v>
      </c>
      <c r="AA16" s="393">
        <v>0</v>
      </c>
      <c r="AB16" s="393">
        <v>0</v>
      </c>
      <c r="AC16" s="393">
        <v>0</v>
      </c>
      <c r="AD16" s="393">
        <v>0</v>
      </c>
      <c r="AE16" s="393">
        <v>0</v>
      </c>
      <c r="AF16" s="393">
        <v>0</v>
      </c>
      <c r="AG16" s="393">
        <v>0</v>
      </c>
      <c r="AH16" s="393">
        <v>0</v>
      </c>
      <c r="AI16" s="393">
        <v>0</v>
      </c>
      <c r="AJ16" s="393">
        <v>0</v>
      </c>
      <c r="AK16" s="393">
        <v>0</v>
      </c>
      <c r="AL16" s="393">
        <v>0</v>
      </c>
      <c r="AM16" s="393">
        <v>0</v>
      </c>
      <c r="AN16" s="393">
        <v>0</v>
      </c>
      <c r="AO16" s="393">
        <v>0</v>
      </c>
      <c r="AP16" s="393">
        <v>45</v>
      </c>
      <c r="AQ16" s="393">
        <v>914</v>
      </c>
      <c r="AR16" s="393">
        <v>0</v>
      </c>
      <c r="AS16" s="393">
        <v>0</v>
      </c>
      <c r="AT16" s="393">
        <v>0</v>
      </c>
      <c r="AU16" s="393">
        <v>0</v>
      </c>
      <c r="AV16" s="393">
        <v>0</v>
      </c>
      <c r="AW16" s="393">
        <v>0</v>
      </c>
      <c r="AX16" s="393">
        <v>0</v>
      </c>
      <c r="AY16" s="393">
        <v>0</v>
      </c>
      <c r="AZ16" s="393">
        <v>0</v>
      </c>
      <c r="BA16" s="393">
        <v>0</v>
      </c>
      <c r="BB16" s="393">
        <v>0</v>
      </c>
      <c r="BC16" s="393">
        <v>0</v>
      </c>
      <c r="BD16" s="393">
        <v>0</v>
      </c>
      <c r="BE16" s="393">
        <v>0</v>
      </c>
      <c r="BF16" s="393">
        <v>0</v>
      </c>
      <c r="BG16" s="393">
        <v>0</v>
      </c>
      <c r="BH16" s="393">
        <v>0</v>
      </c>
      <c r="BI16" s="393">
        <v>0</v>
      </c>
      <c r="BJ16" s="393">
        <v>0</v>
      </c>
      <c r="BK16" s="393">
        <v>0</v>
      </c>
      <c r="BL16" s="393">
        <v>0</v>
      </c>
      <c r="BM16" s="393">
        <v>0</v>
      </c>
      <c r="BN16" s="393">
        <v>0</v>
      </c>
      <c r="BO16" s="393">
        <v>6</v>
      </c>
      <c r="BP16" s="393">
        <v>0</v>
      </c>
      <c r="BQ16" s="393">
        <v>6</v>
      </c>
      <c r="BR16" s="393">
        <v>4</v>
      </c>
      <c r="BS16" s="393">
        <v>0</v>
      </c>
      <c r="BT16" s="393">
        <v>0</v>
      </c>
      <c r="BU16" s="393">
        <v>0</v>
      </c>
      <c r="BV16" s="393">
        <v>0</v>
      </c>
    </row>
    <row r="17" spans="1:74" s="363" customFormat="1" ht="12" customHeight="1" x14ac:dyDescent="0.2">
      <c r="A17" s="395" t="s">
        <v>433</v>
      </c>
      <c r="B17" s="396" t="s">
        <v>127</v>
      </c>
      <c r="C17" s="393">
        <v>18</v>
      </c>
      <c r="D17" s="393">
        <v>7</v>
      </c>
      <c r="E17" s="393">
        <v>16</v>
      </c>
      <c r="F17" s="393">
        <v>100</v>
      </c>
      <c r="G17" s="393">
        <v>0</v>
      </c>
      <c r="H17" s="393">
        <v>0</v>
      </c>
      <c r="I17" s="393">
        <v>0</v>
      </c>
      <c r="J17" s="393">
        <v>0</v>
      </c>
      <c r="K17" s="393">
        <v>0</v>
      </c>
      <c r="L17" s="393">
        <v>0</v>
      </c>
      <c r="M17" s="393">
        <v>0</v>
      </c>
      <c r="N17" s="393">
        <v>0</v>
      </c>
      <c r="O17" s="393">
        <v>0</v>
      </c>
      <c r="P17" s="393">
        <v>0</v>
      </c>
      <c r="Q17" s="393">
        <v>0</v>
      </c>
      <c r="R17" s="393">
        <v>8</v>
      </c>
      <c r="S17" s="393">
        <v>0</v>
      </c>
      <c r="T17" s="393">
        <v>0</v>
      </c>
      <c r="U17" s="393">
        <v>0</v>
      </c>
      <c r="V17" s="393">
        <v>0</v>
      </c>
      <c r="W17" s="393">
        <v>0</v>
      </c>
      <c r="X17" s="393">
        <v>10</v>
      </c>
      <c r="Y17" s="393">
        <v>7</v>
      </c>
      <c r="Z17" s="393">
        <v>0</v>
      </c>
      <c r="AA17" s="393">
        <v>7</v>
      </c>
      <c r="AB17" s="393">
        <v>8</v>
      </c>
      <c r="AC17" s="393">
        <v>0</v>
      </c>
      <c r="AD17" s="393">
        <v>0</v>
      </c>
      <c r="AE17" s="393">
        <v>0</v>
      </c>
      <c r="AF17" s="393">
        <v>0</v>
      </c>
      <c r="AG17" s="393">
        <v>0</v>
      </c>
      <c r="AH17" s="393">
        <v>0</v>
      </c>
      <c r="AI17" s="393">
        <v>0</v>
      </c>
      <c r="AJ17" s="393">
        <v>0</v>
      </c>
      <c r="AK17" s="393">
        <v>0</v>
      </c>
      <c r="AL17" s="393">
        <v>0</v>
      </c>
      <c r="AM17" s="393">
        <v>0</v>
      </c>
      <c r="AN17" s="393">
        <v>0</v>
      </c>
      <c r="AO17" s="393">
        <v>0</v>
      </c>
      <c r="AP17" s="393">
        <v>0</v>
      </c>
      <c r="AQ17" s="393">
        <v>0</v>
      </c>
      <c r="AR17" s="393">
        <v>0</v>
      </c>
      <c r="AS17" s="393">
        <v>0</v>
      </c>
      <c r="AT17" s="393">
        <v>0</v>
      </c>
      <c r="AU17" s="393">
        <v>0</v>
      </c>
      <c r="AV17" s="393">
        <v>0</v>
      </c>
      <c r="AW17" s="393">
        <v>0</v>
      </c>
      <c r="AX17" s="393">
        <v>1</v>
      </c>
      <c r="AY17" s="393">
        <v>8</v>
      </c>
      <c r="AZ17" s="393">
        <v>0</v>
      </c>
      <c r="BA17" s="393">
        <v>0</v>
      </c>
      <c r="BB17" s="393">
        <v>0</v>
      </c>
      <c r="BC17" s="393">
        <v>0</v>
      </c>
      <c r="BD17" s="393">
        <v>8</v>
      </c>
      <c r="BE17" s="393">
        <v>84</v>
      </c>
      <c r="BF17" s="393">
        <v>0</v>
      </c>
      <c r="BG17" s="393">
        <v>0</v>
      </c>
      <c r="BH17" s="393">
        <v>0</v>
      </c>
      <c r="BI17" s="393">
        <v>0</v>
      </c>
      <c r="BJ17" s="393">
        <v>0</v>
      </c>
      <c r="BK17" s="393">
        <v>0</v>
      </c>
      <c r="BL17" s="393">
        <v>0</v>
      </c>
      <c r="BM17" s="393">
        <v>0</v>
      </c>
      <c r="BN17" s="393">
        <v>0</v>
      </c>
      <c r="BO17" s="393">
        <v>0</v>
      </c>
      <c r="BP17" s="393">
        <v>0</v>
      </c>
      <c r="BQ17" s="393">
        <v>0</v>
      </c>
      <c r="BR17" s="393">
        <v>0</v>
      </c>
      <c r="BS17" s="393">
        <v>0</v>
      </c>
      <c r="BT17" s="393">
        <v>0</v>
      </c>
      <c r="BU17" s="393">
        <v>0</v>
      </c>
      <c r="BV17" s="393">
        <v>0</v>
      </c>
    </row>
    <row r="18" spans="1:74" s="363" customFormat="1" ht="12" customHeight="1" x14ac:dyDescent="0.2">
      <c r="A18" s="395" t="s">
        <v>434</v>
      </c>
      <c r="B18" s="396" t="s">
        <v>129</v>
      </c>
      <c r="C18" s="393">
        <v>4</v>
      </c>
      <c r="D18" s="393">
        <v>0</v>
      </c>
      <c r="E18" s="393">
        <v>31</v>
      </c>
      <c r="F18" s="393">
        <v>887</v>
      </c>
      <c r="G18" s="393">
        <v>0</v>
      </c>
      <c r="H18" s="393">
        <v>0</v>
      </c>
      <c r="I18" s="393">
        <v>2</v>
      </c>
      <c r="J18" s="393">
        <v>0</v>
      </c>
      <c r="K18" s="393">
        <v>0</v>
      </c>
      <c r="L18" s="393">
        <v>0</v>
      </c>
      <c r="M18" s="393">
        <v>0</v>
      </c>
      <c r="N18" s="393">
        <v>1</v>
      </c>
      <c r="O18" s="393">
        <v>0</v>
      </c>
      <c r="P18" s="393">
        <v>1</v>
      </c>
      <c r="Q18" s="393">
        <v>0</v>
      </c>
      <c r="R18" s="393">
        <v>0</v>
      </c>
      <c r="S18" s="393">
        <v>0</v>
      </c>
      <c r="T18" s="393">
        <v>0</v>
      </c>
      <c r="U18" s="393">
        <v>0</v>
      </c>
      <c r="V18" s="393">
        <v>0</v>
      </c>
      <c r="W18" s="393">
        <v>0</v>
      </c>
      <c r="X18" s="393">
        <v>1</v>
      </c>
      <c r="Y18" s="393">
        <v>0</v>
      </c>
      <c r="Z18" s="393">
        <v>1</v>
      </c>
      <c r="AA18" s="393">
        <v>0</v>
      </c>
      <c r="AB18" s="393">
        <v>0</v>
      </c>
      <c r="AC18" s="393">
        <v>0</v>
      </c>
      <c r="AD18" s="393">
        <v>0</v>
      </c>
      <c r="AE18" s="393">
        <v>1</v>
      </c>
      <c r="AF18" s="393">
        <v>0</v>
      </c>
      <c r="AG18" s="393">
        <v>1</v>
      </c>
      <c r="AH18" s="393">
        <v>0</v>
      </c>
      <c r="AI18" s="393">
        <v>0</v>
      </c>
      <c r="AJ18" s="393">
        <v>0</v>
      </c>
      <c r="AK18" s="393">
        <v>0</v>
      </c>
      <c r="AL18" s="393">
        <v>0</v>
      </c>
      <c r="AM18" s="393">
        <v>0</v>
      </c>
      <c r="AN18" s="393">
        <v>0</v>
      </c>
      <c r="AO18" s="393">
        <v>0</v>
      </c>
      <c r="AP18" s="393">
        <v>31</v>
      </c>
      <c r="AQ18" s="393">
        <v>887</v>
      </c>
      <c r="AR18" s="393">
        <v>0</v>
      </c>
      <c r="AS18" s="393">
        <v>0</v>
      </c>
      <c r="AT18" s="393">
        <v>0</v>
      </c>
      <c r="AU18" s="393">
        <v>0</v>
      </c>
      <c r="AV18" s="393">
        <v>0</v>
      </c>
      <c r="AW18" s="393">
        <v>0</v>
      </c>
      <c r="AX18" s="393">
        <v>0</v>
      </c>
      <c r="AY18" s="393">
        <v>0</v>
      </c>
      <c r="AZ18" s="393">
        <v>0</v>
      </c>
      <c r="BA18" s="393">
        <v>0</v>
      </c>
      <c r="BB18" s="393">
        <v>0</v>
      </c>
      <c r="BC18" s="393">
        <v>0</v>
      </c>
      <c r="BD18" s="393">
        <v>0</v>
      </c>
      <c r="BE18" s="393">
        <v>0</v>
      </c>
      <c r="BF18" s="393">
        <v>0</v>
      </c>
      <c r="BG18" s="393">
        <v>0</v>
      </c>
      <c r="BH18" s="393">
        <v>0</v>
      </c>
      <c r="BI18" s="393">
        <v>0</v>
      </c>
      <c r="BJ18" s="393">
        <v>0</v>
      </c>
      <c r="BK18" s="393">
        <v>0</v>
      </c>
      <c r="BL18" s="393">
        <v>0</v>
      </c>
      <c r="BM18" s="393">
        <v>0</v>
      </c>
      <c r="BN18" s="393">
        <v>0</v>
      </c>
      <c r="BO18" s="393">
        <v>0</v>
      </c>
      <c r="BP18" s="393">
        <v>0</v>
      </c>
      <c r="BQ18" s="393">
        <v>0</v>
      </c>
      <c r="BR18" s="393">
        <v>0</v>
      </c>
      <c r="BS18" s="393">
        <v>0</v>
      </c>
      <c r="BT18" s="393">
        <v>0</v>
      </c>
      <c r="BU18" s="393">
        <v>0</v>
      </c>
      <c r="BV18" s="393">
        <v>0</v>
      </c>
    </row>
    <row r="19" spans="1:74" s="363" customFormat="1" ht="12" customHeight="1" x14ac:dyDescent="0.2">
      <c r="A19" s="395" t="s">
        <v>435</v>
      </c>
      <c r="B19" s="396" t="s">
        <v>131</v>
      </c>
      <c r="C19" s="393">
        <v>11</v>
      </c>
      <c r="D19" s="393">
        <v>0</v>
      </c>
      <c r="E19" s="393">
        <v>17</v>
      </c>
      <c r="F19" s="393">
        <v>490</v>
      </c>
      <c r="G19" s="393">
        <v>0</v>
      </c>
      <c r="H19" s="393">
        <v>0</v>
      </c>
      <c r="I19" s="393">
        <v>0</v>
      </c>
      <c r="J19" s="393">
        <v>0</v>
      </c>
      <c r="K19" s="393">
        <v>0</v>
      </c>
      <c r="L19" s="393">
        <v>0</v>
      </c>
      <c r="M19" s="393">
        <v>0</v>
      </c>
      <c r="N19" s="393">
        <v>5</v>
      </c>
      <c r="O19" s="393">
        <v>0</v>
      </c>
      <c r="P19" s="393">
        <v>0</v>
      </c>
      <c r="Q19" s="393">
        <v>0</v>
      </c>
      <c r="R19" s="393">
        <v>1</v>
      </c>
      <c r="S19" s="393">
        <v>0</v>
      </c>
      <c r="T19" s="393">
        <v>0</v>
      </c>
      <c r="U19" s="393">
        <v>0</v>
      </c>
      <c r="V19" s="393">
        <v>0</v>
      </c>
      <c r="W19" s="393">
        <v>0</v>
      </c>
      <c r="X19" s="393">
        <v>3</v>
      </c>
      <c r="Y19" s="393">
        <v>0</v>
      </c>
      <c r="Z19" s="393">
        <v>0</v>
      </c>
      <c r="AA19" s="393">
        <v>0</v>
      </c>
      <c r="AB19" s="393">
        <v>0</v>
      </c>
      <c r="AC19" s="393">
        <v>0</v>
      </c>
      <c r="AD19" s="393">
        <v>0</v>
      </c>
      <c r="AE19" s="393">
        <v>0</v>
      </c>
      <c r="AF19" s="393">
        <v>0</v>
      </c>
      <c r="AG19" s="393">
        <v>0</v>
      </c>
      <c r="AH19" s="393">
        <v>0</v>
      </c>
      <c r="AI19" s="393">
        <v>0</v>
      </c>
      <c r="AJ19" s="393">
        <v>0</v>
      </c>
      <c r="AK19" s="393">
        <v>0</v>
      </c>
      <c r="AL19" s="393">
        <v>2</v>
      </c>
      <c r="AM19" s="393">
        <v>0</v>
      </c>
      <c r="AN19" s="393">
        <v>0</v>
      </c>
      <c r="AO19" s="393">
        <v>0</v>
      </c>
      <c r="AP19" s="393">
        <v>14</v>
      </c>
      <c r="AQ19" s="393">
        <v>442</v>
      </c>
      <c r="AR19" s="393">
        <v>0</v>
      </c>
      <c r="AS19" s="393">
        <v>0</v>
      </c>
      <c r="AT19" s="393">
        <v>0</v>
      </c>
      <c r="AU19" s="393">
        <v>0</v>
      </c>
      <c r="AV19" s="393">
        <v>0</v>
      </c>
      <c r="AW19" s="393">
        <v>0</v>
      </c>
      <c r="AX19" s="393">
        <v>0</v>
      </c>
      <c r="AY19" s="393">
        <v>0</v>
      </c>
      <c r="AZ19" s="393">
        <v>0</v>
      </c>
      <c r="BA19" s="393">
        <v>0</v>
      </c>
      <c r="BB19" s="393">
        <v>0</v>
      </c>
      <c r="BC19" s="393">
        <v>0</v>
      </c>
      <c r="BD19" s="393">
        <v>3</v>
      </c>
      <c r="BE19" s="393">
        <v>48</v>
      </c>
      <c r="BF19" s="393">
        <v>0</v>
      </c>
      <c r="BG19" s="393">
        <v>0</v>
      </c>
      <c r="BH19" s="393">
        <v>0</v>
      </c>
      <c r="BI19" s="393">
        <v>0</v>
      </c>
      <c r="BJ19" s="393">
        <v>0</v>
      </c>
      <c r="BK19" s="393">
        <v>0</v>
      </c>
      <c r="BL19" s="393">
        <v>0</v>
      </c>
      <c r="BM19" s="393">
        <v>0</v>
      </c>
      <c r="BN19" s="393">
        <v>0</v>
      </c>
      <c r="BO19" s="393">
        <v>0</v>
      </c>
      <c r="BP19" s="393">
        <v>0</v>
      </c>
      <c r="BQ19" s="393">
        <v>0</v>
      </c>
      <c r="BR19" s="393">
        <v>0</v>
      </c>
      <c r="BS19" s="393">
        <v>0</v>
      </c>
      <c r="BT19" s="393">
        <v>0</v>
      </c>
      <c r="BU19" s="393">
        <v>0</v>
      </c>
      <c r="BV19" s="393">
        <v>0</v>
      </c>
    </row>
    <row r="20" spans="1:74" s="363" customFormat="1" ht="12" customHeight="1" x14ac:dyDescent="0.2">
      <c r="A20" s="395" t="s">
        <v>436</v>
      </c>
      <c r="B20" s="396" t="s">
        <v>133</v>
      </c>
      <c r="C20" s="393">
        <v>31</v>
      </c>
      <c r="D20" s="393">
        <v>0</v>
      </c>
      <c r="E20" s="393">
        <v>2</v>
      </c>
      <c r="F20" s="393">
        <v>24</v>
      </c>
      <c r="G20" s="393">
        <v>0</v>
      </c>
      <c r="H20" s="393">
        <v>0</v>
      </c>
      <c r="I20" s="393">
        <v>4</v>
      </c>
      <c r="J20" s="393">
        <v>0</v>
      </c>
      <c r="K20" s="393">
        <v>0</v>
      </c>
      <c r="L20" s="393">
        <v>0</v>
      </c>
      <c r="M20" s="393">
        <v>0</v>
      </c>
      <c r="N20" s="393">
        <v>0</v>
      </c>
      <c r="O20" s="393">
        <v>0</v>
      </c>
      <c r="P20" s="393">
        <v>0</v>
      </c>
      <c r="Q20" s="393">
        <v>0</v>
      </c>
      <c r="R20" s="393">
        <v>22</v>
      </c>
      <c r="S20" s="393">
        <v>0</v>
      </c>
      <c r="T20" s="393">
        <v>0</v>
      </c>
      <c r="U20" s="393">
        <v>0</v>
      </c>
      <c r="V20" s="393">
        <v>0</v>
      </c>
      <c r="W20" s="393">
        <v>0</v>
      </c>
      <c r="X20" s="393">
        <v>0</v>
      </c>
      <c r="Y20" s="393">
        <v>0</v>
      </c>
      <c r="Z20" s="393">
        <v>0</v>
      </c>
      <c r="AA20" s="393">
        <v>0</v>
      </c>
      <c r="AB20" s="393">
        <v>0</v>
      </c>
      <c r="AC20" s="393">
        <v>0</v>
      </c>
      <c r="AD20" s="393">
        <v>0</v>
      </c>
      <c r="AE20" s="393">
        <v>0</v>
      </c>
      <c r="AF20" s="393">
        <v>0</v>
      </c>
      <c r="AG20" s="393">
        <v>0</v>
      </c>
      <c r="AH20" s="393">
        <v>0</v>
      </c>
      <c r="AI20" s="393">
        <v>0</v>
      </c>
      <c r="AJ20" s="393">
        <v>0</v>
      </c>
      <c r="AK20" s="393">
        <v>0</v>
      </c>
      <c r="AL20" s="393">
        <v>4</v>
      </c>
      <c r="AM20" s="393">
        <v>0</v>
      </c>
      <c r="AN20" s="393">
        <v>4</v>
      </c>
      <c r="AO20" s="393">
        <v>0</v>
      </c>
      <c r="AP20" s="393">
        <v>2</v>
      </c>
      <c r="AQ20" s="393">
        <v>24</v>
      </c>
      <c r="AR20" s="393">
        <v>0</v>
      </c>
      <c r="AS20" s="393">
        <v>0</v>
      </c>
      <c r="AT20" s="393">
        <v>0</v>
      </c>
      <c r="AU20" s="393">
        <v>0</v>
      </c>
      <c r="AV20" s="393">
        <v>0</v>
      </c>
      <c r="AW20" s="393">
        <v>0</v>
      </c>
      <c r="AX20" s="393">
        <v>0</v>
      </c>
      <c r="AY20" s="393">
        <v>0</v>
      </c>
      <c r="AZ20" s="393">
        <v>0</v>
      </c>
      <c r="BA20" s="393">
        <v>0</v>
      </c>
      <c r="BB20" s="393">
        <v>0</v>
      </c>
      <c r="BC20" s="393">
        <v>0</v>
      </c>
      <c r="BD20" s="393">
        <v>0</v>
      </c>
      <c r="BE20" s="393">
        <v>0</v>
      </c>
      <c r="BF20" s="393">
        <v>0</v>
      </c>
      <c r="BG20" s="393">
        <v>0</v>
      </c>
      <c r="BH20" s="393">
        <v>0</v>
      </c>
      <c r="BI20" s="393">
        <v>0</v>
      </c>
      <c r="BJ20" s="393">
        <v>0</v>
      </c>
      <c r="BK20" s="393">
        <v>0</v>
      </c>
      <c r="BL20" s="393">
        <v>0</v>
      </c>
      <c r="BM20" s="393">
        <v>0</v>
      </c>
      <c r="BN20" s="393">
        <v>0</v>
      </c>
      <c r="BO20" s="393">
        <v>5</v>
      </c>
      <c r="BP20" s="393">
        <v>0</v>
      </c>
      <c r="BQ20" s="393">
        <v>0</v>
      </c>
      <c r="BR20" s="393">
        <v>0</v>
      </c>
      <c r="BS20" s="393">
        <v>0</v>
      </c>
      <c r="BT20" s="393">
        <v>0</v>
      </c>
      <c r="BU20" s="393">
        <v>0</v>
      </c>
      <c r="BV20" s="393">
        <v>0</v>
      </c>
    </row>
    <row r="21" spans="1:74" s="363" customFormat="1" ht="12" customHeight="1" x14ac:dyDescent="0.2">
      <c r="A21" s="395" t="s">
        <v>479</v>
      </c>
      <c r="B21" s="396" t="s">
        <v>480</v>
      </c>
      <c r="C21" s="393">
        <v>17</v>
      </c>
      <c r="D21" s="393">
        <v>4</v>
      </c>
      <c r="E21" s="393">
        <v>33</v>
      </c>
      <c r="F21" s="393">
        <v>60</v>
      </c>
      <c r="G21" s="393">
        <v>0</v>
      </c>
      <c r="H21" s="393">
        <v>0</v>
      </c>
      <c r="I21" s="393">
        <v>17</v>
      </c>
      <c r="J21" s="393">
        <v>0</v>
      </c>
      <c r="K21" s="393">
        <v>0</v>
      </c>
      <c r="L21" s="393">
        <v>0</v>
      </c>
      <c r="M21" s="393">
        <v>0</v>
      </c>
      <c r="N21" s="393">
        <v>0</v>
      </c>
      <c r="O21" s="393">
        <v>0</v>
      </c>
      <c r="P21" s="393">
        <v>0</v>
      </c>
      <c r="Q21" s="393">
        <v>0</v>
      </c>
      <c r="R21" s="393">
        <v>7</v>
      </c>
      <c r="S21" s="393">
        <v>0</v>
      </c>
      <c r="T21" s="393">
        <v>0</v>
      </c>
      <c r="U21" s="393">
        <v>0</v>
      </c>
      <c r="V21" s="393">
        <v>0</v>
      </c>
      <c r="W21" s="393">
        <v>0</v>
      </c>
      <c r="X21" s="393">
        <v>2</v>
      </c>
      <c r="Y21" s="393">
        <v>3</v>
      </c>
      <c r="Z21" s="393">
        <v>15</v>
      </c>
      <c r="AA21" s="393">
        <v>0</v>
      </c>
      <c r="AB21" s="393">
        <v>0</v>
      </c>
      <c r="AC21" s="393">
        <v>0</v>
      </c>
      <c r="AD21" s="393">
        <v>0</v>
      </c>
      <c r="AE21" s="393">
        <v>5</v>
      </c>
      <c r="AF21" s="393">
        <v>1</v>
      </c>
      <c r="AG21" s="393">
        <v>2</v>
      </c>
      <c r="AH21" s="393">
        <v>0</v>
      </c>
      <c r="AI21" s="393">
        <v>0</v>
      </c>
      <c r="AJ21" s="393">
        <v>0</v>
      </c>
      <c r="AK21" s="393">
        <v>0</v>
      </c>
      <c r="AL21" s="393">
        <v>0</v>
      </c>
      <c r="AM21" s="393">
        <v>0</v>
      </c>
      <c r="AN21" s="393">
        <v>0</v>
      </c>
      <c r="AO21" s="393">
        <v>0</v>
      </c>
      <c r="AP21" s="393">
        <v>23</v>
      </c>
      <c r="AQ21" s="393">
        <v>24</v>
      </c>
      <c r="AR21" s="393">
        <v>0</v>
      </c>
      <c r="AS21" s="393">
        <v>0</v>
      </c>
      <c r="AT21" s="393">
        <v>0</v>
      </c>
      <c r="AU21" s="393">
        <v>0</v>
      </c>
      <c r="AV21" s="393">
        <v>3</v>
      </c>
      <c r="AW21" s="393">
        <v>0</v>
      </c>
      <c r="AX21" s="393">
        <v>5</v>
      </c>
      <c r="AY21" s="393">
        <v>12</v>
      </c>
      <c r="AZ21" s="393">
        <v>0</v>
      </c>
      <c r="BA21" s="393">
        <v>0</v>
      </c>
      <c r="BB21" s="393">
        <v>0</v>
      </c>
      <c r="BC21" s="393">
        <v>0</v>
      </c>
      <c r="BD21" s="393">
        <v>5</v>
      </c>
      <c r="BE21" s="393">
        <v>24</v>
      </c>
      <c r="BF21" s="393">
        <v>0</v>
      </c>
      <c r="BG21" s="393">
        <v>0</v>
      </c>
      <c r="BH21" s="393">
        <v>0</v>
      </c>
      <c r="BI21" s="393">
        <v>0</v>
      </c>
      <c r="BJ21" s="393">
        <v>0</v>
      </c>
      <c r="BK21" s="393">
        <v>0</v>
      </c>
      <c r="BL21" s="393">
        <v>0</v>
      </c>
      <c r="BM21" s="393">
        <v>0</v>
      </c>
      <c r="BN21" s="393">
        <v>0</v>
      </c>
      <c r="BO21" s="393">
        <v>0</v>
      </c>
      <c r="BP21" s="393">
        <v>0</v>
      </c>
      <c r="BQ21" s="393">
        <v>0</v>
      </c>
      <c r="BR21" s="393">
        <v>0</v>
      </c>
      <c r="BS21" s="393">
        <v>0</v>
      </c>
      <c r="BT21" s="393">
        <v>0</v>
      </c>
      <c r="BU21" s="393">
        <v>0</v>
      </c>
      <c r="BV21" s="393">
        <v>0</v>
      </c>
    </row>
    <row r="22" spans="1:74" s="363" customFormat="1" ht="12" customHeight="1" x14ac:dyDescent="0.2">
      <c r="A22" s="395" t="s">
        <v>481</v>
      </c>
      <c r="B22" s="396" t="s">
        <v>482</v>
      </c>
      <c r="C22" s="393">
        <v>18</v>
      </c>
      <c r="D22" s="393">
        <v>15</v>
      </c>
      <c r="E22" s="393">
        <v>51</v>
      </c>
      <c r="F22" s="393">
        <v>987</v>
      </c>
      <c r="G22" s="393">
        <v>4</v>
      </c>
      <c r="H22" s="393">
        <v>4</v>
      </c>
      <c r="I22" s="393">
        <v>12</v>
      </c>
      <c r="J22" s="393">
        <v>0</v>
      </c>
      <c r="K22" s="393">
        <v>0</v>
      </c>
      <c r="L22" s="393">
        <v>0</v>
      </c>
      <c r="M22" s="393">
        <v>0</v>
      </c>
      <c r="N22" s="393">
        <v>0</v>
      </c>
      <c r="O22" s="393">
        <v>0</v>
      </c>
      <c r="P22" s="393">
        <v>0</v>
      </c>
      <c r="Q22" s="393">
        <v>0</v>
      </c>
      <c r="R22" s="393">
        <v>0</v>
      </c>
      <c r="S22" s="393">
        <v>0</v>
      </c>
      <c r="T22" s="393">
        <v>0</v>
      </c>
      <c r="U22" s="393">
        <v>0</v>
      </c>
      <c r="V22" s="393">
        <v>2</v>
      </c>
      <c r="W22" s="393">
        <v>2</v>
      </c>
      <c r="X22" s="393">
        <v>5</v>
      </c>
      <c r="Y22" s="393">
        <v>5</v>
      </c>
      <c r="Z22" s="393">
        <v>5</v>
      </c>
      <c r="AA22" s="393">
        <v>0</v>
      </c>
      <c r="AB22" s="393">
        <v>0</v>
      </c>
      <c r="AC22" s="393">
        <v>0</v>
      </c>
      <c r="AD22" s="393">
        <v>0</v>
      </c>
      <c r="AE22" s="393">
        <v>13</v>
      </c>
      <c r="AF22" s="393">
        <v>10</v>
      </c>
      <c r="AG22" s="393">
        <v>7</v>
      </c>
      <c r="AH22" s="393">
        <v>0</v>
      </c>
      <c r="AI22" s="393">
        <v>0</v>
      </c>
      <c r="AJ22" s="393">
        <v>0</v>
      </c>
      <c r="AK22" s="393">
        <v>0</v>
      </c>
      <c r="AL22" s="393">
        <v>0</v>
      </c>
      <c r="AM22" s="393">
        <v>0</v>
      </c>
      <c r="AN22" s="393">
        <v>0</v>
      </c>
      <c r="AO22" s="393">
        <v>0</v>
      </c>
      <c r="AP22" s="393">
        <v>18</v>
      </c>
      <c r="AQ22" s="393">
        <v>337</v>
      </c>
      <c r="AR22" s="393">
        <v>1</v>
      </c>
      <c r="AS22" s="393">
        <v>1</v>
      </c>
      <c r="AT22" s="393">
        <v>0</v>
      </c>
      <c r="AU22" s="393">
        <v>0</v>
      </c>
      <c r="AV22" s="393">
        <v>0</v>
      </c>
      <c r="AW22" s="393">
        <v>0</v>
      </c>
      <c r="AX22" s="393">
        <v>3</v>
      </c>
      <c r="AY22" s="393">
        <v>67</v>
      </c>
      <c r="AZ22" s="393">
        <v>1</v>
      </c>
      <c r="BA22" s="393">
        <v>1</v>
      </c>
      <c r="BB22" s="393">
        <v>0</v>
      </c>
      <c r="BC22" s="393">
        <v>0</v>
      </c>
      <c r="BD22" s="393">
        <v>30</v>
      </c>
      <c r="BE22" s="393">
        <v>583</v>
      </c>
      <c r="BF22" s="393">
        <v>0</v>
      </c>
      <c r="BG22" s="393">
        <v>0</v>
      </c>
      <c r="BH22" s="393">
        <v>0</v>
      </c>
      <c r="BI22" s="393">
        <v>0</v>
      </c>
      <c r="BJ22" s="393">
        <v>0</v>
      </c>
      <c r="BK22" s="393">
        <v>0</v>
      </c>
      <c r="BL22" s="393">
        <v>0</v>
      </c>
      <c r="BM22" s="393">
        <v>0</v>
      </c>
      <c r="BN22" s="393">
        <v>0</v>
      </c>
      <c r="BO22" s="393">
        <v>0</v>
      </c>
      <c r="BP22" s="393">
        <v>0</v>
      </c>
      <c r="BQ22" s="393">
        <v>0</v>
      </c>
      <c r="BR22" s="393">
        <v>0</v>
      </c>
      <c r="BS22" s="393">
        <v>0</v>
      </c>
      <c r="BT22" s="393">
        <v>0</v>
      </c>
      <c r="BU22" s="393">
        <v>0</v>
      </c>
      <c r="BV22" s="393">
        <v>0</v>
      </c>
    </row>
    <row r="23" spans="1:74" s="363" customFormat="1" ht="12" customHeight="1" x14ac:dyDescent="0.2">
      <c r="A23" s="395" t="s">
        <v>437</v>
      </c>
      <c r="B23" s="396" t="s">
        <v>135</v>
      </c>
      <c r="C23" s="393">
        <v>12</v>
      </c>
      <c r="D23" s="393">
        <v>0</v>
      </c>
      <c r="E23" s="393">
        <v>0</v>
      </c>
      <c r="F23" s="393">
        <v>0</v>
      </c>
      <c r="G23" s="393">
        <v>0</v>
      </c>
      <c r="H23" s="393">
        <v>0</v>
      </c>
      <c r="I23" s="393">
        <v>7</v>
      </c>
      <c r="J23" s="393">
        <v>0</v>
      </c>
      <c r="K23" s="393">
        <v>0</v>
      </c>
      <c r="L23" s="393">
        <v>0</v>
      </c>
      <c r="M23" s="393">
        <v>0</v>
      </c>
      <c r="N23" s="393">
        <v>0</v>
      </c>
      <c r="O23" s="393">
        <v>0</v>
      </c>
      <c r="P23" s="393">
        <v>0</v>
      </c>
      <c r="Q23" s="393">
        <v>0</v>
      </c>
      <c r="R23" s="393">
        <v>0</v>
      </c>
      <c r="S23" s="393">
        <v>0</v>
      </c>
      <c r="T23" s="393">
        <v>0</v>
      </c>
      <c r="U23" s="393">
        <v>0</v>
      </c>
      <c r="V23" s="393">
        <v>0</v>
      </c>
      <c r="W23" s="393">
        <v>0</v>
      </c>
      <c r="X23" s="393">
        <v>4</v>
      </c>
      <c r="Y23" s="393">
        <v>0</v>
      </c>
      <c r="Z23" s="393">
        <v>2</v>
      </c>
      <c r="AA23" s="393">
        <v>0</v>
      </c>
      <c r="AB23" s="393">
        <v>0</v>
      </c>
      <c r="AC23" s="393">
        <v>0</v>
      </c>
      <c r="AD23" s="393">
        <v>0</v>
      </c>
      <c r="AE23" s="393">
        <v>3</v>
      </c>
      <c r="AF23" s="393">
        <v>0</v>
      </c>
      <c r="AG23" s="393">
        <v>2</v>
      </c>
      <c r="AH23" s="393">
        <v>0</v>
      </c>
      <c r="AI23" s="393">
        <v>0</v>
      </c>
      <c r="AJ23" s="393">
        <v>0</v>
      </c>
      <c r="AK23" s="393">
        <v>0</v>
      </c>
      <c r="AL23" s="393">
        <v>2</v>
      </c>
      <c r="AM23" s="393">
        <v>0</v>
      </c>
      <c r="AN23" s="393">
        <v>2</v>
      </c>
      <c r="AO23" s="393">
        <v>0</v>
      </c>
      <c r="AP23" s="393">
        <v>0</v>
      </c>
      <c r="AQ23" s="393">
        <v>0</v>
      </c>
      <c r="AR23" s="393">
        <v>0</v>
      </c>
      <c r="AS23" s="393">
        <v>0</v>
      </c>
      <c r="AT23" s="393">
        <v>0</v>
      </c>
      <c r="AU23" s="393">
        <v>0</v>
      </c>
      <c r="AV23" s="393">
        <v>0</v>
      </c>
      <c r="AW23" s="393">
        <v>0</v>
      </c>
      <c r="AX23" s="393">
        <v>0</v>
      </c>
      <c r="AY23" s="393">
        <v>0</v>
      </c>
      <c r="AZ23" s="393">
        <v>0</v>
      </c>
      <c r="BA23" s="393">
        <v>0</v>
      </c>
      <c r="BB23" s="393">
        <v>0</v>
      </c>
      <c r="BC23" s="393">
        <v>0</v>
      </c>
      <c r="BD23" s="393">
        <v>0</v>
      </c>
      <c r="BE23" s="393">
        <v>0</v>
      </c>
      <c r="BF23" s="393">
        <v>0</v>
      </c>
      <c r="BG23" s="393">
        <v>0</v>
      </c>
      <c r="BH23" s="393">
        <v>0</v>
      </c>
      <c r="BI23" s="393">
        <v>0</v>
      </c>
      <c r="BJ23" s="393">
        <v>0</v>
      </c>
      <c r="BK23" s="393">
        <v>0</v>
      </c>
      <c r="BL23" s="393">
        <v>0</v>
      </c>
      <c r="BM23" s="393">
        <v>0</v>
      </c>
      <c r="BN23" s="393">
        <v>0</v>
      </c>
      <c r="BO23" s="393">
        <v>3</v>
      </c>
      <c r="BP23" s="393">
        <v>0</v>
      </c>
      <c r="BQ23" s="393">
        <v>1</v>
      </c>
      <c r="BR23" s="393">
        <v>0</v>
      </c>
      <c r="BS23" s="393">
        <v>0</v>
      </c>
      <c r="BT23" s="393">
        <v>0</v>
      </c>
      <c r="BU23" s="393">
        <v>0</v>
      </c>
      <c r="BV23" s="393">
        <v>0</v>
      </c>
    </row>
    <row r="24" spans="1:74" s="363" customFormat="1" ht="12" customHeight="1" x14ac:dyDescent="0.2">
      <c r="A24" s="395" t="s">
        <v>438</v>
      </c>
      <c r="B24" s="396" t="s">
        <v>137</v>
      </c>
      <c r="C24" s="393">
        <v>13</v>
      </c>
      <c r="D24" s="393">
        <v>12</v>
      </c>
      <c r="E24" s="393">
        <v>8</v>
      </c>
      <c r="F24" s="393">
        <v>122</v>
      </c>
      <c r="G24" s="393">
        <v>0</v>
      </c>
      <c r="H24" s="393">
        <v>0</v>
      </c>
      <c r="I24" s="393">
        <v>2</v>
      </c>
      <c r="J24" s="393">
        <v>0</v>
      </c>
      <c r="K24" s="393">
        <v>0</v>
      </c>
      <c r="L24" s="393">
        <v>0</v>
      </c>
      <c r="M24" s="393">
        <v>0</v>
      </c>
      <c r="N24" s="393">
        <v>0</v>
      </c>
      <c r="O24" s="393">
        <v>12</v>
      </c>
      <c r="P24" s="393">
        <v>0</v>
      </c>
      <c r="Q24" s="393">
        <v>0</v>
      </c>
      <c r="R24" s="393">
        <v>4</v>
      </c>
      <c r="S24" s="393">
        <v>0</v>
      </c>
      <c r="T24" s="393">
        <v>2</v>
      </c>
      <c r="U24" s="393">
        <v>16</v>
      </c>
      <c r="V24" s="393">
        <v>0</v>
      </c>
      <c r="W24" s="393">
        <v>0</v>
      </c>
      <c r="X24" s="393">
        <v>9</v>
      </c>
      <c r="Y24" s="393">
        <v>0</v>
      </c>
      <c r="Z24" s="393">
        <v>2</v>
      </c>
      <c r="AA24" s="393">
        <v>0</v>
      </c>
      <c r="AB24" s="393">
        <v>0</v>
      </c>
      <c r="AC24" s="393">
        <v>0</v>
      </c>
      <c r="AD24" s="393">
        <v>0</v>
      </c>
      <c r="AE24" s="393">
        <v>0</v>
      </c>
      <c r="AF24" s="393">
        <v>0</v>
      </c>
      <c r="AG24" s="393">
        <v>0</v>
      </c>
      <c r="AH24" s="393">
        <v>0</v>
      </c>
      <c r="AI24" s="393">
        <v>0</v>
      </c>
      <c r="AJ24" s="393">
        <v>0</v>
      </c>
      <c r="AK24" s="393">
        <v>0</v>
      </c>
      <c r="AL24" s="393">
        <v>0</v>
      </c>
      <c r="AM24" s="393">
        <v>0</v>
      </c>
      <c r="AN24" s="393">
        <v>0</v>
      </c>
      <c r="AO24" s="393">
        <v>0</v>
      </c>
      <c r="AP24" s="393">
        <v>2</v>
      </c>
      <c r="AQ24" s="393">
        <v>62</v>
      </c>
      <c r="AR24" s="393">
        <v>0</v>
      </c>
      <c r="AS24" s="393">
        <v>0</v>
      </c>
      <c r="AT24" s="393">
        <v>0</v>
      </c>
      <c r="AU24" s="393">
        <v>0</v>
      </c>
      <c r="AV24" s="393">
        <v>0</v>
      </c>
      <c r="AW24" s="393">
        <v>0</v>
      </c>
      <c r="AX24" s="393">
        <v>0</v>
      </c>
      <c r="AY24" s="393">
        <v>0</v>
      </c>
      <c r="AZ24" s="393">
        <v>0</v>
      </c>
      <c r="BA24" s="393">
        <v>0</v>
      </c>
      <c r="BB24" s="393">
        <v>0</v>
      </c>
      <c r="BC24" s="393">
        <v>0</v>
      </c>
      <c r="BD24" s="393">
        <v>4</v>
      </c>
      <c r="BE24" s="393">
        <v>44</v>
      </c>
      <c r="BF24" s="393">
        <v>0</v>
      </c>
      <c r="BG24" s="393">
        <v>0</v>
      </c>
      <c r="BH24" s="393">
        <v>0</v>
      </c>
      <c r="BI24" s="393">
        <v>0</v>
      </c>
      <c r="BJ24" s="393">
        <v>0</v>
      </c>
      <c r="BK24" s="393">
        <v>0</v>
      </c>
      <c r="BL24" s="393">
        <v>0</v>
      </c>
      <c r="BM24" s="393">
        <v>0</v>
      </c>
      <c r="BN24" s="393">
        <v>0</v>
      </c>
      <c r="BO24" s="393">
        <v>0</v>
      </c>
      <c r="BP24" s="393">
        <v>0</v>
      </c>
      <c r="BQ24" s="393">
        <v>0</v>
      </c>
      <c r="BR24" s="393">
        <v>0</v>
      </c>
      <c r="BS24" s="393">
        <v>0</v>
      </c>
      <c r="BT24" s="393">
        <v>0</v>
      </c>
      <c r="BU24" s="393">
        <v>0</v>
      </c>
      <c r="BV24" s="393">
        <v>0</v>
      </c>
    </row>
    <row r="25" spans="1:74" s="363" customFormat="1" ht="12" customHeight="1" x14ac:dyDescent="0.2">
      <c r="A25" s="395" t="s">
        <v>439</v>
      </c>
      <c r="B25" s="396" t="s">
        <v>139</v>
      </c>
      <c r="C25" s="393">
        <v>14</v>
      </c>
      <c r="D25" s="393">
        <v>0</v>
      </c>
      <c r="E25" s="393">
        <v>21</v>
      </c>
      <c r="F25" s="393">
        <v>260</v>
      </c>
      <c r="G25" s="393">
        <v>0</v>
      </c>
      <c r="H25" s="393">
        <v>0</v>
      </c>
      <c r="I25" s="393">
        <v>0</v>
      </c>
      <c r="J25" s="393">
        <v>0</v>
      </c>
      <c r="K25" s="393">
        <v>0</v>
      </c>
      <c r="L25" s="393">
        <v>0</v>
      </c>
      <c r="M25" s="393">
        <v>0</v>
      </c>
      <c r="N25" s="393">
        <v>0</v>
      </c>
      <c r="O25" s="393">
        <v>0</v>
      </c>
      <c r="P25" s="393">
        <v>0</v>
      </c>
      <c r="Q25" s="393">
        <v>0</v>
      </c>
      <c r="R25" s="393">
        <v>14</v>
      </c>
      <c r="S25" s="393">
        <v>0</v>
      </c>
      <c r="T25" s="393">
        <v>0</v>
      </c>
      <c r="U25" s="393">
        <v>0</v>
      </c>
      <c r="V25" s="393">
        <v>0</v>
      </c>
      <c r="W25" s="393">
        <v>0</v>
      </c>
      <c r="X25" s="393">
        <v>0</v>
      </c>
      <c r="Y25" s="393">
        <v>0</v>
      </c>
      <c r="Z25" s="393">
        <v>0</v>
      </c>
      <c r="AA25" s="393">
        <v>0</v>
      </c>
      <c r="AB25" s="393">
        <v>0</v>
      </c>
      <c r="AC25" s="393">
        <v>0</v>
      </c>
      <c r="AD25" s="393">
        <v>0</v>
      </c>
      <c r="AE25" s="393">
        <v>0</v>
      </c>
      <c r="AF25" s="393">
        <v>0</v>
      </c>
      <c r="AG25" s="393">
        <v>0</v>
      </c>
      <c r="AH25" s="393">
        <v>0</v>
      </c>
      <c r="AI25" s="393">
        <v>0</v>
      </c>
      <c r="AJ25" s="393">
        <v>0</v>
      </c>
      <c r="AK25" s="393">
        <v>0</v>
      </c>
      <c r="AL25" s="393">
        <v>0</v>
      </c>
      <c r="AM25" s="393">
        <v>0</v>
      </c>
      <c r="AN25" s="393">
        <v>0</v>
      </c>
      <c r="AO25" s="393">
        <v>0</v>
      </c>
      <c r="AP25" s="393">
        <v>2</v>
      </c>
      <c r="AQ25" s="393">
        <v>16</v>
      </c>
      <c r="AR25" s="393">
        <v>0</v>
      </c>
      <c r="AS25" s="393">
        <v>0</v>
      </c>
      <c r="AT25" s="393">
        <v>0</v>
      </c>
      <c r="AU25" s="393">
        <v>0</v>
      </c>
      <c r="AV25" s="393">
        <v>0</v>
      </c>
      <c r="AW25" s="393">
        <v>0</v>
      </c>
      <c r="AX25" s="393">
        <v>2</v>
      </c>
      <c r="AY25" s="393">
        <v>18</v>
      </c>
      <c r="AZ25" s="393">
        <v>0</v>
      </c>
      <c r="BA25" s="393">
        <v>0</v>
      </c>
      <c r="BB25" s="393">
        <v>0</v>
      </c>
      <c r="BC25" s="393">
        <v>0</v>
      </c>
      <c r="BD25" s="393">
        <v>17</v>
      </c>
      <c r="BE25" s="393">
        <v>226</v>
      </c>
      <c r="BF25" s="393">
        <v>0</v>
      </c>
      <c r="BG25" s="393">
        <v>0</v>
      </c>
      <c r="BH25" s="393">
        <v>0</v>
      </c>
      <c r="BI25" s="393">
        <v>0</v>
      </c>
      <c r="BJ25" s="393">
        <v>0</v>
      </c>
      <c r="BK25" s="393">
        <v>0</v>
      </c>
      <c r="BL25" s="393">
        <v>0</v>
      </c>
      <c r="BM25" s="393">
        <v>0</v>
      </c>
      <c r="BN25" s="393">
        <v>0</v>
      </c>
      <c r="BO25" s="393">
        <v>0</v>
      </c>
      <c r="BP25" s="393">
        <v>0</v>
      </c>
      <c r="BQ25" s="393">
        <v>0</v>
      </c>
      <c r="BR25" s="393">
        <v>0</v>
      </c>
      <c r="BS25" s="393">
        <v>0</v>
      </c>
      <c r="BT25" s="393">
        <v>0</v>
      </c>
      <c r="BU25" s="393">
        <v>0</v>
      </c>
      <c r="BV25" s="393">
        <v>0</v>
      </c>
    </row>
    <row r="26" spans="1:74" s="363" customFormat="1" ht="12" customHeight="1" x14ac:dyDescent="0.2">
      <c r="A26" s="395" t="s">
        <v>440</v>
      </c>
      <c r="B26" s="396" t="s">
        <v>141</v>
      </c>
      <c r="C26" s="393">
        <v>3</v>
      </c>
      <c r="D26" s="393">
        <v>0</v>
      </c>
      <c r="E26" s="393">
        <v>4</v>
      </c>
      <c r="F26" s="393">
        <v>39</v>
      </c>
      <c r="G26" s="393">
        <v>0</v>
      </c>
      <c r="H26" s="393">
        <v>0</v>
      </c>
      <c r="I26" s="393">
        <v>0</v>
      </c>
      <c r="J26" s="393">
        <v>0</v>
      </c>
      <c r="K26" s="393">
        <v>0</v>
      </c>
      <c r="L26" s="393">
        <v>0</v>
      </c>
      <c r="M26" s="393">
        <v>0</v>
      </c>
      <c r="N26" s="393">
        <v>0</v>
      </c>
      <c r="O26" s="393">
        <v>0</v>
      </c>
      <c r="P26" s="393">
        <v>0</v>
      </c>
      <c r="Q26" s="393">
        <v>0</v>
      </c>
      <c r="R26" s="393">
        <v>2</v>
      </c>
      <c r="S26" s="393">
        <v>0</v>
      </c>
      <c r="T26" s="393">
        <v>0</v>
      </c>
      <c r="U26" s="393">
        <v>0</v>
      </c>
      <c r="V26" s="393">
        <v>0</v>
      </c>
      <c r="W26" s="393">
        <v>0</v>
      </c>
      <c r="X26" s="393">
        <v>0</v>
      </c>
      <c r="Y26" s="393">
        <v>0</v>
      </c>
      <c r="Z26" s="393">
        <v>0</v>
      </c>
      <c r="AA26" s="393">
        <v>0</v>
      </c>
      <c r="AB26" s="393">
        <v>0</v>
      </c>
      <c r="AC26" s="393">
        <v>0</v>
      </c>
      <c r="AD26" s="393">
        <v>0</v>
      </c>
      <c r="AE26" s="393">
        <v>0</v>
      </c>
      <c r="AF26" s="393">
        <v>0</v>
      </c>
      <c r="AG26" s="393">
        <v>0</v>
      </c>
      <c r="AH26" s="393">
        <v>0</v>
      </c>
      <c r="AI26" s="393">
        <v>0</v>
      </c>
      <c r="AJ26" s="393">
        <v>0</v>
      </c>
      <c r="AK26" s="393">
        <v>0</v>
      </c>
      <c r="AL26" s="393">
        <v>0</v>
      </c>
      <c r="AM26" s="393">
        <v>0</v>
      </c>
      <c r="AN26" s="393">
        <v>0</v>
      </c>
      <c r="AO26" s="393">
        <v>0</v>
      </c>
      <c r="AP26" s="393">
        <v>3</v>
      </c>
      <c r="AQ26" s="393">
        <v>31</v>
      </c>
      <c r="AR26" s="393">
        <v>0</v>
      </c>
      <c r="AS26" s="393">
        <v>0</v>
      </c>
      <c r="AT26" s="393">
        <v>0</v>
      </c>
      <c r="AU26" s="393">
        <v>0</v>
      </c>
      <c r="AV26" s="393">
        <v>1</v>
      </c>
      <c r="AW26" s="393">
        <v>0</v>
      </c>
      <c r="AX26" s="393">
        <v>1</v>
      </c>
      <c r="AY26" s="393">
        <v>8</v>
      </c>
      <c r="AZ26" s="393">
        <v>0</v>
      </c>
      <c r="BA26" s="393">
        <v>0</v>
      </c>
      <c r="BB26" s="393">
        <v>0</v>
      </c>
      <c r="BC26" s="393">
        <v>0</v>
      </c>
      <c r="BD26" s="393">
        <v>0</v>
      </c>
      <c r="BE26" s="393">
        <v>0</v>
      </c>
      <c r="BF26" s="393">
        <v>0</v>
      </c>
      <c r="BG26" s="393">
        <v>0</v>
      </c>
      <c r="BH26" s="393">
        <v>0</v>
      </c>
      <c r="BI26" s="393">
        <v>0</v>
      </c>
      <c r="BJ26" s="393">
        <v>0</v>
      </c>
      <c r="BK26" s="393">
        <v>0</v>
      </c>
      <c r="BL26" s="393">
        <v>0</v>
      </c>
      <c r="BM26" s="393">
        <v>0</v>
      </c>
      <c r="BN26" s="393">
        <v>0</v>
      </c>
      <c r="BO26" s="393">
        <v>0</v>
      </c>
      <c r="BP26" s="393">
        <v>0</v>
      </c>
      <c r="BQ26" s="393">
        <v>0</v>
      </c>
      <c r="BR26" s="393">
        <v>0</v>
      </c>
      <c r="BS26" s="393">
        <v>0</v>
      </c>
      <c r="BT26" s="393">
        <v>0</v>
      </c>
      <c r="BU26" s="393">
        <v>0</v>
      </c>
      <c r="BV26" s="393">
        <v>0</v>
      </c>
    </row>
    <row r="27" spans="1:74" s="363" customFormat="1" ht="12" customHeight="1" x14ac:dyDescent="0.2">
      <c r="A27" s="395" t="s">
        <v>441</v>
      </c>
      <c r="B27" s="396" t="s">
        <v>143</v>
      </c>
      <c r="C27" s="393">
        <v>3</v>
      </c>
      <c r="D27" s="393">
        <v>0</v>
      </c>
      <c r="E27" s="393">
        <v>14</v>
      </c>
      <c r="F27" s="393">
        <v>252</v>
      </c>
      <c r="G27" s="393">
        <v>0</v>
      </c>
      <c r="H27" s="393">
        <v>0</v>
      </c>
      <c r="I27" s="393">
        <v>1</v>
      </c>
      <c r="J27" s="393">
        <v>0</v>
      </c>
      <c r="K27" s="393">
        <v>0</v>
      </c>
      <c r="L27" s="393">
        <v>0</v>
      </c>
      <c r="M27" s="393">
        <v>0</v>
      </c>
      <c r="N27" s="393">
        <v>0</v>
      </c>
      <c r="O27" s="393">
        <v>0</v>
      </c>
      <c r="P27" s="393">
        <v>0</v>
      </c>
      <c r="Q27" s="393">
        <v>0</v>
      </c>
      <c r="R27" s="393">
        <v>1</v>
      </c>
      <c r="S27" s="393">
        <v>0</v>
      </c>
      <c r="T27" s="393">
        <v>0</v>
      </c>
      <c r="U27" s="393">
        <v>0</v>
      </c>
      <c r="V27" s="393">
        <v>0</v>
      </c>
      <c r="W27" s="393">
        <v>0</v>
      </c>
      <c r="X27" s="393">
        <v>1</v>
      </c>
      <c r="Y27" s="393">
        <v>0</v>
      </c>
      <c r="Z27" s="393">
        <v>0</v>
      </c>
      <c r="AA27" s="393">
        <v>0</v>
      </c>
      <c r="AB27" s="393">
        <v>0</v>
      </c>
      <c r="AC27" s="393">
        <v>0</v>
      </c>
      <c r="AD27" s="393">
        <v>0</v>
      </c>
      <c r="AE27" s="393">
        <v>1</v>
      </c>
      <c r="AF27" s="393">
        <v>0</v>
      </c>
      <c r="AG27" s="393">
        <v>1</v>
      </c>
      <c r="AH27" s="393">
        <v>0</v>
      </c>
      <c r="AI27" s="393">
        <v>0</v>
      </c>
      <c r="AJ27" s="393">
        <v>0</v>
      </c>
      <c r="AK27" s="393">
        <v>0</v>
      </c>
      <c r="AL27" s="393">
        <v>0</v>
      </c>
      <c r="AM27" s="393">
        <v>0</v>
      </c>
      <c r="AN27" s="393">
        <v>0</v>
      </c>
      <c r="AO27" s="393">
        <v>0</v>
      </c>
      <c r="AP27" s="393">
        <v>7</v>
      </c>
      <c r="AQ27" s="393">
        <v>152</v>
      </c>
      <c r="AR27" s="393">
        <v>0</v>
      </c>
      <c r="AS27" s="393">
        <v>0</v>
      </c>
      <c r="AT27" s="393">
        <v>0</v>
      </c>
      <c r="AU27" s="393">
        <v>0</v>
      </c>
      <c r="AV27" s="393">
        <v>0</v>
      </c>
      <c r="AW27" s="393">
        <v>0</v>
      </c>
      <c r="AX27" s="393">
        <v>1</v>
      </c>
      <c r="AY27" s="393">
        <v>20</v>
      </c>
      <c r="AZ27" s="393">
        <v>0</v>
      </c>
      <c r="BA27" s="393">
        <v>0</v>
      </c>
      <c r="BB27" s="393">
        <v>0</v>
      </c>
      <c r="BC27" s="393">
        <v>0</v>
      </c>
      <c r="BD27" s="393">
        <v>6</v>
      </c>
      <c r="BE27" s="393">
        <v>80</v>
      </c>
      <c r="BF27" s="393">
        <v>0</v>
      </c>
      <c r="BG27" s="393">
        <v>0</v>
      </c>
      <c r="BH27" s="393">
        <v>0</v>
      </c>
      <c r="BI27" s="393">
        <v>0</v>
      </c>
      <c r="BJ27" s="393">
        <v>0</v>
      </c>
      <c r="BK27" s="393">
        <v>0</v>
      </c>
      <c r="BL27" s="393">
        <v>0</v>
      </c>
      <c r="BM27" s="393">
        <v>0</v>
      </c>
      <c r="BN27" s="393">
        <v>0</v>
      </c>
      <c r="BO27" s="393">
        <v>0</v>
      </c>
      <c r="BP27" s="393">
        <v>0</v>
      </c>
      <c r="BQ27" s="393">
        <v>0</v>
      </c>
      <c r="BR27" s="393">
        <v>0</v>
      </c>
      <c r="BS27" s="393">
        <v>0</v>
      </c>
      <c r="BT27" s="393">
        <v>0</v>
      </c>
      <c r="BU27" s="393">
        <v>0</v>
      </c>
      <c r="BV27" s="393">
        <v>0</v>
      </c>
    </row>
    <row r="28" spans="1:74" s="363" customFormat="1" ht="12" customHeight="1" x14ac:dyDescent="0.2">
      <c r="A28" s="395" t="s">
        <v>442</v>
      </c>
      <c r="B28" s="396" t="s">
        <v>145</v>
      </c>
      <c r="C28" s="393">
        <v>24</v>
      </c>
      <c r="D28" s="393">
        <v>0</v>
      </c>
      <c r="E28" s="393">
        <v>0</v>
      </c>
      <c r="F28" s="393">
        <v>0</v>
      </c>
      <c r="G28" s="393">
        <v>0</v>
      </c>
      <c r="H28" s="393">
        <v>0</v>
      </c>
      <c r="I28" s="393">
        <v>22</v>
      </c>
      <c r="J28" s="393">
        <v>0</v>
      </c>
      <c r="K28" s="393">
        <v>0</v>
      </c>
      <c r="L28" s="393">
        <v>0</v>
      </c>
      <c r="M28" s="393">
        <v>0</v>
      </c>
      <c r="N28" s="393">
        <v>0</v>
      </c>
      <c r="O28" s="393">
        <v>0</v>
      </c>
      <c r="P28" s="393">
        <v>0</v>
      </c>
      <c r="Q28" s="393">
        <v>0</v>
      </c>
      <c r="R28" s="393">
        <v>1</v>
      </c>
      <c r="S28" s="393">
        <v>0</v>
      </c>
      <c r="T28" s="393">
        <v>0</v>
      </c>
      <c r="U28" s="393">
        <v>0</v>
      </c>
      <c r="V28" s="393">
        <v>0</v>
      </c>
      <c r="W28" s="393">
        <v>0</v>
      </c>
      <c r="X28" s="393">
        <v>20</v>
      </c>
      <c r="Y28" s="393">
        <v>0</v>
      </c>
      <c r="Z28" s="393">
        <v>19</v>
      </c>
      <c r="AA28" s="393">
        <v>0</v>
      </c>
      <c r="AB28" s="393">
        <v>0</v>
      </c>
      <c r="AC28" s="393">
        <v>0</v>
      </c>
      <c r="AD28" s="393">
        <v>0</v>
      </c>
      <c r="AE28" s="393">
        <v>0</v>
      </c>
      <c r="AF28" s="393">
        <v>0</v>
      </c>
      <c r="AG28" s="393">
        <v>0</v>
      </c>
      <c r="AH28" s="393">
        <v>0</v>
      </c>
      <c r="AI28" s="393">
        <v>0</v>
      </c>
      <c r="AJ28" s="393">
        <v>0</v>
      </c>
      <c r="AK28" s="393">
        <v>0</v>
      </c>
      <c r="AL28" s="393">
        <v>0</v>
      </c>
      <c r="AM28" s="393">
        <v>0</v>
      </c>
      <c r="AN28" s="393">
        <v>0</v>
      </c>
      <c r="AO28" s="393">
        <v>0</v>
      </c>
      <c r="AP28" s="393">
        <v>0</v>
      </c>
      <c r="AQ28" s="393">
        <v>0</v>
      </c>
      <c r="AR28" s="393">
        <v>0</v>
      </c>
      <c r="AS28" s="393">
        <v>0</v>
      </c>
      <c r="AT28" s="393">
        <v>0</v>
      </c>
      <c r="AU28" s="393">
        <v>0</v>
      </c>
      <c r="AV28" s="393">
        <v>0</v>
      </c>
      <c r="AW28" s="393">
        <v>0</v>
      </c>
      <c r="AX28" s="393">
        <v>0</v>
      </c>
      <c r="AY28" s="393">
        <v>0</v>
      </c>
      <c r="AZ28" s="393">
        <v>0</v>
      </c>
      <c r="BA28" s="393">
        <v>0</v>
      </c>
      <c r="BB28" s="393">
        <v>0</v>
      </c>
      <c r="BC28" s="393">
        <v>0</v>
      </c>
      <c r="BD28" s="393">
        <v>0</v>
      </c>
      <c r="BE28" s="393">
        <v>0</v>
      </c>
      <c r="BF28" s="393">
        <v>0</v>
      </c>
      <c r="BG28" s="393">
        <v>0</v>
      </c>
      <c r="BH28" s="393">
        <v>0</v>
      </c>
      <c r="BI28" s="393">
        <v>0</v>
      </c>
      <c r="BJ28" s="393">
        <v>0</v>
      </c>
      <c r="BK28" s="393">
        <v>0</v>
      </c>
      <c r="BL28" s="393">
        <v>0</v>
      </c>
      <c r="BM28" s="393">
        <v>0</v>
      </c>
      <c r="BN28" s="393">
        <v>0</v>
      </c>
      <c r="BO28" s="393">
        <v>3</v>
      </c>
      <c r="BP28" s="393">
        <v>0</v>
      </c>
      <c r="BQ28" s="393">
        <v>3</v>
      </c>
      <c r="BR28" s="393">
        <v>0</v>
      </c>
      <c r="BS28" s="393">
        <v>0</v>
      </c>
      <c r="BT28" s="393">
        <v>0</v>
      </c>
      <c r="BU28" s="393">
        <v>0</v>
      </c>
      <c r="BV28" s="393">
        <v>0</v>
      </c>
    </row>
    <row r="29" spans="1:74" s="363" customFormat="1" ht="12" customHeight="1" x14ac:dyDescent="0.2">
      <c r="A29" s="395" t="s">
        <v>483</v>
      </c>
      <c r="B29" s="396" t="s">
        <v>115</v>
      </c>
      <c r="C29" s="393">
        <v>37</v>
      </c>
      <c r="D29" s="393">
        <v>15</v>
      </c>
      <c r="E29" s="393">
        <v>33</v>
      </c>
      <c r="F29" s="393">
        <v>412</v>
      </c>
      <c r="G29" s="393">
        <v>0</v>
      </c>
      <c r="H29" s="393">
        <v>0</v>
      </c>
      <c r="I29" s="393">
        <v>0</v>
      </c>
      <c r="J29" s="393">
        <v>0</v>
      </c>
      <c r="K29" s="393">
        <v>0</v>
      </c>
      <c r="L29" s="393">
        <v>0</v>
      </c>
      <c r="M29" s="393">
        <v>0</v>
      </c>
      <c r="N29" s="393">
        <v>0</v>
      </c>
      <c r="O29" s="393">
        <v>0</v>
      </c>
      <c r="P29" s="393">
        <v>0</v>
      </c>
      <c r="Q29" s="393">
        <v>0</v>
      </c>
      <c r="R29" s="393">
        <v>18</v>
      </c>
      <c r="S29" s="393">
        <v>2</v>
      </c>
      <c r="T29" s="393">
        <v>0</v>
      </c>
      <c r="U29" s="393">
        <v>0</v>
      </c>
      <c r="V29" s="393">
        <v>0</v>
      </c>
      <c r="W29" s="393">
        <v>0</v>
      </c>
      <c r="X29" s="393">
        <v>4</v>
      </c>
      <c r="Y29" s="393">
        <v>0</v>
      </c>
      <c r="Z29" s="393">
        <v>0</v>
      </c>
      <c r="AA29" s="393">
        <v>0</v>
      </c>
      <c r="AB29" s="393">
        <v>0</v>
      </c>
      <c r="AC29" s="393">
        <v>0</v>
      </c>
      <c r="AD29" s="393">
        <v>0</v>
      </c>
      <c r="AE29" s="393">
        <v>11</v>
      </c>
      <c r="AF29" s="393">
        <v>12</v>
      </c>
      <c r="AG29" s="393">
        <v>0</v>
      </c>
      <c r="AH29" s="393">
        <v>0</v>
      </c>
      <c r="AI29" s="393">
        <v>0</v>
      </c>
      <c r="AJ29" s="393">
        <v>0</v>
      </c>
      <c r="AK29" s="393">
        <v>0</v>
      </c>
      <c r="AL29" s="393">
        <v>0</v>
      </c>
      <c r="AM29" s="393">
        <v>0</v>
      </c>
      <c r="AN29" s="393">
        <v>0</v>
      </c>
      <c r="AO29" s="393">
        <v>0</v>
      </c>
      <c r="AP29" s="393">
        <v>17</v>
      </c>
      <c r="AQ29" s="393">
        <v>238</v>
      </c>
      <c r="AR29" s="393">
        <v>0</v>
      </c>
      <c r="AS29" s="393">
        <v>0</v>
      </c>
      <c r="AT29" s="393">
        <v>0</v>
      </c>
      <c r="AU29" s="393">
        <v>0</v>
      </c>
      <c r="AV29" s="393">
        <v>0</v>
      </c>
      <c r="AW29" s="393">
        <v>0</v>
      </c>
      <c r="AX29" s="393">
        <v>0</v>
      </c>
      <c r="AY29" s="393">
        <v>0</v>
      </c>
      <c r="AZ29" s="393">
        <v>0</v>
      </c>
      <c r="BA29" s="393">
        <v>0</v>
      </c>
      <c r="BB29" s="393">
        <v>0</v>
      </c>
      <c r="BC29" s="393">
        <v>0</v>
      </c>
      <c r="BD29" s="393">
        <v>16</v>
      </c>
      <c r="BE29" s="393">
        <v>174</v>
      </c>
      <c r="BF29" s="393">
        <v>0</v>
      </c>
      <c r="BG29" s="393">
        <v>0</v>
      </c>
      <c r="BH29" s="393">
        <v>0</v>
      </c>
      <c r="BI29" s="393">
        <v>0</v>
      </c>
      <c r="BJ29" s="393">
        <v>0</v>
      </c>
      <c r="BK29" s="393">
        <v>0</v>
      </c>
      <c r="BL29" s="393">
        <v>0</v>
      </c>
      <c r="BM29" s="393">
        <v>0</v>
      </c>
      <c r="BN29" s="393">
        <v>0</v>
      </c>
      <c r="BO29" s="393">
        <v>4</v>
      </c>
      <c r="BP29" s="393">
        <v>1</v>
      </c>
      <c r="BQ29" s="393">
        <v>0</v>
      </c>
      <c r="BR29" s="393">
        <v>0</v>
      </c>
      <c r="BS29" s="393">
        <v>0</v>
      </c>
      <c r="BT29" s="393">
        <v>0</v>
      </c>
      <c r="BU29" s="393">
        <v>0</v>
      </c>
      <c r="BV29" s="393">
        <v>0</v>
      </c>
    </row>
    <row r="30" spans="1:74" s="363" customFormat="1" ht="12" customHeight="1" x14ac:dyDescent="0.2">
      <c r="A30" s="395" t="s">
        <v>443</v>
      </c>
      <c r="B30" s="396" t="s">
        <v>147</v>
      </c>
      <c r="C30" s="393">
        <v>36</v>
      </c>
      <c r="D30" s="393">
        <v>1</v>
      </c>
      <c r="E30" s="393">
        <v>11</v>
      </c>
      <c r="F30" s="393">
        <v>169</v>
      </c>
      <c r="G30" s="393">
        <v>0</v>
      </c>
      <c r="H30" s="393">
        <v>0</v>
      </c>
      <c r="I30" s="393">
        <v>17</v>
      </c>
      <c r="J30" s="393">
        <v>3</v>
      </c>
      <c r="K30" s="393">
        <v>0</v>
      </c>
      <c r="L30" s="393">
        <v>2</v>
      </c>
      <c r="M30" s="393">
        <v>0</v>
      </c>
      <c r="N30" s="393">
        <v>0</v>
      </c>
      <c r="O30" s="393">
        <v>0</v>
      </c>
      <c r="P30" s="393">
        <v>0</v>
      </c>
      <c r="Q30" s="393">
        <v>0</v>
      </c>
      <c r="R30" s="393">
        <v>10</v>
      </c>
      <c r="S30" s="393">
        <v>0</v>
      </c>
      <c r="T30" s="393">
        <v>0</v>
      </c>
      <c r="U30" s="393">
        <v>0</v>
      </c>
      <c r="V30" s="393">
        <v>0</v>
      </c>
      <c r="W30" s="393">
        <v>0</v>
      </c>
      <c r="X30" s="393">
        <v>13</v>
      </c>
      <c r="Y30" s="393">
        <v>0</v>
      </c>
      <c r="Z30" s="393">
        <v>13</v>
      </c>
      <c r="AA30" s="393">
        <v>1</v>
      </c>
      <c r="AB30" s="393">
        <v>3</v>
      </c>
      <c r="AC30" s="393">
        <v>0</v>
      </c>
      <c r="AD30" s="393">
        <v>0</v>
      </c>
      <c r="AE30" s="393">
        <v>0</v>
      </c>
      <c r="AF30" s="393">
        <v>0</v>
      </c>
      <c r="AG30" s="393">
        <v>0</v>
      </c>
      <c r="AH30" s="393">
        <v>0</v>
      </c>
      <c r="AI30" s="393">
        <v>0</v>
      </c>
      <c r="AJ30" s="393">
        <v>0</v>
      </c>
      <c r="AK30" s="393">
        <v>0</v>
      </c>
      <c r="AL30" s="393">
        <v>1</v>
      </c>
      <c r="AM30" s="393">
        <v>0</v>
      </c>
      <c r="AN30" s="393">
        <v>1</v>
      </c>
      <c r="AO30" s="393">
        <v>0</v>
      </c>
      <c r="AP30" s="393">
        <v>0</v>
      </c>
      <c r="AQ30" s="393">
        <v>0</v>
      </c>
      <c r="AR30" s="393">
        <v>0</v>
      </c>
      <c r="AS30" s="393">
        <v>0</v>
      </c>
      <c r="AT30" s="393">
        <v>0</v>
      </c>
      <c r="AU30" s="393">
        <v>0</v>
      </c>
      <c r="AV30" s="393">
        <v>3</v>
      </c>
      <c r="AW30" s="393">
        <v>0</v>
      </c>
      <c r="AX30" s="393">
        <v>4</v>
      </c>
      <c r="AY30" s="393">
        <v>61</v>
      </c>
      <c r="AZ30" s="393">
        <v>0</v>
      </c>
      <c r="BA30" s="393">
        <v>0</v>
      </c>
      <c r="BB30" s="393">
        <v>2</v>
      </c>
      <c r="BC30" s="393">
        <v>0</v>
      </c>
      <c r="BD30" s="393">
        <v>6</v>
      </c>
      <c r="BE30" s="393">
        <v>105</v>
      </c>
      <c r="BF30" s="393">
        <v>0</v>
      </c>
      <c r="BG30" s="393">
        <v>0</v>
      </c>
      <c r="BH30" s="393">
        <v>0</v>
      </c>
      <c r="BI30" s="393">
        <v>0</v>
      </c>
      <c r="BJ30" s="393">
        <v>3</v>
      </c>
      <c r="BK30" s="393">
        <v>0</v>
      </c>
      <c r="BL30" s="393">
        <v>3</v>
      </c>
      <c r="BM30" s="393">
        <v>0</v>
      </c>
      <c r="BN30" s="393">
        <v>0</v>
      </c>
      <c r="BO30" s="393">
        <v>3</v>
      </c>
      <c r="BP30" s="393">
        <v>0</v>
      </c>
      <c r="BQ30" s="393">
        <v>3</v>
      </c>
      <c r="BR30" s="393">
        <v>1</v>
      </c>
      <c r="BS30" s="393">
        <v>1</v>
      </c>
      <c r="BT30" s="393">
        <v>1</v>
      </c>
      <c r="BU30" s="393">
        <v>1</v>
      </c>
      <c r="BV30" s="393">
        <v>0</v>
      </c>
    </row>
    <row r="31" spans="1:74" s="363" customFormat="1" ht="12" customHeight="1" x14ac:dyDescent="0.2">
      <c r="A31" s="395" t="s">
        <v>484</v>
      </c>
      <c r="B31" s="396" t="s">
        <v>117</v>
      </c>
      <c r="C31" s="393">
        <v>76</v>
      </c>
      <c r="D31" s="393">
        <v>1</v>
      </c>
      <c r="E31" s="393">
        <v>20</v>
      </c>
      <c r="F31" s="393">
        <v>588</v>
      </c>
      <c r="G31" s="393">
        <v>0</v>
      </c>
      <c r="H31" s="393">
        <v>0</v>
      </c>
      <c r="I31" s="393">
        <v>45</v>
      </c>
      <c r="J31" s="393">
        <v>0</v>
      </c>
      <c r="K31" s="393">
        <v>0</v>
      </c>
      <c r="L31" s="393">
        <v>2</v>
      </c>
      <c r="M31" s="393">
        <v>0</v>
      </c>
      <c r="N31" s="393">
        <v>0</v>
      </c>
      <c r="O31" s="393">
        <v>0</v>
      </c>
      <c r="P31" s="393">
        <v>0</v>
      </c>
      <c r="Q31" s="393">
        <v>0</v>
      </c>
      <c r="R31" s="393">
        <v>2</v>
      </c>
      <c r="S31" s="393">
        <v>0</v>
      </c>
      <c r="T31" s="393">
        <v>0</v>
      </c>
      <c r="U31" s="393">
        <v>0</v>
      </c>
      <c r="V31" s="393">
        <v>0</v>
      </c>
      <c r="W31" s="393">
        <v>0</v>
      </c>
      <c r="X31" s="393">
        <v>51</v>
      </c>
      <c r="Y31" s="393">
        <v>0</v>
      </c>
      <c r="Z31" s="393">
        <v>25</v>
      </c>
      <c r="AA31" s="393">
        <v>0</v>
      </c>
      <c r="AB31" s="393">
        <v>0</v>
      </c>
      <c r="AC31" s="393">
        <v>0</v>
      </c>
      <c r="AD31" s="393">
        <v>0</v>
      </c>
      <c r="AE31" s="393">
        <v>15</v>
      </c>
      <c r="AF31" s="393">
        <v>0</v>
      </c>
      <c r="AG31" s="393">
        <v>15</v>
      </c>
      <c r="AH31" s="393">
        <v>0</v>
      </c>
      <c r="AI31" s="393">
        <v>0</v>
      </c>
      <c r="AJ31" s="393">
        <v>0</v>
      </c>
      <c r="AK31" s="393">
        <v>0</v>
      </c>
      <c r="AL31" s="393">
        <v>2</v>
      </c>
      <c r="AM31" s="393">
        <v>1</v>
      </c>
      <c r="AN31" s="393">
        <v>1</v>
      </c>
      <c r="AO31" s="393">
        <v>0</v>
      </c>
      <c r="AP31" s="393">
        <v>7</v>
      </c>
      <c r="AQ31" s="393">
        <v>228</v>
      </c>
      <c r="AR31" s="393">
        <v>0</v>
      </c>
      <c r="AS31" s="393">
        <v>0</v>
      </c>
      <c r="AT31" s="393">
        <v>0</v>
      </c>
      <c r="AU31" s="393">
        <v>0</v>
      </c>
      <c r="AV31" s="393">
        <v>2</v>
      </c>
      <c r="AW31" s="393">
        <v>0</v>
      </c>
      <c r="AX31" s="393">
        <v>0</v>
      </c>
      <c r="AY31" s="393">
        <v>0</v>
      </c>
      <c r="AZ31" s="393">
        <v>0</v>
      </c>
      <c r="BA31" s="393">
        <v>0</v>
      </c>
      <c r="BB31" s="393">
        <v>0</v>
      </c>
      <c r="BC31" s="393">
        <v>0</v>
      </c>
      <c r="BD31" s="393">
        <v>13</v>
      </c>
      <c r="BE31" s="393">
        <v>360</v>
      </c>
      <c r="BF31" s="393">
        <v>0</v>
      </c>
      <c r="BG31" s="393">
        <v>0</v>
      </c>
      <c r="BH31" s="393">
        <v>0</v>
      </c>
      <c r="BI31" s="393">
        <v>0</v>
      </c>
      <c r="BJ31" s="393">
        <v>0</v>
      </c>
      <c r="BK31" s="393">
        <v>0</v>
      </c>
      <c r="BL31" s="393">
        <v>0</v>
      </c>
      <c r="BM31" s="393">
        <v>0</v>
      </c>
      <c r="BN31" s="393">
        <v>0</v>
      </c>
      <c r="BO31" s="393">
        <v>4</v>
      </c>
      <c r="BP31" s="393">
        <v>0</v>
      </c>
      <c r="BQ31" s="393">
        <v>4</v>
      </c>
      <c r="BR31" s="393">
        <v>2</v>
      </c>
      <c r="BS31" s="393">
        <v>0</v>
      </c>
      <c r="BT31" s="393">
        <v>0</v>
      </c>
      <c r="BU31" s="393">
        <v>0</v>
      </c>
      <c r="BV31" s="393">
        <v>0</v>
      </c>
    </row>
    <row r="32" spans="1:74" s="399" customFormat="1" ht="12" customHeight="1" x14ac:dyDescent="0.2">
      <c r="A32" s="395" t="s">
        <v>110</v>
      </c>
      <c r="B32" s="396" t="s">
        <v>111</v>
      </c>
      <c r="C32" s="397">
        <v>73</v>
      </c>
      <c r="D32" s="397">
        <v>0</v>
      </c>
      <c r="E32" s="397">
        <v>189</v>
      </c>
      <c r="F32" s="397">
        <v>3976</v>
      </c>
      <c r="G32" s="397">
        <v>1</v>
      </c>
      <c r="H32" s="397">
        <v>0</v>
      </c>
      <c r="I32" s="397">
        <v>28</v>
      </c>
      <c r="J32" s="397">
        <v>0</v>
      </c>
      <c r="K32" s="397">
        <v>0</v>
      </c>
      <c r="L32" s="397">
        <v>3</v>
      </c>
      <c r="M32" s="397">
        <v>0</v>
      </c>
      <c r="N32" s="397">
        <v>0</v>
      </c>
      <c r="O32" s="397">
        <v>0</v>
      </c>
      <c r="P32" s="397">
        <v>0</v>
      </c>
      <c r="Q32" s="397">
        <v>0</v>
      </c>
      <c r="R32" s="397">
        <v>5</v>
      </c>
      <c r="S32" s="397">
        <v>0</v>
      </c>
      <c r="T32" s="397">
        <v>0</v>
      </c>
      <c r="U32" s="397">
        <v>0</v>
      </c>
      <c r="V32" s="397">
        <v>0</v>
      </c>
      <c r="W32" s="397">
        <v>0</v>
      </c>
      <c r="X32" s="397">
        <v>0</v>
      </c>
      <c r="Y32" s="397">
        <v>0</v>
      </c>
      <c r="Z32" s="397">
        <v>0</v>
      </c>
      <c r="AA32" s="397">
        <v>0</v>
      </c>
      <c r="AB32" s="397">
        <v>0</v>
      </c>
      <c r="AC32" s="397">
        <v>0</v>
      </c>
      <c r="AD32" s="397">
        <v>0</v>
      </c>
      <c r="AE32" s="397">
        <v>2</v>
      </c>
      <c r="AF32" s="397">
        <v>0</v>
      </c>
      <c r="AG32" s="397">
        <v>1</v>
      </c>
      <c r="AH32" s="397">
        <v>0</v>
      </c>
      <c r="AI32" s="397">
        <v>0</v>
      </c>
      <c r="AJ32" s="397">
        <v>0</v>
      </c>
      <c r="AK32" s="397">
        <v>0</v>
      </c>
      <c r="AL32" s="397">
        <v>39</v>
      </c>
      <c r="AM32" s="397">
        <v>0</v>
      </c>
      <c r="AN32" s="397">
        <v>14</v>
      </c>
      <c r="AO32" s="397">
        <v>0</v>
      </c>
      <c r="AP32" s="397">
        <v>21</v>
      </c>
      <c r="AQ32" s="397">
        <v>536</v>
      </c>
      <c r="AR32" s="397">
        <v>0</v>
      </c>
      <c r="AS32" s="397">
        <v>0</v>
      </c>
      <c r="AT32" s="397">
        <v>0</v>
      </c>
      <c r="AU32" s="397">
        <v>0</v>
      </c>
      <c r="AV32" s="397">
        <v>5</v>
      </c>
      <c r="AW32" s="397">
        <v>0</v>
      </c>
      <c r="AX32" s="397">
        <v>8</v>
      </c>
      <c r="AY32" s="397">
        <v>180</v>
      </c>
      <c r="AZ32" s="397">
        <v>0</v>
      </c>
      <c r="BA32" s="397">
        <v>0</v>
      </c>
      <c r="BB32" s="397">
        <v>0</v>
      </c>
      <c r="BC32" s="397">
        <v>0</v>
      </c>
      <c r="BD32" s="397">
        <v>160</v>
      </c>
      <c r="BE32" s="397">
        <v>3260</v>
      </c>
      <c r="BF32" s="397">
        <v>1</v>
      </c>
      <c r="BG32" s="397">
        <v>0</v>
      </c>
      <c r="BH32" s="397">
        <v>0</v>
      </c>
      <c r="BI32" s="397">
        <v>0</v>
      </c>
      <c r="BJ32" s="397">
        <v>9</v>
      </c>
      <c r="BK32" s="397">
        <v>0</v>
      </c>
      <c r="BL32" s="397">
        <v>0</v>
      </c>
      <c r="BM32" s="397">
        <v>0</v>
      </c>
      <c r="BN32" s="397">
        <v>0</v>
      </c>
      <c r="BO32" s="397">
        <v>13</v>
      </c>
      <c r="BP32" s="397">
        <v>0</v>
      </c>
      <c r="BQ32" s="397">
        <v>13</v>
      </c>
      <c r="BR32" s="397">
        <v>3</v>
      </c>
      <c r="BS32" s="397">
        <v>0</v>
      </c>
      <c r="BT32" s="397">
        <v>0</v>
      </c>
      <c r="BU32" s="397">
        <v>0</v>
      </c>
      <c r="BV32" s="393">
        <v>0</v>
      </c>
    </row>
    <row r="33" spans="1:74" s="399" customFormat="1" ht="12" customHeight="1" x14ac:dyDescent="0.2">
      <c r="A33" s="395" t="s">
        <v>118</v>
      </c>
      <c r="B33" s="396" t="s">
        <v>119</v>
      </c>
      <c r="C33" s="397">
        <v>15</v>
      </c>
      <c r="D33" s="397">
        <v>0</v>
      </c>
      <c r="E33" s="397">
        <v>13</v>
      </c>
      <c r="F33" s="397">
        <v>396</v>
      </c>
      <c r="G33" s="397">
        <v>0</v>
      </c>
      <c r="H33" s="397">
        <v>0</v>
      </c>
      <c r="I33" s="397">
        <v>12</v>
      </c>
      <c r="J33" s="397">
        <v>0</v>
      </c>
      <c r="K33" s="397">
        <v>0</v>
      </c>
      <c r="L33" s="397">
        <v>2</v>
      </c>
      <c r="M33" s="397">
        <v>0</v>
      </c>
      <c r="N33" s="397">
        <v>0</v>
      </c>
      <c r="O33" s="397">
        <v>0</v>
      </c>
      <c r="P33" s="397">
        <v>0</v>
      </c>
      <c r="Q33" s="397">
        <v>0</v>
      </c>
      <c r="R33" s="397">
        <v>3</v>
      </c>
      <c r="S33" s="397">
        <v>0</v>
      </c>
      <c r="T33" s="397">
        <v>0</v>
      </c>
      <c r="U33" s="397">
        <v>0</v>
      </c>
      <c r="V33" s="397">
        <v>0</v>
      </c>
      <c r="W33" s="397">
        <v>0</v>
      </c>
      <c r="X33" s="397">
        <v>3</v>
      </c>
      <c r="Y33" s="397">
        <v>0</v>
      </c>
      <c r="Z33" s="397">
        <v>1</v>
      </c>
      <c r="AA33" s="397">
        <v>0</v>
      </c>
      <c r="AB33" s="397">
        <v>0</v>
      </c>
      <c r="AC33" s="397">
        <v>0</v>
      </c>
      <c r="AD33" s="397">
        <v>0</v>
      </c>
      <c r="AE33" s="397">
        <v>1</v>
      </c>
      <c r="AF33" s="397">
        <v>0</v>
      </c>
      <c r="AG33" s="397">
        <v>2</v>
      </c>
      <c r="AH33" s="397">
        <v>0</v>
      </c>
      <c r="AI33" s="397">
        <v>0</v>
      </c>
      <c r="AJ33" s="397">
        <v>0</v>
      </c>
      <c r="AK33" s="397">
        <v>0</v>
      </c>
      <c r="AL33" s="397">
        <v>1</v>
      </c>
      <c r="AM33" s="397">
        <v>0</v>
      </c>
      <c r="AN33" s="397">
        <v>0</v>
      </c>
      <c r="AO33" s="397">
        <v>0</v>
      </c>
      <c r="AP33" s="397">
        <v>3</v>
      </c>
      <c r="AQ33" s="397">
        <v>112</v>
      </c>
      <c r="AR33" s="397">
        <v>0</v>
      </c>
      <c r="AS33" s="397">
        <v>0</v>
      </c>
      <c r="AT33" s="397">
        <v>0</v>
      </c>
      <c r="AU33" s="397">
        <v>0</v>
      </c>
      <c r="AV33" s="397">
        <v>0</v>
      </c>
      <c r="AW33" s="397">
        <v>0</v>
      </c>
      <c r="AX33" s="397">
        <v>1</v>
      </c>
      <c r="AY33" s="397">
        <v>30</v>
      </c>
      <c r="AZ33" s="397">
        <v>0</v>
      </c>
      <c r="BA33" s="397">
        <v>0</v>
      </c>
      <c r="BB33" s="397">
        <v>2</v>
      </c>
      <c r="BC33" s="397">
        <v>0</v>
      </c>
      <c r="BD33" s="397">
        <v>9</v>
      </c>
      <c r="BE33" s="397">
        <v>254</v>
      </c>
      <c r="BF33" s="397">
        <v>0</v>
      </c>
      <c r="BG33" s="397">
        <v>0</v>
      </c>
      <c r="BH33" s="397">
        <v>0</v>
      </c>
      <c r="BI33" s="397">
        <v>0</v>
      </c>
      <c r="BJ33" s="397">
        <v>0</v>
      </c>
      <c r="BK33" s="397">
        <v>0</v>
      </c>
      <c r="BL33" s="397">
        <v>0</v>
      </c>
      <c r="BM33" s="397">
        <v>0</v>
      </c>
      <c r="BN33" s="397">
        <v>0</v>
      </c>
      <c r="BO33" s="397">
        <v>5</v>
      </c>
      <c r="BP33" s="397">
        <v>0</v>
      </c>
      <c r="BQ33" s="397">
        <v>9</v>
      </c>
      <c r="BR33" s="397">
        <v>2</v>
      </c>
      <c r="BS33" s="397">
        <v>0</v>
      </c>
      <c r="BT33" s="397">
        <v>0</v>
      </c>
      <c r="BU33" s="397">
        <v>0</v>
      </c>
      <c r="BV33" s="393">
        <v>0</v>
      </c>
    </row>
    <row r="34" spans="1:74" s="363" customFormat="1" ht="12" customHeight="1" x14ac:dyDescent="0.2">
      <c r="A34" s="395" t="s">
        <v>444</v>
      </c>
      <c r="B34" s="396" t="s">
        <v>149</v>
      </c>
      <c r="C34" s="393">
        <v>0</v>
      </c>
      <c r="D34" s="393">
        <v>0</v>
      </c>
      <c r="E34" s="393">
        <v>0</v>
      </c>
      <c r="F34" s="393">
        <v>0</v>
      </c>
      <c r="G34" s="393">
        <v>0</v>
      </c>
      <c r="H34" s="393">
        <v>0</v>
      </c>
      <c r="I34" s="393">
        <v>0</v>
      </c>
      <c r="J34" s="393">
        <v>0</v>
      </c>
      <c r="K34" s="393">
        <v>0</v>
      </c>
      <c r="L34" s="393">
        <v>0</v>
      </c>
      <c r="M34" s="393">
        <v>0</v>
      </c>
      <c r="N34" s="393">
        <v>0</v>
      </c>
      <c r="O34" s="393">
        <v>0</v>
      </c>
      <c r="P34" s="393">
        <v>0</v>
      </c>
      <c r="Q34" s="393">
        <v>0</v>
      </c>
      <c r="R34" s="393">
        <v>0</v>
      </c>
      <c r="S34" s="393">
        <v>0</v>
      </c>
      <c r="T34" s="393">
        <v>0</v>
      </c>
      <c r="U34" s="393">
        <v>0</v>
      </c>
      <c r="V34" s="393">
        <v>0</v>
      </c>
      <c r="W34" s="393">
        <v>0</v>
      </c>
      <c r="X34" s="393">
        <v>0</v>
      </c>
      <c r="Y34" s="393">
        <v>0</v>
      </c>
      <c r="Z34" s="393">
        <v>0</v>
      </c>
      <c r="AA34" s="393">
        <v>0</v>
      </c>
      <c r="AB34" s="393">
        <v>0</v>
      </c>
      <c r="AC34" s="393">
        <v>0</v>
      </c>
      <c r="AD34" s="393">
        <v>0</v>
      </c>
      <c r="AE34" s="393">
        <v>0</v>
      </c>
      <c r="AF34" s="393">
        <v>0</v>
      </c>
      <c r="AG34" s="393">
        <v>0</v>
      </c>
      <c r="AH34" s="393">
        <v>0</v>
      </c>
      <c r="AI34" s="393">
        <v>0</v>
      </c>
      <c r="AJ34" s="393">
        <v>0</v>
      </c>
      <c r="AK34" s="393">
        <v>0</v>
      </c>
      <c r="AL34" s="393">
        <v>0</v>
      </c>
      <c r="AM34" s="393">
        <v>0</v>
      </c>
      <c r="AN34" s="393">
        <v>0</v>
      </c>
      <c r="AO34" s="393">
        <v>0</v>
      </c>
      <c r="AP34" s="393">
        <v>0</v>
      </c>
      <c r="AQ34" s="393">
        <v>0</v>
      </c>
      <c r="AR34" s="393">
        <v>0</v>
      </c>
      <c r="AS34" s="393">
        <v>0</v>
      </c>
      <c r="AT34" s="393">
        <v>0</v>
      </c>
      <c r="AU34" s="393">
        <v>0</v>
      </c>
      <c r="AV34" s="393">
        <v>0</v>
      </c>
      <c r="AW34" s="393">
        <v>0</v>
      </c>
      <c r="AX34" s="393">
        <v>0</v>
      </c>
      <c r="AY34" s="393">
        <v>0</v>
      </c>
      <c r="AZ34" s="393">
        <v>0</v>
      </c>
      <c r="BA34" s="393">
        <v>0</v>
      </c>
      <c r="BB34" s="393">
        <v>0</v>
      </c>
      <c r="BC34" s="393">
        <v>0</v>
      </c>
      <c r="BD34" s="393">
        <v>0</v>
      </c>
      <c r="BE34" s="393">
        <v>0</v>
      </c>
      <c r="BF34" s="393">
        <v>0</v>
      </c>
      <c r="BG34" s="393">
        <v>0</v>
      </c>
      <c r="BH34" s="393">
        <v>0</v>
      </c>
      <c r="BI34" s="393">
        <v>0</v>
      </c>
      <c r="BJ34" s="393">
        <v>0</v>
      </c>
      <c r="BK34" s="393">
        <v>0</v>
      </c>
      <c r="BL34" s="393">
        <v>0</v>
      </c>
      <c r="BM34" s="393">
        <v>0</v>
      </c>
      <c r="BN34" s="393">
        <v>0</v>
      </c>
      <c r="BO34" s="393">
        <v>0</v>
      </c>
      <c r="BP34" s="393">
        <v>0</v>
      </c>
      <c r="BQ34" s="393">
        <v>0</v>
      </c>
      <c r="BR34" s="393">
        <v>0</v>
      </c>
      <c r="BS34" s="393">
        <v>0</v>
      </c>
      <c r="BT34" s="393">
        <v>0</v>
      </c>
      <c r="BU34" s="393">
        <v>0</v>
      </c>
      <c r="BV34" s="393">
        <v>0</v>
      </c>
    </row>
    <row r="35" spans="1:74" s="363" customFormat="1" ht="12" customHeight="1" x14ac:dyDescent="0.2">
      <c r="A35" s="395" t="s">
        <v>445</v>
      </c>
      <c r="B35" s="396" t="s">
        <v>151</v>
      </c>
      <c r="C35" s="393">
        <v>0</v>
      </c>
      <c r="D35" s="393">
        <v>0</v>
      </c>
      <c r="E35" s="393">
        <v>0</v>
      </c>
      <c r="F35" s="393">
        <v>0</v>
      </c>
      <c r="G35" s="393">
        <v>0</v>
      </c>
      <c r="H35" s="393">
        <v>0</v>
      </c>
      <c r="I35" s="393">
        <v>0</v>
      </c>
      <c r="J35" s="393">
        <v>0</v>
      </c>
      <c r="K35" s="393">
        <v>0</v>
      </c>
      <c r="L35" s="393">
        <v>0</v>
      </c>
      <c r="M35" s="393">
        <v>0</v>
      </c>
      <c r="N35" s="393">
        <v>0</v>
      </c>
      <c r="O35" s="393">
        <v>0</v>
      </c>
      <c r="P35" s="393">
        <v>0</v>
      </c>
      <c r="Q35" s="393">
        <v>0</v>
      </c>
      <c r="R35" s="393">
        <v>0</v>
      </c>
      <c r="S35" s="393">
        <v>0</v>
      </c>
      <c r="T35" s="393">
        <v>0</v>
      </c>
      <c r="U35" s="393">
        <v>0</v>
      </c>
      <c r="V35" s="393">
        <v>0</v>
      </c>
      <c r="W35" s="393">
        <v>0</v>
      </c>
      <c r="X35" s="393">
        <v>0</v>
      </c>
      <c r="Y35" s="393">
        <v>0</v>
      </c>
      <c r="Z35" s="393">
        <v>0</v>
      </c>
      <c r="AA35" s="393">
        <v>0</v>
      </c>
      <c r="AB35" s="393">
        <v>0</v>
      </c>
      <c r="AC35" s="393">
        <v>0</v>
      </c>
      <c r="AD35" s="393">
        <v>0</v>
      </c>
      <c r="AE35" s="393">
        <v>0</v>
      </c>
      <c r="AF35" s="393">
        <v>0</v>
      </c>
      <c r="AG35" s="393">
        <v>0</v>
      </c>
      <c r="AH35" s="393">
        <v>0</v>
      </c>
      <c r="AI35" s="393">
        <v>0</v>
      </c>
      <c r="AJ35" s="393">
        <v>0</v>
      </c>
      <c r="AK35" s="393">
        <v>0</v>
      </c>
      <c r="AL35" s="393">
        <v>0</v>
      </c>
      <c r="AM35" s="393">
        <v>0</v>
      </c>
      <c r="AN35" s="393">
        <v>0</v>
      </c>
      <c r="AO35" s="393">
        <v>0</v>
      </c>
      <c r="AP35" s="393">
        <v>0</v>
      </c>
      <c r="AQ35" s="393">
        <v>0</v>
      </c>
      <c r="AR35" s="393">
        <v>0</v>
      </c>
      <c r="AS35" s="393">
        <v>0</v>
      </c>
      <c r="AT35" s="393">
        <v>0</v>
      </c>
      <c r="AU35" s="393">
        <v>0</v>
      </c>
      <c r="AV35" s="393">
        <v>0</v>
      </c>
      <c r="AW35" s="393">
        <v>0</v>
      </c>
      <c r="AX35" s="393">
        <v>0</v>
      </c>
      <c r="AY35" s="393">
        <v>0</v>
      </c>
      <c r="AZ35" s="393">
        <v>0</v>
      </c>
      <c r="BA35" s="393">
        <v>0</v>
      </c>
      <c r="BB35" s="393">
        <v>0</v>
      </c>
      <c r="BC35" s="393">
        <v>0</v>
      </c>
      <c r="BD35" s="393">
        <v>0</v>
      </c>
      <c r="BE35" s="393">
        <v>0</v>
      </c>
      <c r="BF35" s="393">
        <v>0</v>
      </c>
      <c r="BG35" s="393">
        <v>0</v>
      </c>
      <c r="BH35" s="393">
        <v>0</v>
      </c>
      <c r="BI35" s="393">
        <v>0</v>
      </c>
      <c r="BJ35" s="393">
        <v>0</v>
      </c>
      <c r="BK35" s="393">
        <v>0</v>
      </c>
      <c r="BL35" s="393">
        <v>0</v>
      </c>
      <c r="BM35" s="393">
        <v>0</v>
      </c>
      <c r="BN35" s="393">
        <v>0</v>
      </c>
      <c r="BO35" s="393">
        <v>0</v>
      </c>
      <c r="BP35" s="393">
        <v>0</v>
      </c>
      <c r="BQ35" s="393">
        <v>0</v>
      </c>
      <c r="BR35" s="393">
        <v>0</v>
      </c>
      <c r="BS35" s="393">
        <v>0</v>
      </c>
      <c r="BT35" s="393">
        <v>0</v>
      </c>
      <c r="BU35" s="393">
        <v>0</v>
      </c>
      <c r="BV35" s="393">
        <v>0</v>
      </c>
    </row>
    <row r="36" spans="1:74" ht="16.5" x14ac:dyDescent="0.15">
      <c r="A36" s="367" t="s">
        <v>446</v>
      </c>
    </row>
    <row r="37" spans="1:74" ht="16.5" x14ac:dyDescent="0.15">
      <c r="A37" s="369" t="s">
        <v>46</v>
      </c>
    </row>
  </sheetData>
  <mergeCells count="101">
    <mergeCell ref="BS7:BT7"/>
    <mergeCell ref="BU7:BU9"/>
    <mergeCell ref="BV7:BV9"/>
    <mergeCell ref="A10:B10"/>
    <mergeCell ref="BD7:BE7"/>
    <mergeCell ref="BF7:BG7"/>
    <mergeCell ref="BH7:BI7"/>
    <mergeCell ref="BJ7:BK7"/>
    <mergeCell ref="BM7:BN7"/>
    <mergeCell ref="BO7:BP7"/>
    <mergeCell ref="AR7:AS7"/>
    <mergeCell ref="AT7:AU7"/>
    <mergeCell ref="AV7:AW7"/>
    <mergeCell ref="AX7:AY7"/>
    <mergeCell ref="AZ7:BA7"/>
    <mergeCell ref="BB7:BC7"/>
    <mergeCell ref="AA7:AB7"/>
    <mergeCell ref="AC7:AD7"/>
    <mergeCell ref="AE7:AF7"/>
    <mergeCell ref="AH7:AI7"/>
    <mergeCell ref="AJ7:AK7"/>
    <mergeCell ref="AL7:AM7"/>
    <mergeCell ref="C7:D7"/>
    <mergeCell ref="E7:F7"/>
    <mergeCell ref="G7:H7"/>
    <mergeCell ref="L7:L9"/>
    <mergeCell ref="N7:O7"/>
    <mergeCell ref="P7:Q7"/>
    <mergeCell ref="BS5:BT6"/>
    <mergeCell ref="BU5:BU6"/>
    <mergeCell ref="BV5:BV6"/>
    <mergeCell ref="E6:F6"/>
    <mergeCell ref="G6:H6"/>
    <mergeCell ref="T6:U6"/>
    <mergeCell ref="V6:W6"/>
    <mergeCell ref="AA6:AB6"/>
    <mergeCell ref="AC6:AD6"/>
    <mergeCell ref="AH6:AI6"/>
    <mergeCell ref="BJ5:BK6"/>
    <mergeCell ref="BL5:BL8"/>
    <mergeCell ref="BM5:BN6"/>
    <mergeCell ref="BO5:BP6"/>
    <mergeCell ref="BQ5:BQ8"/>
    <mergeCell ref="BR5:BR6"/>
    <mergeCell ref="BR7:BR9"/>
    <mergeCell ref="AT5:AU6"/>
    <mergeCell ref="AV5:AW6"/>
    <mergeCell ref="AX5:BA5"/>
    <mergeCell ref="BB5:BC6"/>
    <mergeCell ref="BD5:BG5"/>
    <mergeCell ref="BH5:BI6"/>
    <mergeCell ref="AX6:AY6"/>
    <mergeCell ref="AZ6:BA6"/>
    <mergeCell ref="BD6:BE6"/>
    <mergeCell ref="BF6:BG6"/>
    <mergeCell ref="AG5:AG8"/>
    <mergeCell ref="AH5:AK5"/>
    <mergeCell ref="AL5:AM6"/>
    <mergeCell ref="AN5:AN8"/>
    <mergeCell ref="AO5:AO8"/>
    <mergeCell ref="AP5:AS5"/>
    <mergeCell ref="AJ6:AK6"/>
    <mergeCell ref="AP6:AQ6"/>
    <mergeCell ref="AR6:AS6"/>
    <mergeCell ref="AP7:AQ7"/>
    <mergeCell ref="R5:S6"/>
    <mergeCell ref="T5:W5"/>
    <mergeCell ref="X5:Y6"/>
    <mergeCell ref="Z5:Z8"/>
    <mergeCell ref="AA5:AD5"/>
    <mergeCell ref="AE5:AF6"/>
    <mergeCell ref="R7:S7"/>
    <mergeCell ref="T7:U7"/>
    <mergeCell ref="V7:W7"/>
    <mergeCell ref="X7:Y7"/>
    <mergeCell ref="BH4:BI4"/>
    <mergeCell ref="BJ4:BL4"/>
    <mergeCell ref="BM4:BN4"/>
    <mergeCell ref="BO4:BR4"/>
    <mergeCell ref="BS4:BV4"/>
    <mergeCell ref="C5:D6"/>
    <mergeCell ref="E5:H5"/>
    <mergeCell ref="I5:I8"/>
    <mergeCell ref="J5:J8"/>
    <mergeCell ref="K5:K8"/>
    <mergeCell ref="AE4:AK4"/>
    <mergeCell ref="AL4:AS4"/>
    <mergeCell ref="AT4:AU4"/>
    <mergeCell ref="AV4:BA4"/>
    <mergeCell ref="BB4:BC4"/>
    <mergeCell ref="BD4:BG4"/>
    <mergeCell ref="A4:B9"/>
    <mergeCell ref="C4:M4"/>
    <mergeCell ref="N4:O4"/>
    <mergeCell ref="P4:Q4"/>
    <mergeCell ref="R4:W4"/>
    <mergeCell ref="X4:AD4"/>
    <mergeCell ref="L5:L6"/>
    <mergeCell ref="M5:M8"/>
    <mergeCell ref="N5:O6"/>
    <mergeCell ref="P5:Q6"/>
  </mergeCells>
  <phoneticPr fontId="23" type="noConversion"/>
  <printOptions horizontalCentered="1"/>
  <pageMargins left="0.74803149606299213" right="0.74803149606299213" top="1.3775590551181101" bottom="1.3775590551181101" header="0.98385826771653495" footer="0.98385826771653495"/>
  <pageSetup paperSize="0" fitToWidth="0" fitToHeight="0" orientation="landscape" horizontalDpi="0" verticalDpi="0" copies="0"/>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7"/>
  <sheetViews>
    <sheetView workbookViewId="0"/>
  </sheetViews>
  <sheetFormatPr defaultRowHeight="12" x14ac:dyDescent="0.25"/>
  <cols>
    <col min="1" max="1" width="9.125" style="346" customWidth="1"/>
    <col min="2" max="2" width="12.25" style="346" customWidth="1"/>
    <col min="3" max="3" width="4.75" style="346" customWidth="1"/>
    <col min="4" max="4" width="8.125" style="346" customWidth="1"/>
    <col min="5" max="5" width="4.75" style="346" customWidth="1"/>
    <col min="6" max="6" width="7.375" style="346" customWidth="1"/>
    <col min="7" max="7" width="4.5" style="346" customWidth="1"/>
    <col min="8" max="8" width="8" style="346" customWidth="1"/>
    <col min="9" max="9" width="7.75" style="346" customWidth="1"/>
    <col min="10" max="10" width="8.75" style="346" customWidth="1"/>
    <col min="11" max="11" width="6.25" style="346" customWidth="1"/>
    <col min="12" max="12" width="4.5" style="346" customWidth="1"/>
    <col min="13" max="13" width="7.75" style="346" customWidth="1"/>
    <col min="14" max="14" width="6.375" style="346" customWidth="1"/>
    <col min="15" max="15" width="8.5" style="346" customWidth="1"/>
    <col min="16" max="16" width="4.75" style="346" customWidth="1"/>
    <col min="17" max="17" width="8.75" style="346" customWidth="1"/>
    <col min="18" max="18" width="4.75" style="346" customWidth="1"/>
    <col min="19" max="19" width="7.75" style="346" customWidth="1"/>
    <col min="20" max="20" width="4.75" style="346" customWidth="1"/>
    <col min="21" max="21" width="7" style="346" customWidth="1"/>
    <col min="22" max="22" width="5" style="346" customWidth="1"/>
    <col min="23" max="23" width="8.625" style="346" customWidth="1"/>
    <col min="24" max="24" width="5" style="346" customWidth="1"/>
    <col min="25" max="25" width="7.75" style="346" customWidth="1"/>
    <col min="26" max="26" width="8.5" style="346" customWidth="1"/>
    <col min="27" max="27" width="4.5" style="346" customWidth="1"/>
    <col min="28" max="28" width="8.125" style="346" customWidth="1"/>
    <col min="29" max="29" width="4.5" style="346" customWidth="1"/>
    <col min="30" max="30" width="8.25" style="346" customWidth="1"/>
    <col min="31" max="31" width="4.25" style="346" customWidth="1"/>
    <col min="32" max="32" width="8" style="346" customWidth="1"/>
    <col min="33" max="33" width="7.375" style="346" customWidth="1"/>
    <col min="34" max="34" width="4.375" style="346" customWidth="1"/>
    <col min="35" max="35" width="7.25" style="346" customWidth="1"/>
    <col min="36" max="36" width="4.875" style="346" customWidth="1"/>
    <col min="37" max="37" width="8.5" style="346" customWidth="1"/>
    <col min="38" max="38" width="4.5" style="346" customWidth="1"/>
    <col min="39" max="39" width="8.5" style="346" customWidth="1"/>
    <col min="40" max="40" width="7.75" style="346" customWidth="1"/>
    <col min="41" max="41" width="5.75" style="346" customWidth="1"/>
    <col min="42" max="42" width="4.5" style="346" customWidth="1"/>
    <col min="43" max="43" width="7.25" style="346" customWidth="1"/>
    <col min="44" max="44" width="4.5" style="346" customWidth="1"/>
    <col min="45" max="45" width="8.5" style="346" customWidth="1"/>
    <col min="46" max="46" width="5.625" style="346" customWidth="1"/>
    <col min="47" max="47" width="8.75" style="346" customWidth="1"/>
    <col min="48" max="48" width="4.5" style="346" customWidth="1"/>
    <col min="49" max="49" width="8.25" style="346" customWidth="1"/>
    <col min="50" max="50" width="4.5" style="346" customWidth="1"/>
    <col min="51" max="51" width="6.375" style="346" customWidth="1"/>
    <col min="52" max="52" width="4.5" style="346" customWidth="1"/>
    <col min="53" max="53" width="8.875" style="346" customWidth="1"/>
    <col min="54" max="54" width="4.375" style="346" customWidth="1"/>
    <col min="55" max="55" width="9.375" style="346" customWidth="1"/>
    <col min="56" max="56" width="4.5" style="346" customWidth="1"/>
    <col min="57" max="57" width="6.25" style="346" customWidth="1"/>
    <col min="58" max="58" width="3.875" style="346" customWidth="1"/>
    <col min="59" max="59" width="9.25" style="346" customWidth="1"/>
    <col min="60" max="60" width="4.375" style="346" customWidth="1"/>
    <col min="61" max="61" width="10" style="346" customWidth="1"/>
    <col min="62" max="62" width="4" style="346" customWidth="1"/>
    <col min="63" max="63" width="7.25" style="346" customWidth="1"/>
    <col min="64" max="64" width="8.25" style="346" customWidth="1"/>
    <col min="65" max="65" width="4.875" style="346" customWidth="1"/>
    <col min="66" max="66" width="9.125" style="346" customWidth="1"/>
    <col min="67" max="67" width="4.875" style="346" customWidth="1"/>
    <col min="68" max="68" width="8.5" style="346" customWidth="1"/>
    <col min="69" max="69" width="7.25" style="346" customWidth="1"/>
    <col min="70" max="70" width="5.625" style="346" customWidth="1"/>
    <col min="71" max="71" width="4.5" style="346" customWidth="1"/>
    <col min="72" max="72" width="8.875" style="346" customWidth="1"/>
    <col min="73" max="73" width="8" style="346" customWidth="1"/>
    <col min="74" max="1024" width="8.5" style="346" customWidth="1"/>
    <col min="1025" max="1025" width="9" customWidth="1"/>
  </cols>
  <sheetData>
    <row r="1" spans="1:73" s="342" customFormat="1" ht="16.5" customHeight="1" x14ac:dyDescent="0.25">
      <c r="A1" s="341" t="s">
        <v>367</v>
      </c>
      <c r="B1" s="384"/>
      <c r="C1" s="384"/>
      <c r="D1" s="384"/>
      <c r="E1" s="384"/>
      <c r="F1" s="384"/>
      <c r="G1" s="384"/>
      <c r="H1" s="384"/>
      <c r="J1" s="385"/>
      <c r="K1" s="385"/>
      <c r="L1" s="385"/>
      <c r="M1" s="385"/>
      <c r="N1" s="385"/>
      <c r="O1" s="385"/>
      <c r="P1" s="385"/>
      <c r="Q1" s="385"/>
      <c r="R1" s="385"/>
      <c r="S1" s="385"/>
      <c r="T1" s="385"/>
      <c r="U1" s="385"/>
      <c r="V1" s="385"/>
      <c r="W1" s="385"/>
      <c r="X1" s="385"/>
      <c r="Y1" s="386"/>
      <c r="Z1" s="386"/>
      <c r="AA1" s="386"/>
      <c r="AB1" s="386"/>
      <c r="AC1" s="386"/>
      <c r="AD1" s="386"/>
      <c r="AE1" s="386"/>
      <c r="AF1" s="386"/>
      <c r="AG1" s="386"/>
      <c r="AH1" s="386"/>
      <c r="AI1" s="386"/>
      <c r="AJ1" s="386"/>
      <c r="AK1" s="386"/>
      <c r="AL1" s="386"/>
      <c r="AM1" s="386"/>
      <c r="AN1" s="386"/>
      <c r="AO1" s="386"/>
      <c r="AP1" s="386"/>
      <c r="AQ1" s="386"/>
      <c r="AR1" s="386"/>
      <c r="AS1" s="386"/>
      <c r="AT1" s="387"/>
      <c r="AU1" s="384"/>
      <c r="AV1" s="386"/>
      <c r="AW1" s="386"/>
      <c r="AX1" s="386"/>
      <c r="AY1" s="385"/>
      <c r="AZ1" s="385"/>
      <c r="BA1" s="385"/>
      <c r="BB1" s="385"/>
      <c r="BC1" s="385"/>
      <c r="BD1" s="385"/>
      <c r="BE1" s="385"/>
      <c r="BF1" s="385"/>
      <c r="BG1" s="385"/>
      <c r="BH1" s="385"/>
      <c r="BI1" s="385"/>
      <c r="BJ1" s="385"/>
      <c r="BK1" s="384"/>
      <c r="BL1" s="384"/>
      <c r="BM1" s="386"/>
      <c r="BN1" s="386"/>
      <c r="BO1" s="386"/>
      <c r="BP1" s="386"/>
      <c r="BQ1" s="386"/>
      <c r="BR1" s="386"/>
      <c r="BS1" s="386"/>
      <c r="BT1" s="386"/>
    </row>
    <row r="2" spans="1:73" ht="12" customHeight="1" x14ac:dyDescent="0.25">
      <c r="A2" s="345"/>
      <c r="J2" s="343"/>
      <c r="K2" s="343"/>
      <c r="L2" s="343"/>
      <c r="M2" s="343"/>
      <c r="N2" s="343"/>
      <c r="O2" s="343"/>
      <c r="P2" s="343"/>
      <c r="Q2" s="343"/>
      <c r="R2" s="343"/>
      <c r="S2" s="343"/>
      <c r="T2" s="343"/>
      <c r="U2" s="343"/>
      <c r="V2" s="343"/>
      <c r="W2" s="343"/>
      <c r="X2" s="343"/>
      <c r="Y2" s="347"/>
      <c r="Z2" s="347"/>
      <c r="AA2" s="347"/>
      <c r="AB2" s="347"/>
      <c r="AC2" s="347"/>
      <c r="AD2" s="347"/>
      <c r="AE2" s="347"/>
      <c r="AF2" s="347"/>
      <c r="AG2" s="347"/>
      <c r="AH2" s="347"/>
      <c r="AI2" s="347"/>
      <c r="AJ2" s="347"/>
      <c r="AK2" s="347"/>
      <c r="AL2" s="347"/>
      <c r="AM2" s="347"/>
      <c r="AN2" s="347"/>
      <c r="AO2" s="347"/>
      <c r="AP2" s="347"/>
      <c r="AQ2" s="347"/>
      <c r="AR2" s="347"/>
      <c r="AS2" s="347"/>
      <c r="AT2" s="388"/>
      <c r="AV2" s="347"/>
      <c r="AW2" s="347"/>
      <c r="AX2" s="344"/>
      <c r="AY2" s="343"/>
      <c r="AZ2" s="343"/>
      <c r="BA2" s="343"/>
      <c r="BB2" s="343"/>
      <c r="BC2" s="343"/>
      <c r="BD2" s="343"/>
      <c r="BE2" s="343"/>
      <c r="BF2" s="343"/>
      <c r="BG2" s="343"/>
      <c r="BH2" s="343"/>
      <c r="BI2" s="343"/>
      <c r="BJ2" s="343"/>
      <c r="BM2" s="347"/>
      <c r="BN2" s="347"/>
      <c r="BO2" s="347"/>
      <c r="BP2" s="347"/>
      <c r="BQ2" s="347"/>
      <c r="BR2" s="347"/>
      <c r="BS2" s="347"/>
      <c r="BT2" s="347"/>
    </row>
    <row r="3" spans="1:73" ht="12" customHeight="1" x14ac:dyDescent="0.25">
      <c r="A3" s="348" t="s">
        <v>368</v>
      </c>
      <c r="B3" s="347"/>
      <c r="C3" s="347"/>
      <c r="D3" s="347"/>
      <c r="E3" s="347"/>
      <c r="F3" s="347"/>
      <c r="G3" s="347"/>
      <c r="H3" s="347"/>
      <c r="I3" s="349"/>
      <c r="J3" s="349"/>
      <c r="K3" s="350"/>
      <c r="M3" s="350"/>
      <c r="N3" s="350"/>
      <c r="O3" s="350"/>
      <c r="P3" s="350"/>
      <c r="Q3" s="350"/>
      <c r="R3" s="350"/>
      <c r="S3" s="350"/>
      <c r="T3" s="350"/>
      <c r="U3" s="350"/>
      <c r="V3" s="350"/>
      <c r="W3" s="350"/>
      <c r="X3" s="350"/>
      <c r="Y3" s="350"/>
      <c r="Z3" s="350"/>
      <c r="AA3" s="350"/>
      <c r="AB3" s="350"/>
      <c r="AC3" s="347"/>
      <c r="AD3" s="347"/>
      <c r="AE3" s="347"/>
      <c r="AG3" s="351"/>
      <c r="AH3" s="351"/>
      <c r="AI3" s="351"/>
      <c r="AJ3" s="351"/>
      <c r="AK3" s="351"/>
      <c r="AL3" s="351"/>
      <c r="AM3" s="347"/>
      <c r="AN3" s="347"/>
      <c r="AO3" s="347"/>
      <c r="AP3" s="347"/>
      <c r="AQ3" s="347"/>
      <c r="AR3" s="347"/>
      <c r="AS3" s="349"/>
      <c r="AT3" s="347"/>
      <c r="AU3" s="347"/>
      <c r="AV3" s="349"/>
      <c r="AW3" s="349"/>
      <c r="AX3" s="347"/>
      <c r="AY3" s="350"/>
      <c r="AZ3" s="349"/>
      <c r="BA3" s="349"/>
      <c r="BB3" s="349"/>
      <c r="BC3" s="349"/>
      <c r="BD3" s="349"/>
      <c r="BE3" s="349"/>
      <c r="BF3" s="349"/>
      <c r="BG3" s="349"/>
      <c r="BH3" s="349"/>
      <c r="BI3" s="349"/>
      <c r="BJ3" s="349"/>
      <c r="BK3" s="349"/>
      <c r="BL3" s="349"/>
      <c r="BM3" s="347"/>
      <c r="BN3" s="347"/>
      <c r="BO3" s="347"/>
      <c r="BP3" s="347"/>
      <c r="BQ3" s="349"/>
      <c r="BS3" s="351"/>
      <c r="BT3" s="351"/>
    </row>
    <row r="4" spans="1:73" s="286" customFormat="1" ht="12.75" customHeight="1" x14ac:dyDescent="0.25">
      <c r="A4" s="400" t="s">
        <v>447</v>
      </c>
      <c r="B4" s="400"/>
      <c r="C4" s="372" t="s">
        <v>370</v>
      </c>
      <c r="D4" s="372"/>
      <c r="E4" s="372"/>
      <c r="F4" s="372"/>
      <c r="G4" s="372"/>
      <c r="H4" s="372"/>
      <c r="I4" s="372"/>
      <c r="J4" s="372"/>
      <c r="K4" s="372"/>
      <c r="L4" s="372"/>
      <c r="M4" s="372"/>
      <c r="N4" s="372" t="s">
        <v>448</v>
      </c>
      <c r="O4" s="372"/>
      <c r="P4" s="372" t="s">
        <v>449</v>
      </c>
      <c r="Q4" s="372"/>
      <c r="R4" s="372" t="s">
        <v>450</v>
      </c>
      <c r="S4" s="372"/>
      <c r="T4" s="372"/>
      <c r="U4" s="372"/>
      <c r="V4" s="372"/>
      <c r="W4" s="372"/>
      <c r="X4" s="372" t="s">
        <v>451</v>
      </c>
      <c r="Y4" s="372"/>
      <c r="Z4" s="372"/>
      <c r="AA4" s="372"/>
      <c r="AB4" s="372"/>
      <c r="AC4" s="372"/>
      <c r="AD4" s="372"/>
      <c r="AE4" s="372" t="s">
        <v>452</v>
      </c>
      <c r="AF4" s="372"/>
      <c r="AG4" s="372"/>
      <c r="AH4" s="372"/>
      <c r="AI4" s="372"/>
      <c r="AJ4" s="372"/>
      <c r="AK4" s="372"/>
      <c r="AL4" s="372" t="s">
        <v>453</v>
      </c>
      <c r="AM4" s="372"/>
      <c r="AN4" s="372"/>
      <c r="AO4" s="372"/>
      <c r="AP4" s="372"/>
      <c r="AQ4" s="372"/>
      <c r="AR4" s="372"/>
      <c r="AS4" s="372"/>
      <c r="AT4" s="372" t="s">
        <v>454</v>
      </c>
      <c r="AU4" s="372"/>
      <c r="AV4" s="372" t="s">
        <v>455</v>
      </c>
      <c r="AW4" s="372"/>
      <c r="AX4" s="372"/>
      <c r="AY4" s="372"/>
      <c r="AZ4" s="372"/>
      <c r="BA4" s="372"/>
      <c r="BB4" s="372" t="s">
        <v>456</v>
      </c>
      <c r="BC4" s="372"/>
      <c r="BD4" s="372" t="s">
        <v>457</v>
      </c>
      <c r="BE4" s="372"/>
      <c r="BF4" s="372"/>
      <c r="BG4" s="372"/>
      <c r="BH4" s="401" t="s">
        <v>458</v>
      </c>
      <c r="BI4" s="401"/>
      <c r="BJ4" s="372" t="s">
        <v>459</v>
      </c>
      <c r="BK4" s="372"/>
      <c r="BL4" s="372"/>
      <c r="BM4" s="372" t="s">
        <v>460</v>
      </c>
      <c r="BN4" s="372"/>
      <c r="BO4" s="372" t="s">
        <v>461</v>
      </c>
      <c r="BP4" s="372"/>
      <c r="BQ4" s="372"/>
      <c r="BR4" s="372"/>
      <c r="BS4" s="372" t="s">
        <v>462</v>
      </c>
      <c r="BT4" s="372"/>
      <c r="BU4" s="372"/>
    </row>
    <row r="5" spans="1:73" s="286" customFormat="1" ht="12.75" customHeight="1" x14ac:dyDescent="0.25">
      <c r="A5" s="400"/>
      <c r="B5" s="400"/>
      <c r="C5" s="376" t="s">
        <v>410</v>
      </c>
      <c r="D5" s="376"/>
      <c r="E5" s="372" t="s">
        <v>411</v>
      </c>
      <c r="F5" s="372"/>
      <c r="G5" s="372"/>
      <c r="H5" s="372"/>
      <c r="I5" s="377" t="s">
        <v>463</v>
      </c>
      <c r="J5" s="377" t="s">
        <v>464</v>
      </c>
      <c r="K5" s="377" t="s">
        <v>465</v>
      </c>
      <c r="L5" s="377" t="s">
        <v>417</v>
      </c>
      <c r="M5" s="377" t="s">
        <v>466</v>
      </c>
      <c r="N5" s="376" t="s">
        <v>410</v>
      </c>
      <c r="O5" s="376"/>
      <c r="P5" s="376" t="s">
        <v>410</v>
      </c>
      <c r="Q5" s="376"/>
      <c r="R5" s="376" t="s">
        <v>410</v>
      </c>
      <c r="S5" s="376"/>
      <c r="T5" s="372" t="s">
        <v>411</v>
      </c>
      <c r="U5" s="372"/>
      <c r="V5" s="372"/>
      <c r="W5" s="372"/>
      <c r="X5" s="376" t="s">
        <v>410</v>
      </c>
      <c r="Y5" s="376"/>
      <c r="Z5" s="377" t="s">
        <v>463</v>
      </c>
      <c r="AA5" s="372" t="s">
        <v>411</v>
      </c>
      <c r="AB5" s="372"/>
      <c r="AC5" s="372"/>
      <c r="AD5" s="372"/>
      <c r="AE5" s="376" t="s">
        <v>410</v>
      </c>
      <c r="AF5" s="376"/>
      <c r="AG5" s="377" t="s">
        <v>463</v>
      </c>
      <c r="AH5" s="372" t="s">
        <v>411</v>
      </c>
      <c r="AI5" s="372"/>
      <c r="AJ5" s="372"/>
      <c r="AK5" s="372"/>
      <c r="AL5" s="376" t="s">
        <v>410</v>
      </c>
      <c r="AM5" s="376"/>
      <c r="AN5" s="377" t="s">
        <v>463</v>
      </c>
      <c r="AO5" s="377" t="s">
        <v>465</v>
      </c>
      <c r="AP5" s="372" t="s">
        <v>411</v>
      </c>
      <c r="AQ5" s="372"/>
      <c r="AR5" s="372"/>
      <c r="AS5" s="372"/>
      <c r="AT5" s="376" t="s">
        <v>410</v>
      </c>
      <c r="AU5" s="376"/>
      <c r="AV5" s="376" t="s">
        <v>410</v>
      </c>
      <c r="AW5" s="376"/>
      <c r="AX5" s="372" t="s">
        <v>411</v>
      </c>
      <c r="AY5" s="372"/>
      <c r="AZ5" s="372"/>
      <c r="BA5" s="372"/>
      <c r="BB5" s="376" t="s">
        <v>410</v>
      </c>
      <c r="BC5" s="376"/>
      <c r="BD5" s="372" t="s">
        <v>411</v>
      </c>
      <c r="BE5" s="372"/>
      <c r="BF5" s="372"/>
      <c r="BG5" s="372"/>
      <c r="BH5" s="376" t="s">
        <v>410</v>
      </c>
      <c r="BI5" s="376"/>
      <c r="BJ5" s="376" t="s">
        <v>410</v>
      </c>
      <c r="BK5" s="376"/>
      <c r="BL5" s="377" t="s">
        <v>464</v>
      </c>
      <c r="BM5" s="376" t="s">
        <v>410</v>
      </c>
      <c r="BN5" s="376"/>
      <c r="BO5" s="376" t="s">
        <v>410</v>
      </c>
      <c r="BP5" s="376"/>
      <c r="BQ5" s="377" t="s">
        <v>463</v>
      </c>
      <c r="BR5" s="377" t="s">
        <v>417</v>
      </c>
      <c r="BS5" s="376" t="s">
        <v>410</v>
      </c>
      <c r="BT5" s="376"/>
      <c r="BU5" s="377" t="s">
        <v>466</v>
      </c>
    </row>
    <row r="6" spans="1:73" s="286" customFormat="1" ht="12.75" customHeight="1" x14ac:dyDescent="0.25">
      <c r="A6" s="400"/>
      <c r="B6" s="400"/>
      <c r="C6" s="376"/>
      <c r="D6" s="376"/>
      <c r="E6" s="376" t="s">
        <v>425</v>
      </c>
      <c r="F6" s="376"/>
      <c r="G6" s="376" t="s">
        <v>410</v>
      </c>
      <c r="H6" s="376"/>
      <c r="I6" s="377"/>
      <c r="J6" s="377"/>
      <c r="K6" s="377"/>
      <c r="L6" s="377"/>
      <c r="M6" s="377"/>
      <c r="N6" s="376"/>
      <c r="O6" s="376"/>
      <c r="P6" s="376"/>
      <c r="Q6" s="376"/>
      <c r="R6" s="376"/>
      <c r="S6" s="376"/>
      <c r="T6" s="376" t="s">
        <v>425</v>
      </c>
      <c r="U6" s="376"/>
      <c r="V6" s="376" t="s">
        <v>410</v>
      </c>
      <c r="W6" s="376"/>
      <c r="X6" s="376"/>
      <c r="Y6" s="376"/>
      <c r="Z6" s="377"/>
      <c r="AA6" s="376" t="s">
        <v>425</v>
      </c>
      <c r="AB6" s="376"/>
      <c r="AC6" s="376" t="s">
        <v>410</v>
      </c>
      <c r="AD6" s="376"/>
      <c r="AE6" s="376"/>
      <c r="AF6" s="376"/>
      <c r="AG6" s="377"/>
      <c r="AH6" s="376" t="s">
        <v>425</v>
      </c>
      <c r="AI6" s="376"/>
      <c r="AJ6" s="376" t="s">
        <v>410</v>
      </c>
      <c r="AK6" s="376"/>
      <c r="AL6" s="376"/>
      <c r="AM6" s="376"/>
      <c r="AN6" s="377"/>
      <c r="AO6" s="377"/>
      <c r="AP6" s="376" t="s">
        <v>425</v>
      </c>
      <c r="AQ6" s="376"/>
      <c r="AR6" s="376" t="s">
        <v>410</v>
      </c>
      <c r="AS6" s="376"/>
      <c r="AT6" s="376"/>
      <c r="AU6" s="376"/>
      <c r="AV6" s="376"/>
      <c r="AW6" s="376"/>
      <c r="AX6" s="376" t="s">
        <v>425</v>
      </c>
      <c r="AY6" s="376"/>
      <c r="AZ6" s="376" t="s">
        <v>410</v>
      </c>
      <c r="BA6" s="376"/>
      <c r="BB6" s="376"/>
      <c r="BC6" s="376"/>
      <c r="BD6" s="376" t="s">
        <v>425</v>
      </c>
      <c r="BE6" s="376"/>
      <c r="BF6" s="376" t="s">
        <v>410</v>
      </c>
      <c r="BG6" s="376"/>
      <c r="BH6" s="376"/>
      <c r="BI6" s="376"/>
      <c r="BJ6" s="376"/>
      <c r="BK6" s="376"/>
      <c r="BL6" s="377"/>
      <c r="BM6" s="376"/>
      <c r="BN6" s="376"/>
      <c r="BO6" s="376"/>
      <c r="BP6" s="376"/>
      <c r="BQ6" s="377"/>
      <c r="BR6" s="377"/>
      <c r="BS6" s="376"/>
      <c r="BT6" s="376"/>
      <c r="BU6" s="377"/>
    </row>
    <row r="7" spans="1:73" s="286" customFormat="1" ht="12.75" customHeight="1" x14ac:dyDescent="0.25">
      <c r="A7" s="400"/>
      <c r="B7" s="400"/>
      <c r="C7" s="336" t="s">
        <v>17</v>
      </c>
      <c r="D7" s="336"/>
      <c r="E7" s="336" t="s">
        <v>18</v>
      </c>
      <c r="F7" s="336"/>
      <c r="G7" s="336" t="s">
        <v>17</v>
      </c>
      <c r="H7" s="336"/>
      <c r="I7" s="377"/>
      <c r="J7" s="377"/>
      <c r="K7" s="377"/>
      <c r="L7" s="402" t="s">
        <v>467</v>
      </c>
      <c r="M7" s="377"/>
      <c r="N7" s="336" t="s">
        <v>17</v>
      </c>
      <c r="O7" s="336"/>
      <c r="P7" s="336" t="s">
        <v>17</v>
      </c>
      <c r="Q7" s="336"/>
      <c r="R7" s="336" t="s">
        <v>17</v>
      </c>
      <c r="S7" s="336"/>
      <c r="T7" s="336" t="s">
        <v>18</v>
      </c>
      <c r="U7" s="336"/>
      <c r="V7" s="336" t="s">
        <v>17</v>
      </c>
      <c r="W7" s="336"/>
      <c r="X7" s="336" t="s">
        <v>17</v>
      </c>
      <c r="Y7" s="336"/>
      <c r="Z7" s="377"/>
      <c r="AA7" s="336" t="s">
        <v>18</v>
      </c>
      <c r="AB7" s="336"/>
      <c r="AC7" s="336" t="s">
        <v>17</v>
      </c>
      <c r="AD7" s="336"/>
      <c r="AE7" s="336" t="s">
        <v>17</v>
      </c>
      <c r="AF7" s="336"/>
      <c r="AG7" s="377"/>
      <c r="AH7" s="336" t="s">
        <v>18</v>
      </c>
      <c r="AI7" s="336"/>
      <c r="AJ7" s="336" t="s">
        <v>17</v>
      </c>
      <c r="AK7" s="336"/>
      <c r="AL7" s="336" t="s">
        <v>17</v>
      </c>
      <c r="AM7" s="336"/>
      <c r="AN7" s="377"/>
      <c r="AO7" s="377"/>
      <c r="AP7" s="336" t="s">
        <v>18</v>
      </c>
      <c r="AQ7" s="336"/>
      <c r="AR7" s="336" t="s">
        <v>17</v>
      </c>
      <c r="AS7" s="336"/>
      <c r="AT7" s="336" t="s">
        <v>17</v>
      </c>
      <c r="AU7" s="336"/>
      <c r="AV7" s="336" t="s">
        <v>17</v>
      </c>
      <c r="AW7" s="336"/>
      <c r="AX7" s="336" t="s">
        <v>18</v>
      </c>
      <c r="AY7" s="336"/>
      <c r="AZ7" s="336" t="s">
        <v>17</v>
      </c>
      <c r="BA7" s="336"/>
      <c r="BB7" s="336" t="s">
        <v>17</v>
      </c>
      <c r="BC7" s="336"/>
      <c r="BD7" s="336" t="s">
        <v>18</v>
      </c>
      <c r="BE7" s="336"/>
      <c r="BF7" s="336" t="s">
        <v>17</v>
      </c>
      <c r="BG7" s="336"/>
      <c r="BH7" s="336" t="s">
        <v>17</v>
      </c>
      <c r="BI7" s="336"/>
      <c r="BJ7" s="336" t="s">
        <v>17</v>
      </c>
      <c r="BK7" s="336"/>
      <c r="BL7" s="377"/>
      <c r="BM7" s="336" t="s">
        <v>17</v>
      </c>
      <c r="BN7" s="336"/>
      <c r="BO7" s="336" t="s">
        <v>17</v>
      </c>
      <c r="BP7" s="336"/>
      <c r="BQ7" s="377"/>
      <c r="BR7" s="402" t="s">
        <v>467</v>
      </c>
      <c r="BS7" s="336" t="s">
        <v>17</v>
      </c>
      <c r="BT7" s="336"/>
      <c r="BU7" s="377"/>
    </row>
    <row r="8" spans="1:73" s="286" customFormat="1" ht="12.75" customHeight="1" x14ac:dyDescent="0.25">
      <c r="A8" s="400"/>
      <c r="B8" s="400"/>
      <c r="C8" s="352" t="s">
        <v>426</v>
      </c>
      <c r="D8" s="353" t="s">
        <v>427</v>
      </c>
      <c r="E8" s="352" t="s">
        <v>426</v>
      </c>
      <c r="F8" s="353" t="s">
        <v>428</v>
      </c>
      <c r="G8" s="352" t="s">
        <v>426</v>
      </c>
      <c r="H8" s="353" t="s">
        <v>427</v>
      </c>
      <c r="I8" s="377"/>
      <c r="J8" s="377"/>
      <c r="K8" s="377"/>
      <c r="L8" s="402"/>
      <c r="M8" s="377"/>
      <c r="N8" s="352" t="s">
        <v>426</v>
      </c>
      <c r="O8" s="353" t="s">
        <v>427</v>
      </c>
      <c r="P8" s="352" t="s">
        <v>426</v>
      </c>
      <c r="Q8" s="353" t="s">
        <v>427</v>
      </c>
      <c r="R8" s="352" t="s">
        <v>426</v>
      </c>
      <c r="S8" s="353" t="s">
        <v>427</v>
      </c>
      <c r="T8" s="352" t="s">
        <v>426</v>
      </c>
      <c r="U8" s="353" t="s">
        <v>428</v>
      </c>
      <c r="V8" s="352" t="s">
        <v>426</v>
      </c>
      <c r="W8" s="353" t="s">
        <v>427</v>
      </c>
      <c r="X8" s="352" t="s">
        <v>426</v>
      </c>
      <c r="Y8" s="353" t="s">
        <v>427</v>
      </c>
      <c r="Z8" s="377"/>
      <c r="AA8" s="352" t="s">
        <v>426</v>
      </c>
      <c r="AB8" s="353" t="s">
        <v>428</v>
      </c>
      <c r="AC8" s="352" t="s">
        <v>426</v>
      </c>
      <c r="AD8" s="353" t="s">
        <v>427</v>
      </c>
      <c r="AE8" s="352" t="s">
        <v>426</v>
      </c>
      <c r="AF8" s="353" t="s">
        <v>427</v>
      </c>
      <c r="AG8" s="377"/>
      <c r="AH8" s="352" t="s">
        <v>426</v>
      </c>
      <c r="AI8" s="353" t="s">
        <v>428</v>
      </c>
      <c r="AJ8" s="352" t="s">
        <v>426</v>
      </c>
      <c r="AK8" s="353" t="s">
        <v>427</v>
      </c>
      <c r="AL8" s="352" t="s">
        <v>426</v>
      </c>
      <c r="AM8" s="353" t="s">
        <v>427</v>
      </c>
      <c r="AN8" s="377"/>
      <c r="AO8" s="377"/>
      <c r="AP8" s="352" t="s">
        <v>426</v>
      </c>
      <c r="AQ8" s="353" t="s">
        <v>428</v>
      </c>
      <c r="AR8" s="352" t="s">
        <v>426</v>
      </c>
      <c r="AS8" s="353" t="s">
        <v>427</v>
      </c>
      <c r="AT8" s="352" t="s">
        <v>426</v>
      </c>
      <c r="AU8" s="353" t="s">
        <v>427</v>
      </c>
      <c r="AV8" s="352" t="s">
        <v>426</v>
      </c>
      <c r="AW8" s="353" t="s">
        <v>427</v>
      </c>
      <c r="AX8" s="352" t="s">
        <v>426</v>
      </c>
      <c r="AY8" s="353" t="s">
        <v>428</v>
      </c>
      <c r="AZ8" s="352" t="s">
        <v>426</v>
      </c>
      <c r="BA8" s="353" t="s">
        <v>427</v>
      </c>
      <c r="BB8" s="352" t="s">
        <v>426</v>
      </c>
      <c r="BC8" s="353" t="s">
        <v>427</v>
      </c>
      <c r="BD8" s="352" t="s">
        <v>426</v>
      </c>
      <c r="BE8" s="353" t="s">
        <v>428</v>
      </c>
      <c r="BF8" s="352" t="s">
        <v>426</v>
      </c>
      <c r="BG8" s="353" t="s">
        <v>427</v>
      </c>
      <c r="BH8" s="352" t="s">
        <v>426</v>
      </c>
      <c r="BI8" s="353" t="s">
        <v>427</v>
      </c>
      <c r="BJ8" s="352" t="s">
        <v>426</v>
      </c>
      <c r="BK8" s="353" t="s">
        <v>427</v>
      </c>
      <c r="BL8" s="377"/>
      <c r="BM8" s="352" t="s">
        <v>426</v>
      </c>
      <c r="BN8" s="353" t="s">
        <v>427</v>
      </c>
      <c r="BO8" s="352" t="s">
        <v>426</v>
      </c>
      <c r="BP8" s="353" t="s">
        <v>427</v>
      </c>
      <c r="BQ8" s="377"/>
      <c r="BR8" s="402"/>
      <c r="BS8" s="352" t="s">
        <v>426</v>
      </c>
      <c r="BT8" s="353" t="s">
        <v>427</v>
      </c>
      <c r="BU8" s="377"/>
    </row>
    <row r="9" spans="1:73" s="286" customFormat="1" ht="22.5" customHeight="1" x14ac:dyDescent="0.25">
      <c r="A9" s="400"/>
      <c r="B9" s="400"/>
      <c r="C9" s="356" t="s">
        <v>22</v>
      </c>
      <c r="D9" s="357" t="s">
        <v>23</v>
      </c>
      <c r="E9" s="356" t="s">
        <v>22</v>
      </c>
      <c r="F9" s="357" t="s">
        <v>24</v>
      </c>
      <c r="G9" s="356" t="s">
        <v>22</v>
      </c>
      <c r="H9" s="357" t="s">
        <v>23</v>
      </c>
      <c r="I9" s="357" t="s">
        <v>469</v>
      </c>
      <c r="J9" s="357" t="s">
        <v>470</v>
      </c>
      <c r="K9" s="357" t="s">
        <v>471</v>
      </c>
      <c r="L9" s="402"/>
      <c r="M9" s="357" t="s">
        <v>468</v>
      </c>
      <c r="N9" s="356" t="s">
        <v>22</v>
      </c>
      <c r="O9" s="357" t="s">
        <v>23</v>
      </c>
      <c r="P9" s="356" t="s">
        <v>22</v>
      </c>
      <c r="Q9" s="357" t="s">
        <v>23</v>
      </c>
      <c r="R9" s="356" t="s">
        <v>22</v>
      </c>
      <c r="S9" s="357" t="s">
        <v>23</v>
      </c>
      <c r="T9" s="356" t="s">
        <v>22</v>
      </c>
      <c r="U9" s="357" t="s">
        <v>24</v>
      </c>
      <c r="V9" s="356" t="s">
        <v>22</v>
      </c>
      <c r="W9" s="357" t="s">
        <v>23</v>
      </c>
      <c r="X9" s="356" t="s">
        <v>22</v>
      </c>
      <c r="Y9" s="357" t="s">
        <v>23</v>
      </c>
      <c r="Z9" s="357" t="s">
        <v>469</v>
      </c>
      <c r="AA9" s="356" t="s">
        <v>22</v>
      </c>
      <c r="AB9" s="357" t="s">
        <v>24</v>
      </c>
      <c r="AC9" s="356" t="s">
        <v>22</v>
      </c>
      <c r="AD9" s="357" t="s">
        <v>23</v>
      </c>
      <c r="AE9" s="356" t="s">
        <v>22</v>
      </c>
      <c r="AF9" s="357" t="s">
        <v>23</v>
      </c>
      <c r="AG9" s="357" t="s">
        <v>469</v>
      </c>
      <c r="AH9" s="356" t="s">
        <v>22</v>
      </c>
      <c r="AI9" s="357" t="s">
        <v>24</v>
      </c>
      <c r="AJ9" s="356" t="s">
        <v>22</v>
      </c>
      <c r="AK9" s="357" t="s">
        <v>23</v>
      </c>
      <c r="AL9" s="356" t="s">
        <v>22</v>
      </c>
      <c r="AM9" s="357" t="s">
        <v>23</v>
      </c>
      <c r="AN9" s="357" t="s">
        <v>469</v>
      </c>
      <c r="AO9" s="357" t="s">
        <v>471</v>
      </c>
      <c r="AP9" s="356" t="s">
        <v>22</v>
      </c>
      <c r="AQ9" s="357" t="s">
        <v>24</v>
      </c>
      <c r="AR9" s="356" t="s">
        <v>22</v>
      </c>
      <c r="AS9" s="357" t="s">
        <v>23</v>
      </c>
      <c r="AT9" s="356" t="s">
        <v>22</v>
      </c>
      <c r="AU9" s="357" t="s">
        <v>23</v>
      </c>
      <c r="AV9" s="356" t="s">
        <v>22</v>
      </c>
      <c r="AW9" s="357" t="s">
        <v>23</v>
      </c>
      <c r="AX9" s="356" t="s">
        <v>22</v>
      </c>
      <c r="AY9" s="357" t="s">
        <v>24</v>
      </c>
      <c r="AZ9" s="356" t="s">
        <v>22</v>
      </c>
      <c r="BA9" s="357" t="s">
        <v>23</v>
      </c>
      <c r="BB9" s="356" t="s">
        <v>22</v>
      </c>
      <c r="BC9" s="357" t="s">
        <v>23</v>
      </c>
      <c r="BD9" s="356" t="s">
        <v>22</v>
      </c>
      <c r="BE9" s="357" t="s">
        <v>24</v>
      </c>
      <c r="BF9" s="356" t="s">
        <v>22</v>
      </c>
      <c r="BG9" s="357" t="s">
        <v>23</v>
      </c>
      <c r="BH9" s="356" t="s">
        <v>22</v>
      </c>
      <c r="BI9" s="357" t="s">
        <v>23</v>
      </c>
      <c r="BJ9" s="356" t="s">
        <v>22</v>
      </c>
      <c r="BK9" s="357" t="s">
        <v>23</v>
      </c>
      <c r="BL9" s="357" t="s">
        <v>470</v>
      </c>
      <c r="BM9" s="356" t="s">
        <v>22</v>
      </c>
      <c r="BN9" s="357" t="s">
        <v>23</v>
      </c>
      <c r="BO9" s="356" t="s">
        <v>22</v>
      </c>
      <c r="BP9" s="357" t="s">
        <v>23</v>
      </c>
      <c r="BQ9" s="357" t="s">
        <v>469</v>
      </c>
      <c r="BR9" s="402"/>
      <c r="BS9" s="356" t="s">
        <v>22</v>
      </c>
      <c r="BT9" s="357" t="s">
        <v>23</v>
      </c>
      <c r="BU9" s="357" t="s">
        <v>468</v>
      </c>
    </row>
    <row r="10" spans="1:73" s="363" customFormat="1" ht="12.6" customHeight="1" x14ac:dyDescent="0.2">
      <c r="A10" s="403" t="s">
        <v>488</v>
      </c>
      <c r="B10" s="403"/>
      <c r="C10" s="393">
        <v>942</v>
      </c>
      <c r="D10" s="393">
        <v>95</v>
      </c>
      <c r="E10" s="393">
        <v>537</v>
      </c>
      <c r="F10" s="393">
        <v>6797</v>
      </c>
      <c r="G10" s="393">
        <v>39</v>
      </c>
      <c r="H10" s="393">
        <v>5</v>
      </c>
      <c r="I10" s="393">
        <v>303</v>
      </c>
      <c r="J10" s="393">
        <v>0</v>
      </c>
      <c r="K10" s="393">
        <v>0</v>
      </c>
      <c r="L10" s="393">
        <v>46</v>
      </c>
      <c r="M10" s="393">
        <v>0</v>
      </c>
      <c r="N10" s="393">
        <v>0</v>
      </c>
      <c r="O10" s="393">
        <v>0</v>
      </c>
      <c r="P10" s="393">
        <v>0</v>
      </c>
      <c r="Q10" s="393">
        <v>0</v>
      </c>
      <c r="R10" s="393">
        <v>353</v>
      </c>
      <c r="S10" s="393">
        <v>17</v>
      </c>
      <c r="T10" s="393">
        <v>5</v>
      </c>
      <c r="U10" s="393">
        <v>60</v>
      </c>
      <c r="V10" s="393">
        <v>16</v>
      </c>
      <c r="W10" s="393">
        <v>0</v>
      </c>
      <c r="X10" s="393">
        <v>223</v>
      </c>
      <c r="Y10" s="393">
        <v>21</v>
      </c>
      <c r="Z10" s="393">
        <v>131</v>
      </c>
      <c r="AA10" s="393">
        <v>33</v>
      </c>
      <c r="AB10" s="393">
        <v>176</v>
      </c>
      <c r="AC10" s="393">
        <v>4</v>
      </c>
      <c r="AD10" s="393">
        <v>0</v>
      </c>
      <c r="AE10" s="393">
        <v>81</v>
      </c>
      <c r="AF10" s="393">
        <v>19</v>
      </c>
      <c r="AG10" s="393">
        <v>37</v>
      </c>
      <c r="AH10" s="393">
        <v>2</v>
      </c>
      <c r="AI10" s="393">
        <v>16</v>
      </c>
      <c r="AJ10" s="393">
        <v>1</v>
      </c>
      <c r="AK10" s="393">
        <v>0</v>
      </c>
      <c r="AL10" s="393">
        <v>22</v>
      </c>
      <c r="AM10" s="393">
        <v>5</v>
      </c>
      <c r="AN10" s="393">
        <v>15</v>
      </c>
      <c r="AO10" s="393">
        <v>0</v>
      </c>
      <c r="AP10" s="393">
        <v>221</v>
      </c>
      <c r="AQ10" s="393">
        <v>3288</v>
      </c>
      <c r="AR10" s="393">
        <v>3</v>
      </c>
      <c r="AS10" s="393">
        <v>2</v>
      </c>
      <c r="AT10" s="393">
        <v>0</v>
      </c>
      <c r="AU10" s="393">
        <v>0</v>
      </c>
      <c r="AV10" s="393">
        <v>19</v>
      </c>
      <c r="AW10" s="393">
        <v>13</v>
      </c>
      <c r="AX10" s="393">
        <v>84</v>
      </c>
      <c r="AY10" s="393">
        <v>564</v>
      </c>
      <c r="AZ10" s="393">
        <v>1</v>
      </c>
      <c r="BA10" s="393">
        <v>0</v>
      </c>
      <c r="BB10" s="393">
        <v>2</v>
      </c>
      <c r="BC10" s="393">
        <v>0</v>
      </c>
      <c r="BD10" s="393">
        <v>192</v>
      </c>
      <c r="BE10" s="393">
        <v>2693</v>
      </c>
      <c r="BF10" s="393">
        <v>14</v>
      </c>
      <c r="BG10" s="393">
        <v>3</v>
      </c>
      <c r="BH10" s="393">
        <v>0</v>
      </c>
      <c r="BI10" s="393">
        <v>0</v>
      </c>
      <c r="BJ10" s="393">
        <v>3</v>
      </c>
      <c r="BK10" s="393">
        <v>0</v>
      </c>
      <c r="BL10" s="393">
        <v>0</v>
      </c>
      <c r="BM10" s="393">
        <v>2</v>
      </c>
      <c r="BN10" s="393">
        <v>0</v>
      </c>
      <c r="BO10" s="393">
        <v>235</v>
      </c>
      <c r="BP10" s="393">
        <v>20</v>
      </c>
      <c r="BQ10" s="393">
        <v>120</v>
      </c>
      <c r="BR10" s="393">
        <v>42</v>
      </c>
      <c r="BS10" s="393">
        <v>2</v>
      </c>
      <c r="BT10" s="393">
        <v>0</v>
      </c>
      <c r="BU10" s="393">
        <v>4</v>
      </c>
    </row>
    <row r="11" spans="1:73" s="363" customFormat="1" ht="12" customHeight="1" x14ac:dyDescent="0.2">
      <c r="A11" s="395" t="s">
        <v>473</v>
      </c>
      <c r="B11" s="396" t="s">
        <v>474</v>
      </c>
      <c r="C11" s="393">
        <v>85</v>
      </c>
      <c r="D11" s="393">
        <v>52</v>
      </c>
      <c r="E11" s="393">
        <v>27</v>
      </c>
      <c r="F11" s="393">
        <v>544</v>
      </c>
      <c r="G11" s="393">
        <v>6</v>
      </c>
      <c r="H11" s="393">
        <v>4</v>
      </c>
      <c r="I11" s="393">
        <v>54</v>
      </c>
      <c r="J11" s="393">
        <v>0</v>
      </c>
      <c r="K11" s="393">
        <v>0</v>
      </c>
      <c r="L11" s="393">
        <v>22</v>
      </c>
      <c r="M11" s="393">
        <v>0</v>
      </c>
      <c r="N11" s="393">
        <v>0</v>
      </c>
      <c r="O11" s="393">
        <v>0</v>
      </c>
      <c r="P11" s="393">
        <v>0</v>
      </c>
      <c r="Q11" s="393">
        <v>0</v>
      </c>
      <c r="R11" s="393">
        <v>20</v>
      </c>
      <c r="S11" s="393">
        <v>13</v>
      </c>
      <c r="T11" s="393">
        <v>0</v>
      </c>
      <c r="U11" s="393">
        <v>0</v>
      </c>
      <c r="V11" s="393">
        <v>0</v>
      </c>
      <c r="W11" s="393">
        <v>0</v>
      </c>
      <c r="X11" s="393">
        <v>6</v>
      </c>
      <c r="Y11" s="393">
        <v>6</v>
      </c>
      <c r="Z11" s="393">
        <v>4</v>
      </c>
      <c r="AA11" s="393">
        <v>0</v>
      </c>
      <c r="AB11" s="393">
        <v>0</v>
      </c>
      <c r="AC11" s="393">
        <v>0</v>
      </c>
      <c r="AD11" s="393">
        <v>0</v>
      </c>
      <c r="AE11" s="393">
        <v>10</v>
      </c>
      <c r="AF11" s="393">
        <v>6</v>
      </c>
      <c r="AG11" s="393">
        <v>10</v>
      </c>
      <c r="AH11" s="393">
        <v>0</v>
      </c>
      <c r="AI11" s="393">
        <v>0</v>
      </c>
      <c r="AJ11" s="393">
        <v>0</v>
      </c>
      <c r="AK11" s="393">
        <v>0</v>
      </c>
      <c r="AL11" s="393">
        <v>6</v>
      </c>
      <c r="AM11" s="393">
        <v>5</v>
      </c>
      <c r="AN11" s="393">
        <v>6</v>
      </c>
      <c r="AO11" s="393">
        <v>0</v>
      </c>
      <c r="AP11" s="393">
        <v>13</v>
      </c>
      <c r="AQ11" s="393">
        <v>258</v>
      </c>
      <c r="AR11" s="393">
        <v>1</v>
      </c>
      <c r="AS11" s="393">
        <v>1</v>
      </c>
      <c r="AT11" s="393">
        <v>0</v>
      </c>
      <c r="AU11" s="393">
        <v>0</v>
      </c>
      <c r="AV11" s="393">
        <v>6</v>
      </c>
      <c r="AW11" s="393">
        <v>6</v>
      </c>
      <c r="AX11" s="393">
        <v>2</v>
      </c>
      <c r="AY11" s="393">
        <v>48</v>
      </c>
      <c r="AZ11" s="393">
        <v>0</v>
      </c>
      <c r="BA11" s="393">
        <v>0</v>
      </c>
      <c r="BB11" s="393">
        <v>0</v>
      </c>
      <c r="BC11" s="393">
        <v>0</v>
      </c>
      <c r="BD11" s="393">
        <v>12</v>
      </c>
      <c r="BE11" s="393">
        <v>238</v>
      </c>
      <c r="BF11" s="393">
        <v>5</v>
      </c>
      <c r="BG11" s="393">
        <v>3</v>
      </c>
      <c r="BH11" s="393">
        <v>0</v>
      </c>
      <c r="BI11" s="393">
        <v>0</v>
      </c>
      <c r="BJ11" s="393">
        <v>0</v>
      </c>
      <c r="BK11" s="393">
        <v>0</v>
      </c>
      <c r="BL11" s="393">
        <v>0</v>
      </c>
      <c r="BM11" s="393">
        <v>2</v>
      </c>
      <c r="BN11" s="393">
        <v>0</v>
      </c>
      <c r="BO11" s="393">
        <v>34</v>
      </c>
      <c r="BP11" s="393">
        <v>16</v>
      </c>
      <c r="BQ11" s="393">
        <v>34</v>
      </c>
      <c r="BR11" s="393">
        <v>21</v>
      </c>
      <c r="BS11" s="393">
        <v>1</v>
      </c>
      <c r="BT11" s="393">
        <v>0</v>
      </c>
      <c r="BU11" s="393">
        <v>1</v>
      </c>
    </row>
    <row r="12" spans="1:73" s="363" customFormat="1" ht="12" customHeight="1" x14ac:dyDescent="0.2">
      <c r="A12" s="395" t="s">
        <v>430</v>
      </c>
      <c r="B12" s="396" t="s">
        <v>121</v>
      </c>
      <c r="C12" s="393">
        <v>54</v>
      </c>
      <c r="D12" s="393">
        <v>0</v>
      </c>
      <c r="E12" s="393">
        <v>28</v>
      </c>
      <c r="F12" s="393">
        <v>304</v>
      </c>
      <c r="G12" s="393">
        <v>0</v>
      </c>
      <c r="H12" s="393">
        <v>0</v>
      </c>
      <c r="I12" s="393">
        <v>1</v>
      </c>
      <c r="J12" s="393">
        <v>0</v>
      </c>
      <c r="K12" s="393">
        <v>0</v>
      </c>
      <c r="L12" s="393">
        <v>0</v>
      </c>
      <c r="M12" s="393">
        <v>0</v>
      </c>
      <c r="N12" s="393">
        <v>0</v>
      </c>
      <c r="O12" s="393">
        <v>0</v>
      </c>
      <c r="P12" s="393">
        <v>0</v>
      </c>
      <c r="Q12" s="393">
        <v>0</v>
      </c>
      <c r="R12" s="393">
        <v>50</v>
      </c>
      <c r="S12" s="393">
        <v>0</v>
      </c>
      <c r="T12" s="393">
        <v>0</v>
      </c>
      <c r="U12" s="393">
        <v>0</v>
      </c>
      <c r="V12" s="393">
        <v>0</v>
      </c>
      <c r="W12" s="393">
        <v>0</v>
      </c>
      <c r="X12" s="393">
        <v>1</v>
      </c>
      <c r="Y12" s="393">
        <v>0</v>
      </c>
      <c r="Z12" s="393">
        <v>1</v>
      </c>
      <c r="AA12" s="393">
        <v>0</v>
      </c>
      <c r="AB12" s="393">
        <v>0</v>
      </c>
      <c r="AC12" s="393">
        <v>0</v>
      </c>
      <c r="AD12" s="393">
        <v>0</v>
      </c>
      <c r="AE12" s="393">
        <v>0</v>
      </c>
      <c r="AF12" s="393">
        <v>0</v>
      </c>
      <c r="AG12" s="393">
        <v>0</v>
      </c>
      <c r="AH12" s="393">
        <v>0</v>
      </c>
      <c r="AI12" s="393">
        <v>0</v>
      </c>
      <c r="AJ12" s="393">
        <v>0</v>
      </c>
      <c r="AK12" s="393">
        <v>0</v>
      </c>
      <c r="AL12" s="393">
        <v>2</v>
      </c>
      <c r="AM12" s="393">
        <v>0</v>
      </c>
      <c r="AN12" s="393">
        <v>0</v>
      </c>
      <c r="AO12" s="393">
        <v>0</v>
      </c>
      <c r="AP12" s="393">
        <v>20</v>
      </c>
      <c r="AQ12" s="393">
        <v>272</v>
      </c>
      <c r="AR12" s="393">
        <v>0</v>
      </c>
      <c r="AS12" s="393">
        <v>0</v>
      </c>
      <c r="AT12" s="393">
        <v>0</v>
      </c>
      <c r="AU12" s="393">
        <v>0</v>
      </c>
      <c r="AV12" s="393">
        <v>0</v>
      </c>
      <c r="AW12" s="393">
        <v>0</v>
      </c>
      <c r="AX12" s="393">
        <v>0</v>
      </c>
      <c r="AY12" s="393">
        <v>0</v>
      </c>
      <c r="AZ12" s="393">
        <v>0</v>
      </c>
      <c r="BA12" s="393">
        <v>0</v>
      </c>
      <c r="BB12" s="393">
        <v>0</v>
      </c>
      <c r="BC12" s="393">
        <v>0</v>
      </c>
      <c r="BD12" s="393">
        <v>8</v>
      </c>
      <c r="BE12" s="393">
        <v>32</v>
      </c>
      <c r="BF12" s="393">
        <v>0</v>
      </c>
      <c r="BG12" s="393">
        <v>0</v>
      </c>
      <c r="BH12" s="393">
        <v>0</v>
      </c>
      <c r="BI12" s="393">
        <v>0</v>
      </c>
      <c r="BJ12" s="393">
        <v>0</v>
      </c>
      <c r="BK12" s="393">
        <v>0</v>
      </c>
      <c r="BL12" s="393">
        <v>0</v>
      </c>
      <c r="BM12" s="393">
        <v>0</v>
      </c>
      <c r="BN12" s="393">
        <v>0</v>
      </c>
      <c r="BO12" s="393">
        <v>1</v>
      </c>
      <c r="BP12" s="393">
        <v>0</v>
      </c>
      <c r="BQ12" s="393">
        <v>0</v>
      </c>
      <c r="BR12" s="393">
        <v>0</v>
      </c>
      <c r="BS12" s="393">
        <v>0</v>
      </c>
      <c r="BT12" s="393">
        <v>0</v>
      </c>
      <c r="BU12" s="393">
        <v>0</v>
      </c>
    </row>
    <row r="13" spans="1:73" s="363" customFormat="1" ht="12" customHeight="1" x14ac:dyDescent="0.2">
      <c r="A13" s="395" t="s">
        <v>475</v>
      </c>
      <c r="B13" s="396" t="s">
        <v>476</v>
      </c>
      <c r="C13" s="393">
        <v>229</v>
      </c>
      <c r="D13" s="393">
        <v>0</v>
      </c>
      <c r="E13" s="393">
        <v>26</v>
      </c>
      <c r="F13" s="393">
        <v>219</v>
      </c>
      <c r="G13" s="393">
        <v>0</v>
      </c>
      <c r="H13" s="393">
        <v>0</v>
      </c>
      <c r="I13" s="393">
        <v>6</v>
      </c>
      <c r="J13" s="393">
        <v>0</v>
      </c>
      <c r="K13" s="393">
        <v>0</v>
      </c>
      <c r="L13" s="393">
        <v>0</v>
      </c>
      <c r="M13" s="393">
        <v>0</v>
      </c>
      <c r="N13" s="393">
        <v>0</v>
      </c>
      <c r="O13" s="393">
        <v>0</v>
      </c>
      <c r="P13" s="393">
        <v>0</v>
      </c>
      <c r="Q13" s="393">
        <v>0</v>
      </c>
      <c r="R13" s="393">
        <v>21</v>
      </c>
      <c r="S13" s="393">
        <v>0</v>
      </c>
      <c r="T13" s="393">
        <v>0</v>
      </c>
      <c r="U13" s="393">
        <v>0</v>
      </c>
      <c r="V13" s="393">
        <v>0</v>
      </c>
      <c r="W13" s="393">
        <v>0</v>
      </c>
      <c r="X13" s="393">
        <v>83</v>
      </c>
      <c r="Y13" s="393">
        <v>0</v>
      </c>
      <c r="Z13" s="393">
        <v>4</v>
      </c>
      <c r="AA13" s="393">
        <v>0</v>
      </c>
      <c r="AB13" s="393">
        <v>0</v>
      </c>
      <c r="AC13" s="393">
        <v>0</v>
      </c>
      <c r="AD13" s="393">
        <v>0</v>
      </c>
      <c r="AE13" s="393">
        <v>11</v>
      </c>
      <c r="AF13" s="393">
        <v>0</v>
      </c>
      <c r="AG13" s="393">
        <v>2</v>
      </c>
      <c r="AH13" s="393">
        <v>0</v>
      </c>
      <c r="AI13" s="393">
        <v>0</v>
      </c>
      <c r="AJ13" s="393">
        <v>0</v>
      </c>
      <c r="AK13" s="393">
        <v>0</v>
      </c>
      <c r="AL13" s="393">
        <v>4</v>
      </c>
      <c r="AM13" s="393">
        <v>0</v>
      </c>
      <c r="AN13" s="393">
        <v>0</v>
      </c>
      <c r="AO13" s="393">
        <v>0</v>
      </c>
      <c r="AP13" s="393">
        <v>26</v>
      </c>
      <c r="AQ13" s="393">
        <v>219</v>
      </c>
      <c r="AR13" s="393">
        <v>0</v>
      </c>
      <c r="AS13" s="393">
        <v>0</v>
      </c>
      <c r="AT13" s="393">
        <v>0</v>
      </c>
      <c r="AU13" s="393">
        <v>0</v>
      </c>
      <c r="AV13" s="393">
        <v>2</v>
      </c>
      <c r="AW13" s="393">
        <v>0</v>
      </c>
      <c r="AX13" s="393">
        <v>0</v>
      </c>
      <c r="AY13" s="393">
        <v>0</v>
      </c>
      <c r="AZ13" s="393">
        <v>0</v>
      </c>
      <c r="BA13" s="393">
        <v>0</v>
      </c>
      <c r="BB13" s="393">
        <v>0</v>
      </c>
      <c r="BC13" s="393">
        <v>0</v>
      </c>
      <c r="BD13" s="393">
        <v>0</v>
      </c>
      <c r="BE13" s="393">
        <v>0</v>
      </c>
      <c r="BF13" s="393">
        <v>0</v>
      </c>
      <c r="BG13" s="393">
        <v>0</v>
      </c>
      <c r="BH13" s="393">
        <v>0</v>
      </c>
      <c r="BI13" s="393">
        <v>0</v>
      </c>
      <c r="BJ13" s="393">
        <v>0</v>
      </c>
      <c r="BK13" s="393">
        <v>0</v>
      </c>
      <c r="BL13" s="393">
        <v>0</v>
      </c>
      <c r="BM13" s="393">
        <v>0</v>
      </c>
      <c r="BN13" s="393">
        <v>0</v>
      </c>
      <c r="BO13" s="393">
        <v>108</v>
      </c>
      <c r="BP13" s="393">
        <v>0</v>
      </c>
      <c r="BQ13" s="393">
        <v>0</v>
      </c>
      <c r="BR13" s="393">
        <v>0</v>
      </c>
      <c r="BS13" s="393">
        <v>0</v>
      </c>
      <c r="BT13" s="393">
        <v>0</v>
      </c>
      <c r="BU13" s="393">
        <v>0</v>
      </c>
    </row>
    <row r="14" spans="1:73" s="363" customFormat="1" ht="12" customHeight="1" x14ac:dyDescent="0.2">
      <c r="A14" s="395" t="s">
        <v>431</v>
      </c>
      <c r="B14" s="396" t="s">
        <v>123</v>
      </c>
      <c r="C14" s="393">
        <v>86</v>
      </c>
      <c r="D14" s="393">
        <v>0</v>
      </c>
      <c r="E14" s="393">
        <v>20</v>
      </c>
      <c r="F14" s="393">
        <v>90</v>
      </c>
      <c r="G14" s="393">
        <v>0</v>
      </c>
      <c r="H14" s="393">
        <v>0</v>
      </c>
      <c r="I14" s="393">
        <v>0</v>
      </c>
      <c r="J14" s="393">
        <v>0</v>
      </c>
      <c r="K14" s="393">
        <v>0</v>
      </c>
      <c r="L14" s="393">
        <v>0</v>
      </c>
      <c r="M14" s="393">
        <v>0</v>
      </c>
      <c r="N14" s="393">
        <v>0</v>
      </c>
      <c r="O14" s="393">
        <v>0</v>
      </c>
      <c r="P14" s="393">
        <v>0</v>
      </c>
      <c r="Q14" s="393">
        <v>0</v>
      </c>
      <c r="R14" s="393">
        <v>69</v>
      </c>
      <c r="S14" s="393">
        <v>0</v>
      </c>
      <c r="T14" s="393">
        <v>0</v>
      </c>
      <c r="U14" s="393">
        <v>0</v>
      </c>
      <c r="V14" s="393">
        <v>0</v>
      </c>
      <c r="W14" s="393">
        <v>0</v>
      </c>
      <c r="X14" s="393">
        <v>3</v>
      </c>
      <c r="Y14" s="393">
        <v>0</v>
      </c>
      <c r="Z14" s="393">
        <v>0</v>
      </c>
      <c r="AA14" s="393">
        <v>0</v>
      </c>
      <c r="AB14" s="393">
        <v>0</v>
      </c>
      <c r="AC14" s="393">
        <v>0</v>
      </c>
      <c r="AD14" s="393">
        <v>0</v>
      </c>
      <c r="AE14" s="393">
        <v>9</v>
      </c>
      <c r="AF14" s="393">
        <v>0</v>
      </c>
      <c r="AG14" s="393">
        <v>0</v>
      </c>
      <c r="AH14" s="393">
        <v>0</v>
      </c>
      <c r="AI14" s="393">
        <v>0</v>
      </c>
      <c r="AJ14" s="393">
        <v>0</v>
      </c>
      <c r="AK14" s="393">
        <v>0</v>
      </c>
      <c r="AL14" s="393">
        <v>0</v>
      </c>
      <c r="AM14" s="393">
        <v>0</v>
      </c>
      <c r="AN14" s="393">
        <v>0</v>
      </c>
      <c r="AO14" s="393">
        <v>0</v>
      </c>
      <c r="AP14" s="393">
        <v>20</v>
      </c>
      <c r="AQ14" s="393">
        <v>90</v>
      </c>
      <c r="AR14" s="393">
        <v>0</v>
      </c>
      <c r="AS14" s="393">
        <v>0</v>
      </c>
      <c r="AT14" s="393">
        <v>0</v>
      </c>
      <c r="AU14" s="393">
        <v>0</v>
      </c>
      <c r="AV14" s="393">
        <v>1</v>
      </c>
      <c r="AW14" s="393">
        <v>0</v>
      </c>
      <c r="AX14" s="393">
        <v>0</v>
      </c>
      <c r="AY14" s="393">
        <v>0</v>
      </c>
      <c r="AZ14" s="393">
        <v>0</v>
      </c>
      <c r="BA14" s="393">
        <v>0</v>
      </c>
      <c r="BB14" s="393">
        <v>0</v>
      </c>
      <c r="BC14" s="393">
        <v>0</v>
      </c>
      <c r="BD14" s="393">
        <v>0</v>
      </c>
      <c r="BE14" s="393">
        <v>0</v>
      </c>
      <c r="BF14" s="393">
        <v>0</v>
      </c>
      <c r="BG14" s="393">
        <v>0</v>
      </c>
      <c r="BH14" s="393">
        <v>0</v>
      </c>
      <c r="BI14" s="393">
        <v>0</v>
      </c>
      <c r="BJ14" s="393">
        <v>0</v>
      </c>
      <c r="BK14" s="393">
        <v>0</v>
      </c>
      <c r="BL14" s="393">
        <v>0</v>
      </c>
      <c r="BM14" s="393">
        <v>0</v>
      </c>
      <c r="BN14" s="393">
        <v>0</v>
      </c>
      <c r="BO14" s="393">
        <v>4</v>
      </c>
      <c r="BP14" s="393">
        <v>0</v>
      </c>
      <c r="BQ14" s="393">
        <v>0</v>
      </c>
      <c r="BR14" s="393">
        <v>0</v>
      </c>
      <c r="BS14" s="393">
        <v>0</v>
      </c>
      <c r="BT14" s="393">
        <v>0</v>
      </c>
      <c r="BU14" s="393">
        <v>0</v>
      </c>
    </row>
    <row r="15" spans="1:73" s="363" customFormat="1" ht="12" customHeight="1" x14ac:dyDescent="0.2">
      <c r="A15" s="395" t="s">
        <v>432</v>
      </c>
      <c r="B15" s="396" t="s">
        <v>125</v>
      </c>
      <c r="C15" s="393">
        <v>6</v>
      </c>
      <c r="D15" s="393">
        <v>0</v>
      </c>
      <c r="E15" s="393">
        <v>61</v>
      </c>
      <c r="F15" s="393">
        <v>770</v>
      </c>
      <c r="G15" s="393">
        <v>0</v>
      </c>
      <c r="H15" s="393">
        <v>0</v>
      </c>
      <c r="I15" s="393">
        <v>0</v>
      </c>
      <c r="J15" s="393">
        <v>0</v>
      </c>
      <c r="K15" s="393">
        <v>0</v>
      </c>
      <c r="L15" s="393">
        <v>0</v>
      </c>
      <c r="M15" s="393">
        <v>0</v>
      </c>
      <c r="N15" s="393">
        <v>0</v>
      </c>
      <c r="O15" s="393">
        <v>0</v>
      </c>
      <c r="P15" s="393">
        <v>0</v>
      </c>
      <c r="Q15" s="393">
        <v>0</v>
      </c>
      <c r="R15" s="393">
        <v>0</v>
      </c>
      <c r="S15" s="393">
        <v>0</v>
      </c>
      <c r="T15" s="393">
        <v>0</v>
      </c>
      <c r="U15" s="393">
        <v>0</v>
      </c>
      <c r="V15" s="393">
        <v>0</v>
      </c>
      <c r="W15" s="393">
        <v>0</v>
      </c>
      <c r="X15" s="393">
        <v>0</v>
      </c>
      <c r="Y15" s="393">
        <v>0</v>
      </c>
      <c r="Z15" s="393">
        <v>0</v>
      </c>
      <c r="AA15" s="393">
        <v>0</v>
      </c>
      <c r="AB15" s="393">
        <v>0</v>
      </c>
      <c r="AC15" s="393">
        <v>0</v>
      </c>
      <c r="AD15" s="393">
        <v>0</v>
      </c>
      <c r="AE15" s="393">
        <v>5</v>
      </c>
      <c r="AF15" s="393">
        <v>0</v>
      </c>
      <c r="AG15" s="393">
        <v>0</v>
      </c>
      <c r="AH15" s="393">
        <v>0</v>
      </c>
      <c r="AI15" s="393">
        <v>0</v>
      </c>
      <c r="AJ15" s="393">
        <v>0</v>
      </c>
      <c r="AK15" s="393">
        <v>0</v>
      </c>
      <c r="AL15" s="393">
        <v>0</v>
      </c>
      <c r="AM15" s="393">
        <v>0</v>
      </c>
      <c r="AN15" s="393">
        <v>0</v>
      </c>
      <c r="AO15" s="393">
        <v>0</v>
      </c>
      <c r="AP15" s="393">
        <v>30</v>
      </c>
      <c r="AQ15" s="393">
        <v>351</v>
      </c>
      <c r="AR15" s="393">
        <v>0</v>
      </c>
      <c r="AS15" s="393">
        <v>0</v>
      </c>
      <c r="AT15" s="393">
        <v>0</v>
      </c>
      <c r="AU15" s="393">
        <v>0</v>
      </c>
      <c r="AV15" s="393">
        <v>0</v>
      </c>
      <c r="AW15" s="393">
        <v>0</v>
      </c>
      <c r="AX15" s="393">
        <v>0</v>
      </c>
      <c r="AY15" s="393">
        <v>0</v>
      </c>
      <c r="AZ15" s="393">
        <v>0</v>
      </c>
      <c r="BA15" s="393">
        <v>0</v>
      </c>
      <c r="BB15" s="393">
        <v>0</v>
      </c>
      <c r="BC15" s="393">
        <v>0</v>
      </c>
      <c r="BD15" s="393">
        <v>31</v>
      </c>
      <c r="BE15" s="393">
        <v>419</v>
      </c>
      <c r="BF15" s="393">
        <v>0</v>
      </c>
      <c r="BG15" s="393">
        <v>0</v>
      </c>
      <c r="BH15" s="393">
        <v>0</v>
      </c>
      <c r="BI15" s="393">
        <v>0</v>
      </c>
      <c r="BJ15" s="393">
        <v>0</v>
      </c>
      <c r="BK15" s="393">
        <v>0</v>
      </c>
      <c r="BL15" s="393">
        <v>0</v>
      </c>
      <c r="BM15" s="393">
        <v>0</v>
      </c>
      <c r="BN15" s="393">
        <v>0</v>
      </c>
      <c r="BO15" s="393">
        <v>1</v>
      </c>
      <c r="BP15" s="393">
        <v>0</v>
      </c>
      <c r="BQ15" s="393">
        <v>0</v>
      </c>
      <c r="BR15" s="393">
        <v>0</v>
      </c>
      <c r="BS15" s="393">
        <v>0</v>
      </c>
      <c r="BT15" s="393">
        <v>0</v>
      </c>
      <c r="BU15" s="393">
        <v>0</v>
      </c>
    </row>
    <row r="16" spans="1:73" s="363" customFormat="1" ht="12" customHeight="1" x14ac:dyDescent="0.2">
      <c r="A16" s="395" t="s">
        <v>477</v>
      </c>
      <c r="B16" s="396" t="s">
        <v>478</v>
      </c>
      <c r="C16" s="393">
        <v>15</v>
      </c>
      <c r="D16" s="393">
        <v>0</v>
      </c>
      <c r="E16" s="393">
        <v>15</v>
      </c>
      <c r="F16" s="393">
        <v>294</v>
      </c>
      <c r="G16" s="393">
        <v>0</v>
      </c>
      <c r="H16" s="393">
        <v>0</v>
      </c>
      <c r="I16" s="393">
        <v>10</v>
      </c>
      <c r="J16" s="393">
        <v>0</v>
      </c>
      <c r="K16" s="393">
        <v>0</v>
      </c>
      <c r="L16" s="393">
        <v>4</v>
      </c>
      <c r="M16" s="393">
        <v>0</v>
      </c>
      <c r="N16" s="393">
        <v>0</v>
      </c>
      <c r="O16" s="393">
        <v>0</v>
      </c>
      <c r="P16" s="393">
        <v>0</v>
      </c>
      <c r="Q16" s="393">
        <v>0</v>
      </c>
      <c r="R16" s="393">
        <v>5</v>
      </c>
      <c r="S16" s="393">
        <v>0</v>
      </c>
      <c r="T16" s="393">
        <v>0</v>
      </c>
      <c r="U16" s="393">
        <v>0</v>
      </c>
      <c r="V16" s="393">
        <v>0</v>
      </c>
      <c r="W16" s="393">
        <v>0</v>
      </c>
      <c r="X16" s="393">
        <v>0</v>
      </c>
      <c r="Y16" s="393">
        <v>0</v>
      </c>
      <c r="Z16" s="393">
        <v>0</v>
      </c>
      <c r="AA16" s="393">
        <v>0</v>
      </c>
      <c r="AB16" s="393">
        <v>0</v>
      </c>
      <c r="AC16" s="393">
        <v>0</v>
      </c>
      <c r="AD16" s="393">
        <v>0</v>
      </c>
      <c r="AE16" s="393">
        <v>0</v>
      </c>
      <c r="AF16" s="393">
        <v>0</v>
      </c>
      <c r="AG16" s="393">
        <v>0</v>
      </c>
      <c r="AH16" s="393">
        <v>0</v>
      </c>
      <c r="AI16" s="393">
        <v>0</v>
      </c>
      <c r="AJ16" s="393">
        <v>0</v>
      </c>
      <c r="AK16" s="393">
        <v>0</v>
      </c>
      <c r="AL16" s="393">
        <v>0</v>
      </c>
      <c r="AM16" s="393">
        <v>0</v>
      </c>
      <c r="AN16" s="393">
        <v>0</v>
      </c>
      <c r="AO16" s="393">
        <v>0</v>
      </c>
      <c r="AP16" s="393">
        <v>11</v>
      </c>
      <c r="AQ16" s="393">
        <v>212</v>
      </c>
      <c r="AR16" s="393">
        <v>0</v>
      </c>
      <c r="AS16" s="393">
        <v>0</v>
      </c>
      <c r="AT16" s="393">
        <v>0</v>
      </c>
      <c r="AU16" s="393">
        <v>0</v>
      </c>
      <c r="AV16" s="393">
        <v>0</v>
      </c>
      <c r="AW16" s="393">
        <v>0</v>
      </c>
      <c r="AX16" s="393">
        <v>1</v>
      </c>
      <c r="AY16" s="393">
        <v>19</v>
      </c>
      <c r="AZ16" s="393">
        <v>0</v>
      </c>
      <c r="BA16" s="393">
        <v>0</v>
      </c>
      <c r="BB16" s="393">
        <v>0</v>
      </c>
      <c r="BC16" s="393">
        <v>0</v>
      </c>
      <c r="BD16" s="393">
        <v>3</v>
      </c>
      <c r="BE16" s="393">
        <v>63</v>
      </c>
      <c r="BF16" s="393">
        <v>0</v>
      </c>
      <c r="BG16" s="393">
        <v>0</v>
      </c>
      <c r="BH16" s="393">
        <v>0</v>
      </c>
      <c r="BI16" s="393">
        <v>0</v>
      </c>
      <c r="BJ16" s="393">
        <v>0</v>
      </c>
      <c r="BK16" s="393">
        <v>0</v>
      </c>
      <c r="BL16" s="393">
        <v>0</v>
      </c>
      <c r="BM16" s="393">
        <v>0</v>
      </c>
      <c r="BN16" s="393">
        <v>0</v>
      </c>
      <c r="BO16" s="393">
        <v>10</v>
      </c>
      <c r="BP16" s="393">
        <v>0</v>
      </c>
      <c r="BQ16" s="393">
        <v>10</v>
      </c>
      <c r="BR16" s="393">
        <v>4</v>
      </c>
      <c r="BS16" s="393">
        <v>0</v>
      </c>
      <c r="BT16" s="393">
        <v>0</v>
      </c>
      <c r="BU16" s="393">
        <v>0</v>
      </c>
    </row>
    <row r="17" spans="1:73" s="363" customFormat="1" ht="12" customHeight="1" x14ac:dyDescent="0.2">
      <c r="A17" s="395" t="s">
        <v>433</v>
      </c>
      <c r="B17" s="396" t="s">
        <v>127</v>
      </c>
      <c r="C17" s="393">
        <v>70</v>
      </c>
      <c r="D17" s="393">
        <v>7</v>
      </c>
      <c r="E17" s="393">
        <v>105</v>
      </c>
      <c r="F17" s="393">
        <v>305</v>
      </c>
      <c r="G17" s="393">
        <v>0</v>
      </c>
      <c r="H17" s="393">
        <v>0</v>
      </c>
      <c r="I17" s="393">
        <v>22</v>
      </c>
      <c r="J17" s="393">
        <v>0</v>
      </c>
      <c r="K17" s="393">
        <v>0</v>
      </c>
      <c r="L17" s="393">
        <v>0</v>
      </c>
      <c r="M17" s="393">
        <v>0</v>
      </c>
      <c r="N17" s="393">
        <v>0</v>
      </c>
      <c r="O17" s="393">
        <v>0</v>
      </c>
      <c r="P17" s="393">
        <v>0</v>
      </c>
      <c r="Q17" s="393">
        <v>0</v>
      </c>
      <c r="R17" s="393">
        <v>44</v>
      </c>
      <c r="S17" s="393">
        <v>0</v>
      </c>
      <c r="T17" s="393">
        <v>0</v>
      </c>
      <c r="U17" s="393">
        <v>0</v>
      </c>
      <c r="V17" s="393">
        <v>0</v>
      </c>
      <c r="W17" s="393">
        <v>0</v>
      </c>
      <c r="X17" s="393">
        <v>25</v>
      </c>
      <c r="Y17" s="393">
        <v>0</v>
      </c>
      <c r="Z17" s="393">
        <v>21</v>
      </c>
      <c r="AA17" s="393">
        <v>33</v>
      </c>
      <c r="AB17" s="393">
        <v>176</v>
      </c>
      <c r="AC17" s="393">
        <v>0</v>
      </c>
      <c r="AD17" s="393">
        <v>0</v>
      </c>
      <c r="AE17" s="393">
        <v>0</v>
      </c>
      <c r="AF17" s="393">
        <v>0</v>
      </c>
      <c r="AG17" s="393">
        <v>0</v>
      </c>
      <c r="AH17" s="393">
        <v>2</v>
      </c>
      <c r="AI17" s="393">
        <v>16</v>
      </c>
      <c r="AJ17" s="393">
        <v>0</v>
      </c>
      <c r="AK17" s="393">
        <v>0</v>
      </c>
      <c r="AL17" s="393">
        <v>0</v>
      </c>
      <c r="AM17" s="393">
        <v>0</v>
      </c>
      <c r="AN17" s="393">
        <v>0</v>
      </c>
      <c r="AO17" s="393">
        <v>0</v>
      </c>
      <c r="AP17" s="393">
        <v>8</v>
      </c>
      <c r="AQ17" s="393">
        <v>69</v>
      </c>
      <c r="AR17" s="393">
        <v>0</v>
      </c>
      <c r="AS17" s="393">
        <v>0</v>
      </c>
      <c r="AT17" s="393">
        <v>0</v>
      </c>
      <c r="AU17" s="393">
        <v>0</v>
      </c>
      <c r="AV17" s="393">
        <v>0</v>
      </c>
      <c r="AW17" s="393">
        <v>7</v>
      </c>
      <c r="AX17" s="393">
        <v>59</v>
      </c>
      <c r="AY17" s="393">
        <v>17</v>
      </c>
      <c r="AZ17" s="393">
        <v>0</v>
      </c>
      <c r="BA17" s="393">
        <v>0</v>
      </c>
      <c r="BB17" s="393">
        <v>0</v>
      </c>
      <c r="BC17" s="393">
        <v>0</v>
      </c>
      <c r="BD17" s="393">
        <v>3</v>
      </c>
      <c r="BE17" s="393">
        <v>27</v>
      </c>
      <c r="BF17" s="393">
        <v>0</v>
      </c>
      <c r="BG17" s="393">
        <v>0</v>
      </c>
      <c r="BH17" s="393">
        <v>0</v>
      </c>
      <c r="BI17" s="393">
        <v>0</v>
      </c>
      <c r="BJ17" s="393">
        <v>0</v>
      </c>
      <c r="BK17" s="393">
        <v>0</v>
      </c>
      <c r="BL17" s="393">
        <v>0</v>
      </c>
      <c r="BM17" s="393">
        <v>0</v>
      </c>
      <c r="BN17" s="393">
        <v>0</v>
      </c>
      <c r="BO17" s="393">
        <v>1</v>
      </c>
      <c r="BP17" s="393">
        <v>0</v>
      </c>
      <c r="BQ17" s="393">
        <v>1</v>
      </c>
      <c r="BR17" s="393">
        <v>0</v>
      </c>
      <c r="BS17" s="393">
        <v>0</v>
      </c>
      <c r="BT17" s="393">
        <v>0</v>
      </c>
      <c r="BU17" s="393">
        <v>0</v>
      </c>
    </row>
    <row r="18" spans="1:73" s="363" customFormat="1" ht="12" customHeight="1" x14ac:dyDescent="0.2">
      <c r="A18" s="395" t="s">
        <v>434</v>
      </c>
      <c r="B18" s="396" t="s">
        <v>129</v>
      </c>
      <c r="C18" s="393">
        <v>10</v>
      </c>
      <c r="D18" s="393">
        <v>0</v>
      </c>
      <c r="E18" s="393">
        <v>30</v>
      </c>
      <c r="F18" s="393">
        <v>901</v>
      </c>
      <c r="G18" s="393">
        <v>0</v>
      </c>
      <c r="H18" s="393">
        <v>0</v>
      </c>
      <c r="I18" s="393">
        <v>4</v>
      </c>
      <c r="J18" s="393">
        <v>0</v>
      </c>
      <c r="K18" s="393">
        <v>0</v>
      </c>
      <c r="L18" s="393">
        <v>0</v>
      </c>
      <c r="M18" s="393">
        <v>0</v>
      </c>
      <c r="N18" s="393">
        <v>0</v>
      </c>
      <c r="O18" s="393">
        <v>0</v>
      </c>
      <c r="P18" s="393">
        <v>0</v>
      </c>
      <c r="Q18" s="393">
        <v>0</v>
      </c>
      <c r="R18" s="393">
        <v>0</v>
      </c>
      <c r="S18" s="393">
        <v>0</v>
      </c>
      <c r="T18" s="393">
        <v>1</v>
      </c>
      <c r="U18" s="393">
        <v>26</v>
      </c>
      <c r="V18" s="393">
        <v>0</v>
      </c>
      <c r="W18" s="393">
        <v>0</v>
      </c>
      <c r="X18" s="393">
        <v>8</v>
      </c>
      <c r="Y18" s="393">
        <v>0</v>
      </c>
      <c r="Z18" s="393">
        <v>4</v>
      </c>
      <c r="AA18" s="393">
        <v>0</v>
      </c>
      <c r="AB18" s="393">
        <v>0</v>
      </c>
      <c r="AC18" s="393">
        <v>0</v>
      </c>
      <c r="AD18" s="393">
        <v>0</v>
      </c>
      <c r="AE18" s="393">
        <v>1</v>
      </c>
      <c r="AF18" s="393">
        <v>0</v>
      </c>
      <c r="AG18" s="393">
        <v>0</v>
      </c>
      <c r="AH18" s="393">
        <v>0</v>
      </c>
      <c r="AI18" s="393">
        <v>0</v>
      </c>
      <c r="AJ18" s="393">
        <v>0</v>
      </c>
      <c r="AK18" s="393">
        <v>0</v>
      </c>
      <c r="AL18" s="393">
        <v>0</v>
      </c>
      <c r="AM18" s="393">
        <v>0</v>
      </c>
      <c r="AN18" s="393">
        <v>0</v>
      </c>
      <c r="AO18" s="393">
        <v>0</v>
      </c>
      <c r="AP18" s="393">
        <v>21</v>
      </c>
      <c r="AQ18" s="393">
        <v>685</v>
      </c>
      <c r="AR18" s="393">
        <v>0</v>
      </c>
      <c r="AS18" s="393">
        <v>0</v>
      </c>
      <c r="AT18" s="393">
        <v>0</v>
      </c>
      <c r="AU18" s="393">
        <v>0</v>
      </c>
      <c r="AV18" s="393">
        <v>1</v>
      </c>
      <c r="AW18" s="393">
        <v>0</v>
      </c>
      <c r="AX18" s="393">
        <v>3</v>
      </c>
      <c r="AY18" s="393">
        <v>78</v>
      </c>
      <c r="AZ18" s="393">
        <v>0</v>
      </c>
      <c r="BA18" s="393">
        <v>0</v>
      </c>
      <c r="BB18" s="393">
        <v>0</v>
      </c>
      <c r="BC18" s="393">
        <v>0</v>
      </c>
      <c r="BD18" s="393">
        <v>5</v>
      </c>
      <c r="BE18" s="393">
        <v>112</v>
      </c>
      <c r="BF18" s="393">
        <v>0</v>
      </c>
      <c r="BG18" s="393">
        <v>0</v>
      </c>
      <c r="BH18" s="393">
        <v>0</v>
      </c>
      <c r="BI18" s="393">
        <v>0</v>
      </c>
      <c r="BJ18" s="393">
        <v>0</v>
      </c>
      <c r="BK18" s="393">
        <v>0</v>
      </c>
      <c r="BL18" s="393">
        <v>0</v>
      </c>
      <c r="BM18" s="393">
        <v>0</v>
      </c>
      <c r="BN18" s="393">
        <v>0</v>
      </c>
      <c r="BO18" s="393">
        <v>0</v>
      </c>
      <c r="BP18" s="393">
        <v>0</v>
      </c>
      <c r="BQ18" s="393">
        <v>0</v>
      </c>
      <c r="BR18" s="393">
        <v>0</v>
      </c>
      <c r="BS18" s="393">
        <v>0</v>
      </c>
      <c r="BT18" s="393">
        <v>0</v>
      </c>
      <c r="BU18" s="393">
        <v>0</v>
      </c>
    </row>
    <row r="19" spans="1:73" s="363" customFormat="1" ht="12" customHeight="1" x14ac:dyDescent="0.2">
      <c r="A19" s="395" t="s">
        <v>435</v>
      </c>
      <c r="B19" s="396" t="s">
        <v>131</v>
      </c>
      <c r="C19" s="393">
        <v>2</v>
      </c>
      <c r="D19" s="393">
        <v>0</v>
      </c>
      <c r="E19" s="393">
        <v>13</v>
      </c>
      <c r="F19" s="393">
        <v>356</v>
      </c>
      <c r="G19" s="393">
        <v>18</v>
      </c>
      <c r="H19" s="393">
        <v>0</v>
      </c>
      <c r="I19" s="393">
        <v>0</v>
      </c>
      <c r="J19" s="393">
        <v>0</v>
      </c>
      <c r="K19" s="393">
        <v>0</v>
      </c>
      <c r="L19" s="393">
        <v>0</v>
      </c>
      <c r="M19" s="393">
        <v>0</v>
      </c>
      <c r="N19" s="393">
        <v>0</v>
      </c>
      <c r="O19" s="393">
        <v>0</v>
      </c>
      <c r="P19" s="393">
        <v>0</v>
      </c>
      <c r="Q19" s="393">
        <v>0</v>
      </c>
      <c r="R19" s="393">
        <v>0</v>
      </c>
      <c r="S19" s="393">
        <v>0</v>
      </c>
      <c r="T19" s="393">
        <v>0</v>
      </c>
      <c r="U19" s="393">
        <v>0</v>
      </c>
      <c r="V19" s="393">
        <v>12</v>
      </c>
      <c r="W19" s="393">
        <v>0</v>
      </c>
      <c r="X19" s="393">
        <v>2</v>
      </c>
      <c r="Y19" s="393">
        <v>0</v>
      </c>
      <c r="Z19" s="393">
        <v>0</v>
      </c>
      <c r="AA19" s="393">
        <v>0</v>
      </c>
      <c r="AB19" s="393">
        <v>0</v>
      </c>
      <c r="AC19" s="393">
        <v>4</v>
      </c>
      <c r="AD19" s="393">
        <v>0</v>
      </c>
      <c r="AE19" s="393">
        <v>0</v>
      </c>
      <c r="AF19" s="393">
        <v>0</v>
      </c>
      <c r="AG19" s="393">
        <v>0</v>
      </c>
      <c r="AH19" s="393">
        <v>0</v>
      </c>
      <c r="AI19" s="393">
        <v>0</v>
      </c>
      <c r="AJ19" s="393">
        <v>1</v>
      </c>
      <c r="AK19" s="393">
        <v>0</v>
      </c>
      <c r="AL19" s="393">
        <v>0</v>
      </c>
      <c r="AM19" s="393">
        <v>0</v>
      </c>
      <c r="AN19" s="393">
        <v>0</v>
      </c>
      <c r="AO19" s="393">
        <v>0</v>
      </c>
      <c r="AP19" s="393">
        <v>13</v>
      </c>
      <c r="AQ19" s="393">
        <v>356</v>
      </c>
      <c r="AR19" s="393">
        <v>0</v>
      </c>
      <c r="AS19" s="393">
        <v>0</v>
      </c>
      <c r="AT19" s="393">
        <v>0</v>
      </c>
      <c r="AU19" s="393">
        <v>0</v>
      </c>
      <c r="AV19" s="393">
        <v>0</v>
      </c>
      <c r="AW19" s="393">
        <v>0</v>
      </c>
      <c r="AX19" s="393">
        <v>0</v>
      </c>
      <c r="AY19" s="393">
        <v>0</v>
      </c>
      <c r="AZ19" s="393">
        <v>1</v>
      </c>
      <c r="BA19" s="393">
        <v>0</v>
      </c>
      <c r="BB19" s="393">
        <v>0</v>
      </c>
      <c r="BC19" s="393">
        <v>0</v>
      </c>
      <c r="BD19" s="393">
        <v>0</v>
      </c>
      <c r="BE19" s="393">
        <v>0</v>
      </c>
      <c r="BF19" s="393">
        <v>0</v>
      </c>
      <c r="BG19" s="393">
        <v>0</v>
      </c>
      <c r="BH19" s="393">
        <v>0</v>
      </c>
      <c r="BI19" s="393">
        <v>0</v>
      </c>
      <c r="BJ19" s="393">
        <v>0</v>
      </c>
      <c r="BK19" s="393">
        <v>0</v>
      </c>
      <c r="BL19" s="393">
        <v>0</v>
      </c>
      <c r="BM19" s="393">
        <v>0</v>
      </c>
      <c r="BN19" s="393">
        <v>0</v>
      </c>
      <c r="BO19" s="393">
        <v>0</v>
      </c>
      <c r="BP19" s="393">
        <v>0</v>
      </c>
      <c r="BQ19" s="393">
        <v>0</v>
      </c>
      <c r="BR19" s="393">
        <v>0</v>
      </c>
      <c r="BS19" s="393">
        <v>0</v>
      </c>
      <c r="BT19" s="393">
        <v>0</v>
      </c>
      <c r="BU19" s="393">
        <v>0</v>
      </c>
    </row>
    <row r="20" spans="1:73" s="363" customFormat="1" ht="12" customHeight="1" x14ac:dyDescent="0.2">
      <c r="A20" s="395" t="s">
        <v>436</v>
      </c>
      <c r="B20" s="396" t="s">
        <v>133</v>
      </c>
      <c r="C20" s="393">
        <v>38</v>
      </c>
      <c r="D20" s="393">
        <v>0</v>
      </c>
      <c r="E20" s="393">
        <v>10</v>
      </c>
      <c r="F20" s="393">
        <v>84</v>
      </c>
      <c r="G20" s="393">
        <v>0</v>
      </c>
      <c r="H20" s="393">
        <v>0</v>
      </c>
      <c r="I20" s="393">
        <v>2</v>
      </c>
      <c r="J20" s="393">
        <v>0</v>
      </c>
      <c r="K20" s="393">
        <v>0</v>
      </c>
      <c r="L20" s="393">
        <v>0</v>
      </c>
      <c r="M20" s="393">
        <v>0</v>
      </c>
      <c r="N20" s="393">
        <v>0</v>
      </c>
      <c r="O20" s="393">
        <v>0</v>
      </c>
      <c r="P20" s="393">
        <v>0</v>
      </c>
      <c r="Q20" s="393">
        <v>0</v>
      </c>
      <c r="R20" s="393">
        <v>31</v>
      </c>
      <c r="S20" s="393">
        <v>0</v>
      </c>
      <c r="T20" s="393">
        <v>0</v>
      </c>
      <c r="U20" s="393">
        <v>0</v>
      </c>
      <c r="V20" s="393">
        <v>0</v>
      </c>
      <c r="W20" s="393">
        <v>0</v>
      </c>
      <c r="X20" s="393">
        <v>0</v>
      </c>
      <c r="Y20" s="393">
        <v>0</v>
      </c>
      <c r="Z20" s="393">
        <v>0</v>
      </c>
      <c r="AA20" s="393">
        <v>0</v>
      </c>
      <c r="AB20" s="393">
        <v>0</v>
      </c>
      <c r="AC20" s="393">
        <v>0</v>
      </c>
      <c r="AD20" s="393">
        <v>0</v>
      </c>
      <c r="AE20" s="393">
        <v>2</v>
      </c>
      <c r="AF20" s="393">
        <v>0</v>
      </c>
      <c r="AG20" s="393">
        <v>2</v>
      </c>
      <c r="AH20" s="393">
        <v>0</v>
      </c>
      <c r="AI20" s="393">
        <v>0</v>
      </c>
      <c r="AJ20" s="393">
        <v>0</v>
      </c>
      <c r="AK20" s="393">
        <v>0</v>
      </c>
      <c r="AL20" s="393">
        <v>0</v>
      </c>
      <c r="AM20" s="393">
        <v>0</v>
      </c>
      <c r="AN20" s="393">
        <v>0</v>
      </c>
      <c r="AO20" s="393">
        <v>0</v>
      </c>
      <c r="AP20" s="393">
        <v>10</v>
      </c>
      <c r="AQ20" s="393">
        <v>84</v>
      </c>
      <c r="AR20" s="393">
        <v>0</v>
      </c>
      <c r="AS20" s="393">
        <v>0</v>
      </c>
      <c r="AT20" s="393">
        <v>0</v>
      </c>
      <c r="AU20" s="393">
        <v>0</v>
      </c>
      <c r="AV20" s="393">
        <v>0</v>
      </c>
      <c r="AW20" s="393">
        <v>0</v>
      </c>
      <c r="AX20" s="393">
        <v>0</v>
      </c>
      <c r="AY20" s="393">
        <v>0</v>
      </c>
      <c r="AZ20" s="393">
        <v>0</v>
      </c>
      <c r="BA20" s="393">
        <v>0</v>
      </c>
      <c r="BB20" s="393">
        <v>0</v>
      </c>
      <c r="BC20" s="393">
        <v>0</v>
      </c>
      <c r="BD20" s="393">
        <v>0</v>
      </c>
      <c r="BE20" s="393">
        <v>0</v>
      </c>
      <c r="BF20" s="393">
        <v>0</v>
      </c>
      <c r="BG20" s="393">
        <v>0</v>
      </c>
      <c r="BH20" s="393">
        <v>0</v>
      </c>
      <c r="BI20" s="393">
        <v>0</v>
      </c>
      <c r="BJ20" s="393">
        <v>0</v>
      </c>
      <c r="BK20" s="393">
        <v>0</v>
      </c>
      <c r="BL20" s="393">
        <v>0</v>
      </c>
      <c r="BM20" s="393">
        <v>0</v>
      </c>
      <c r="BN20" s="393">
        <v>0</v>
      </c>
      <c r="BO20" s="393">
        <v>5</v>
      </c>
      <c r="BP20" s="393">
        <v>0</v>
      </c>
      <c r="BQ20" s="393">
        <v>0</v>
      </c>
      <c r="BR20" s="393">
        <v>0</v>
      </c>
      <c r="BS20" s="393">
        <v>0</v>
      </c>
      <c r="BT20" s="393">
        <v>0</v>
      </c>
      <c r="BU20" s="393">
        <v>0</v>
      </c>
    </row>
    <row r="21" spans="1:73" s="363" customFormat="1" ht="12" customHeight="1" x14ac:dyDescent="0.2">
      <c r="A21" s="395" t="s">
        <v>479</v>
      </c>
      <c r="B21" s="396" t="s">
        <v>480</v>
      </c>
      <c r="C21" s="393">
        <v>28</v>
      </c>
      <c r="D21" s="393">
        <v>0</v>
      </c>
      <c r="E21" s="393">
        <v>44</v>
      </c>
      <c r="F21" s="393">
        <v>60</v>
      </c>
      <c r="G21" s="393">
        <v>1</v>
      </c>
      <c r="H21" s="393">
        <v>1</v>
      </c>
      <c r="I21" s="393">
        <v>33</v>
      </c>
      <c r="J21" s="393">
        <v>0</v>
      </c>
      <c r="K21" s="393">
        <v>0</v>
      </c>
      <c r="L21" s="393">
        <v>0</v>
      </c>
      <c r="M21" s="393">
        <v>0</v>
      </c>
      <c r="N21" s="393">
        <v>0</v>
      </c>
      <c r="O21" s="393">
        <v>0</v>
      </c>
      <c r="P21" s="393">
        <v>0</v>
      </c>
      <c r="Q21" s="393">
        <v>0</v>
      </c>
      <c r="R21" s="393">
        <v>9</v>
      </c>
      <c r="S21" s="393">
        <v>0</v>
      </c>
      <c r="T21" s="393">
        <v>0</v>
      </c>
      <c r="U21" s="393">
        <v>0</v>
      </c>
      <c r="V21" s="393">
        <v>0</v>
      </c>
      <c r="W21" s="393">
        <v>0</v>
      </c>
      <c r="X21" s="393">
        <v>11</v>
      </c>
      <c r="Y21" s="393">
        <v>0</v>
      </c>
      <c r="Z21" s="393">
        <v>33</v>
      </c>
      <c r="AA21" s="393">
        <v>0</v>
      </c>
      <c r="AB21" s="393">
        <v>0</v>
      </c>
      <c r="AC21" s="393">
        <v>0</v>
      </c>
      <c r="AD21" s="393">
        <v>0</v>
      </c>
      <c r="AE21" s="393">
        <v>7</v>
      </c>
      <c r="AF21" s="393">
        <v>0</v>
      </c>
      <c r="AG21" s="393">
        <v>0</v>
      </c>
      <c r="AH21" s="393">
        <v>0</v>
      </c>
      <c r="AI21" s="393">
        <v>0</v>
      </c>
      <c r="AJ21" s="393">
        <v>0</v>
      </c>
      <c r="AK21" s="393">
        <v>0</v>
      </c>
      <c r="AL21" s="393">
        <v>0</v>
      </c>
      <c r="AM21" s="393">
        <v>0</v>
      </c>
      <c r="AN21" s="393">
        <v>0</v>
      </c>
      <c r="AO21" s="393">
        <v>0</v>
      </c>
      <c r="AP21" s="393">
        <v>9</v>
      </c>
      <c r="AQ21" s="393">
        <v>24</v>
      </c>
      <c r="AR21" s="393">
        <v>1</v>
      </c>
      <c r="AS21" s="393">
        <v>1</v>
      </c>
      <c r="AT21" s="393">
        <v>0</v>
      </c>
      <c r="AU21" s="393">
        <v>0</v>
      </c>
      <c r="AV21" s="393">
        <v>0</v>
      </c>
      <c r="AW21" s="393">
        <v>0</v>
      </c>
      <c r="AX21" s="393">
        <v>1</v>
      </c>
      <c r="AY21" s="393">
        <v>12</v>
      </c>
      <c r="AZ21" s="393">
        <v>0</v>
      </c>
      <c r="BA21" s="393">
        <v>0</v>
      </c>
      <c r="BB21" s="393">
        <v>0</v>
      </c>
      <c r="BC21" s="393">
        <v>0</v>
      </c>
      <c r="BD21" s="393">
        <v>34</v>
      </c>
      <c r="BE21" s="393">
        <v>24</v>
      </c>
      <c r="BF21" s="393">
        <v>0</v>
      </c>
      <c r="BG21" s="393">
        <v>0</v>
      </c>
      <c r="BH21" s="393">
        <v>0</v>
      </c>
      <c r="BI21" s="393">
        <v>0</v>
      </c>
      <c r="BJ21" s="393">
        <v>0</v>
      </c>
      <c r="BK21" s="393">
        <v>0</v>
      </c>
      <c r="BL21" s="393">
        <v>0</v>
      </c>
      <c r="BM21" s="393">
        <v>0</v>
      </c>
      <c r="BN21" s="393">
        <v>0</v>
      </c>
      <c r="BO21" s="393">
        <v>0</v>
      </c>
      <c r="BP21" s="393">
        <v>0</v>
      </c>
      <c r="BQ21" s="393">
        <v>0</v>
      </c>
      <c r="BR21" s="393">
        <v>0</v>
      </c>
      <c r="BS21" s="393">
        <v>1</v>
      </c>
      <c r="BT21" s="393">
        <v>0</v>
      </c>
      <c r="BU21" s="393">
        <v>0</v>
      </c>
    </row>
    <row r="22" spans="1:73" s="363" customFormat="1" ht="12" customHeight="1" x14ac:dyDescent="0.2">
      <c r="A22" s="395" t="s">
        <v>481</v>
      </c>
      <c r="B22" s="396" t="s">
        <v>482</v>
      </c>
      <c r="C22" s="393">
        <v>12</v>
      </c>
      <c r="D22" s="393">
        <v>5</v>
      </c>
      <c r="E22" s="393">
        <v>12</v>
      </c>
      <c r="F22" s="393">
        <v>343</v>
      </c>
      <c r="G22" s="393">
        <v>1</v>
      </c>
      <c r="H22" s="393">
        <v>0</v>
      </c>
      <c r="I22" s="393">
        <v>10</v>
      </c>
      <c r="J22" s="393">
        <v>0</v>
      </c>
      <c r="K22" s="393">
        <v>0</v>
      </c>
      <c r="L22" s="393">
        <v>0</v>
      </c>
      <c r="M22" s="393">
        <v>0</v>
      </c>
      <c r="N22" s="393">
        <v>0</v>
      </c>
      <c r="O22" s="393">
        <v>0</v>
      </c>
      <c r="P22" s="393">
        <v>0</v>
      </c>
      <c r="Q22" s="393">
        <v>0</v>
      </c>
      <c r="R22" s="393">
        <v>1</v>
      </c>
      <c r="S22" s="393">
        <v>0</v>
      </c>
      <c r="T22" s="393">
        <v>0</v>
      </c>
      <c r="U22" s="393">
        <v>0</v>
      </c>
      <c r="V22" s="393">
        <v>0</v>
      </c>
      <c r="W22" s="393">
        <v>0</v>
      </c>
      <c r="X22" s="393">
        <v>7</v>
      </c>
      <c r="Y22" s="393">
        <v>3</v>
      </c>
      <c r="Z22" s="393">
        <v>7</v>
      </c>
      <c r="AA22" s="393">
        <v>0</v>
      </c>
      <c r="AB22" s="393">
        <v>0</v>
      </c>
      <c r="AC22" s="393">
        <v>0</v>
      </c>
      <c r="AD22" s="393">
        <v>0</v>
      </c>
      <c r="AE22" s="393">
        <v>2</v>
      </c>
      <c r="AF22" s="393">
        <v>2</v>
      </c>
      <c r="AG22" s="393">
        <v>2</v>
      </c>
      <c r="AH22" s="393">
        <v>0</v>
      </c>
      <c r="AI22" s="393">
        <v>0</v>
      </c>
      <c r="AJ22" s="393">
        <v>0</v>
      </c>
      <c r="AK22" s="393">
        <v>0</v>
      </c>
      <c r="AL22" s="393">
        <v>1</v>
      </c>
      <c r="AM22" s="393">
        <v>0</v>
      </c>
      <c r="AN22" s="393">
        <v>1</v>
      </c>
      <c r="AO22" s="393">
        <v>0</v>
      </c>
      <c r="AP22" s="393">
        <v>1</v>
      </c>
      <c r="AQ22" s="393">
        <v>30</v>
      </c>
      <c r="AR22" s="393">
        <v>1</v>
      </c>
      <c r="AS22" s="393">
        <v>0</v>
      </c>
      <c r="AT22" s="393">
        <v>0</v>
      </c>
      <c r="AU22" s="393">
        <v>0</v>
      </c>
      <c r="AV22" s="393">
        <v>1</v>
      </c>
      <c r="AW22" s="393">
        <v>0</v>
      </c>
      <c r="AX22" s="393">
        <v>0</v>
      </c>
      <c r="AY22" s="393">
        <v>0</v>
      </c>
      <c r="AZ22" s="393">
        <v>0</v>
      </c>
      <c r="BA22" s="393">
        <v>0</v>
      </c>
      <c r="BB22" s="393">
        <v>0</v>
      </c>
      <c r="BC22" s="393">
        <v>0</v>
      </c>
      <c r="BD22" s="393">
        <v>11</v>
      </c>
      <c r="BE22" s="393">
        <v>313</v>
      </c>
      <c r="BF22" s="393">
        <v>0</v>
      </c>
      <c r="BG22" s="393">
        <v>0</v>
      </c>
      <c r="BH22" s="393">
        <v>0</v>
      </c>
      <c r="BI22" s="393">
        <v>0</v>
      </c>
      <c r="BJ22" s="393">
        <v>0</v>
      </c>
      <c r="BK22" s="393">
        <v>0</v>
      </c>
      <c r="BL22" s="393">
        <v>0</v>
      </c>
      <c r="BM22" s="393">
        <v>0</v>
      </c>
      <c r="BN22" s="393">
        <v>0</v>
      </c>
      <c r="BO22" s="393">
        <v>0</v>
      </c>
      <c r="BP22" s="393">
        <v>0</v>
      </c>
      <c r="BQ22" s="393">
        <v>0</v>
      </c>
      <c r="BR22" s="393">
        <v>0</v>
      </c>
      <c r="BS22" s="393">
        <v>0</v>
      </c>
      <c r="BT22" s="393">
        <v>0</v>
      </c>
      <c r="BU22" s="393">
        <v>0</v>
      </c>
    </row>
    <row r="23" spans="1:73" s="363" customFormat="1" ht="12" customHeight="1" x14ac:dyDescent="0.2">
      <c r="A23" s="395" t="s">
        <v>437</v>
      </c>
      <c r="B23" s="396" t="s">
        <v>135</v>
      </c>
      <c r="C23" s="393">
        <v>13</v>
      </c>
      <c r="D23" s="393">
        <v>0</v>
      </c>
      <c r="E23" s="393">
        <v>8</v>
      </c>
      <c r="F23" s="393">
        <v>196</v>
      </c>
      <c r="G23" s="393">
        <v>0</v>
      </c>
      <c r="H23" s="393">
        <v>0</v>
      </c>
      <c r="I23" s="393">
        <v>24</v>
      </c>
      <c r="J23" s="393">
        <v>0</v>
      </c>
      <c r="K23" s="393">
        <v>0</v>
      </c>
      <c r="L23" s="393">
        <v>0</v>
      </c>
      <c r="M23" s="393">
        <v>0</v>
      </c>
      <c r="N23" s="393">
        <v>0</v>
      </c>
      <c r="O23" s="393">
        <v>0</v>
      </c>
      <c r="P23" s="393">
        <v>0</v>
      </c>
      <c r="Q23" s="393">
        <v>0</v>
      </c>
      <c r="R23" s="393">
        <v>3</v>
      </c>
      <c r="S23" s="393">
        <v>0</v>
      </c>
      <c r="T23" s="393">
        <v>0</v>
      </c>
      <c r="U23" s="393">
        <v>0</v>
      </c>
      <c r="V23" s="393">
        <v>0</v>
      </c>
      <c r="W23" s="393">
        <v>0</v>
      </c>
      <c r="X23" s="393">
        <v>4</v>
      </c>
      <c r="Y23" s="393">
        <v>0</v>
      </c>
      <c r="Z23" s="393">
        <v>4</v>
      </c>
      <c r="AA23" s="393">
        <v>0</v>
      </c>
      <c r="AB23" s="393">
        <v>0</v>
      </c>
      <c r="AC23" s="393">
        <v>0</v>
      </c>
      <c r="AD23" s="393">
        <v>0</v>
      </c>
      <c r="AE23" s="393">
        <v>0</v>
      </c>
      <c r="AF23" s="393">
        <v>0</v>
      </c>
      <c r="AG23" s="393">
        <v>0</v>
      </c>
      <c r="AH23" s="393">
        <v>0</v>
      </c>
      <c r="AI23" s="393">
        <v>0</v>
      </c>
      <c r="AJ23" s="393">
        <v>0</v>
      </c>
      <c r="AK23" s="393">
        <v>0</v>
      </c>
      <c r="AL23" s="393">
        <v>0</v>
      </c>
      <c r="AM23" s="393">
        <v>0</v>
      </c>
      <c r="AN23" s="393">
        <v>0</v>
      </c>
      <c r="AO23" s="393">
        <v>0</v>
      </c>
      <c r="AP23" s="393">
        <v>4</v>
      </c>
      <c r="AQ23" s="393">
        <v>103</v>
      </c>
      <c r="AR23" s="393">
        <v>0</v>
      </c>
      <c r="AS23" s="393">
        <v>0</v>
      </c>
      <c r="AT23" s="393">
        <v>0</v>
      </c>
      <c r="AU23" s="393">
        <v>0</v>
      </c>
      <c r="AV23" s="393">
        <v>0</v>
      </c>
      <c r="AW23" s="393">
        <v>0</v>
      </c>
      <c r="AX23" s="393">
        <v>0</v>
      </c>
      <c r="AY23" s="393">
        <v>0</v>
      </c>
      <c r="AZ23" s="393">
        <v>0</v>
      </c>
      <c r="BA23" s="393">
        <v>0</v>
      </c>
      <c r="BB23" s="393">
        <v>0</v>
      </c>
      <c r="BC23" s="393">
        <v>0</v>
      </c>
      <c r="BD23" s="393">
        <v>4</v>
      </c>
      <c r="BE23" s="393">
        <v>93</v>
      </c>
      <c r="BF23" s="393">
        <v>0</v>
      </c>
      <c r="BG23" s="393">
        <v>0</v>
      </c>
      <c r="BH23" s="393">
        <v>0</v>
      </c>
      <c r="BI23" s="393">
        <v>0</v>
      </c>
      <c r="BJ23" s="393">
        <v>0</v>
      </c>
      <c r="BK23" s="393">
        <v>0</v>
      </c>
      <c r="BL23" s="393">
        <v>0</v>
      </c>
      <c r="BM23" s="393">
        <v>0</v>
      </c>
      <c r="BN23" s="393">
        <v>0</v>
      </c>
      <c r="BO23" s="393">
        <v>6</v>
      </c>
      <c r="BP23" s="393">
        <v>0</v>
      </c>
      <c r="BQ23" s="393">
        <v>20</v>
      </c>
      <c r="BR23" s="393">
        <v>0</v>
      </c>
      <c r="BS23" s="393">
        <v>0</v>
      </c>
      <c r="BT23" s="393">
        <v>0</v>
      </c>
      <c r="BU23" s="393">
        <v>0</v>
      </c>
    </row>
    <row r="24" spans="1:73" s="363" customFormat="1" ht="12" customHeight="1" x14ac:dyDescent="0.2">
      <c r="A24" s="395" t="s">
        <v>438</v>
      </c>
      <c r="B24" s="396" t="s">
        <v>137</v>
      </c>
      <c r="C24" s="393">
        <v>11</v>
      </c>
      <c r="D24" s="393">
        <v>0</v>
      </c>
      <c r="E24" s="393">
        <v>3</v>
      </c>
      <c r="F24" s="393">
        <v>56</v>
      </c>
      <c r="G24" s="393">
        <v>0</v>
      </c>
      <c r="H24" s="393">
        <v>0</v>
      </c>
      <c r="I24" s="393">
        <v>0</v>
      </c>
      <c r="J24" s="393">
        <v>0</v>
      </c>
      <c r="K24" s="393">
        <v>0</v>
      </c>
      <c r="L24" s="393">
        <v>0</v>
      </c>
      <c r="M24" s="393">
        <v>0</v>
      </c>
      <c r="N24" s="393">
        <v>0</v>
      </c>
      <c r="O24" s="393">
        <v>0</v>
      </c>
      <c r="P24" s="393">
        <v>0</v>
      </c>
      <c r="Q24" s="393">
        <v>0</v>
      </c>
      <c r="R24" s="393">
        <v>9</v>
      </c>
      <c r="S24" s="393">
        <v>0</v>
      </c>
      <c r="T24" s="393">
        <v>0</v>
      </c>
      <c r="U24" s="393">
        <v>0</v>
      </c>
      <c r="V24" s="393">
        <v>0</v>
      </c>
      <c r="W24" s="393">
        <v>0</v>
      </c>
      <c r="X24" s="393">
        <v>0</v>
      </c>
      <c r="Y24" s="393">
        <v>0</v>
      </c>
      <c r="Z24" s="393">
        <v>0</v>
      </c>
      <c r="AA24" s="393">
        <v>0</v>
      </c>
      <c r="AB24" s="393">
        <v>0</v>
      </c>
      <c r="AC24" s="393">
        <v>0</v>
      </c>
      <c r="AD24" s="393">
        <v>0</v>
      </c>
      <c r="AE24" s="393">
        <v>2</v>
      </c>
      <c r="AF24" s="393">
        <v>0</v>
      </c>
      <c r="AG24" s="393">
        <v>0</v>
      </c>
      <c r="AH24" s="393">
        <v>0</v>
      </c>
      <c r="AI24" s="393">
        <v>0</v>
      </c>
      <c r="AJ24" s="393">
        <v>0</v>
      </c>
      <c r="AK24" s="393">
        <v>0</v>
      </c>
      <c r="AL24" s="393">
        <v>0</v>
      </c>
      <c r="AM24" s="393">
        <v>0</v>
      </c>
      <c r="AN24" s="393">
        <v>0</v>
      </c>
      <c r="AO24" s="393">
        <v>0</v>
      </c>
      <c r="AP24" s="393">
        <v>3</v>
      </c>
      <c r="AQ24" s="393">
        <v>56</v>
      </c>
      <c r="AR24" s="393">
        <v>0</v>
      </c>
      <c r="AS24" s="393">
        <v>0</v>
      </c>
      <c r="AT24" s="393">
        <v>0</v>
      </c>
      <c r="AU24" s="393">
        <v>0</v>
      </c>
      <c r="AV24" s="393">
        <v>0</v>
      </c>
      <c r="AW24" s="393">
        <v>0</v>
      </c>
      <c r="AX24" s="393">
        <v>0</v>
      </c>
      <c r="AY24" s="393">
        <v>0</v>
      </c>
      <c r="AZ24" s="393">
        <v>0</v>
      </c>
      <c r="BA24" s="393">
        <v>0</v>
      </c>
      <c r="BB24" s="393">
        <v>0</v>
      </c>
      <c r="BC24" s="393">
        <v>0</v>
      </c>
      <c r="BD24" s="393">
        <v>0</v>
      </c>
      <c r="BE24" s="393">
        <v>0</v>
      </c>
      <c r="BF24" s="393">
        <v>0</v>
      </c>
      <c r="BG24" s="393">
        <v>0</v>
      </c>
      <c r="BH24" s="393">
        <v>0</v>
      </c>
      <c r="BI24" s="393">
        <v>0</v>
      </c>
      <c r="BJ24" s="393">
        <v>0</v>
      </c>
      <c r="BK24" s="393">
        <v>0</v>
      </c>
      <c r="BL24" s="393">
        <v>0</v>
      </c>
      <c r="BM24" s="393">
        <v>0</v>
      </c>
      <c r="BN24" s="393">
        <v>0</v>
      </c>
      <c r="BO24" s="393">
        <v>0</v>
      </c>
      <c r="BP24" s="393">
        <v>0</v>
      </c>
      <c r="BQ24" s="393">
        <v>0</v>
      </c>
      <c r="BR24" s="393">
        <v>0</v>
      </c>
      <c r="BS24" s="393">
        <v>0</v>
      </c>
      <c r="BT24" s="393">
        <v>0</v>
      </c>
      <c r="BU24" s="393">
        <v>0</v>
      </c>
    </row>
    <row r="25" spans="1:73" s="363" customFormat="1" ht="12" customHeight="1" x14ac:dyDescent="0.2">
      <c r="A25" s="395" t="s">
        <v>439</v>
      </c>
      <c r="B25" s="396" t="s">
        <v>139</v>
      </c>
      <c r="C25" s="393">
        <v>3</v>
      </c>
      <c r="D25" s="393">
        <v>0</v>
      </c>
      <c r="E25" s="393">
        <v>37</v>
      </c>
      <c r="F25" s="393">
        <v>811</v>
      </c>
      <c r="G25" s="393">
        <v>0</v>
      </c>
      <c r="H25" s="393">
        <v>0</v>
      </c>
      <c r="I25" s="393">
        <v>0</v>
      </c>
      <c r="J25" s="393">
        <v>0</v>
      </c>
      <c r="K25" s="393">
        <v>0</v>
      </c>
      <c r="L25" s="393">
        <v>0</v>
      </c>
      <c r="M25" s="393">
        <v>0</v>
      </c>
      <c r="N25" s="393">
        <v>0</v>
      </c>
      <c r="O25" s="393">
        <v>0</v>
      </c>
      <c r="P25" s="393">
        <v>0</v>
      </c>
      <c r="Q25" s="393">
        <v>0</v>
      </c>
      <c r="R25" s="393">
        <v>3</v>
      </c>
      <c r="S25" s="393">
        <v>0</v>
      </c>
      <c r="T25" s="393">
        <v>0</v>
      </c>
      <c r="U25" s="393">
        <v>0</v>
      </c>
      <c r="V25" s="393">
        <v>0</v>
      </c>
      <c r="W25" s="393">
        <v>0</v>
      </c>
      <c r="X25" s="393">
        <v>0</v>
      </c>
      <c r="Y25" s="393">
        <v>0</v>
      </c>
      <c r="Z25" s="393">
        <v>0</v>
      </c>
      <c r="AA25" s="393">
        <v>0</v>
      </c>
      <c r="AB25" s="393">
        <v>0</v>
      </c>
      <c r="AC25" s="393">
        <v>0</v>
      </c>
      <c r="AD25" s="393">
        <v>0</v>
      </c>
      <c r="AE25" s="393">
        <v>0</v>
      </c>
      <c r="AF25" s="393">
        <v>0</v>
      </c>
      <c r="AG25" s="393">
        <v>0</v>
      </c>
      <c r="AH25" s="393">
        <v>0</v>
      </c>
      <c r="AI25" s="393">
        <v>0</v>
      </c>
      <c r="AJ25" s="393">
        <v>0</v>
      </c>
      <c r="AK25" s="393">
        <v>0</v>
      </c>
      <c r="AL25" s="393">
        <v>0</v>
      </c>
      <c r="AM25" s="393">
        <v>0</v>
      </c>
      <c r="AN25" s="393">
        <v>0</v>
      </c>
      <c r="AO25" s="393">
        <v>0</v>
      </c>
      <c r="AP25" s="393">
        <v>4</v>
      </c>
      <c r="AQ25" s="393">
        <v>76</v>
      </c>
      <c r="AR25" s="393">
        <v>0</v>
      </c>
      <c r="AS25" s="393">
        <v>0</v>
      </c>
      <c r="AT25" s="393">
        <v>0</v>
      </c>
      <c r="AU25" s="393">
        <v>0</v>
      </c>
      <c r="AV25" s="393">
        <v>0</v>
      </c>
      <c r="AW25" s="393">
        <v>0</v>
      </c>
      <c r="AX25" s="393">
        <v>4</v>
      </c>
      <c r="AY25" s="393">
        <v>80</v>
      </c>
      <c r="AZ25" s="393">
        <v>0</v>
      </c>
      <c r="BA25" s="393">
        <v>0</v>
      </c>
      <c r="BB25" s="393">
        <v>0</v>
      </c>
      <c r="BC25" s="393">
        <v>0</v>
      </c>
      <c r="BD25" s="393">
        <v>29</v>
      </c>
      <c r="BE25" s="393">
        <v>655</v>
      </c>
      <c r="BF25" s="393">
        <v>0</v>
      </c>
      <c r="BG25" s="393">
        <v>0</v>
      </c>
      <c r="BH25" s="393">
        <v>0</v>
      </c>
      <c r="BI25" s="393">
        <v>0</v>
      </c>
      <c r="BJ25" s="393">
        <v>0</v>
      </c>
      <c r="BK25" s="393">
        <v>0</v>
      </c>
      <c r="BL25" s="393">
        <v>0</v>
      </c>
      <c r="BM25" s="393">
        <v>0</v>
      </c>
      <c r="BN25" s="393">
        <v>0</v>
      </c>
      <c r="BO25" s="393">
        <v>0</v>
      </c>
      <c r="BP25" s="393">
        <v>0</v>
      </c>
      <c r="BQ25" s="393">
        <v>0</v>
      </c>
      <c r="BR25" s="393">
        <v>0</v>
      </c>
      <c r="BS25" s="393">
        <v>0</v>
      </c>
      <c r="BT25" s="393">
        <v>0</v>
      </c>
      <c r="BU25" s="393">
        <v>0</v>
      </c>
    </row>
    <row r="26" spans="1:73" s="363" customFormat="1" ht="12" customHeight="1" x14ac:dyDescent="0.2">
      <c r="A26" s="395" t="s">
        <v>440</v>
      </c>
      <c r="B26" s="396" t="s">
        <v>141</v>
      </c>
      <c r="C26" s="393">
        <v>5</v>
      </c>
      <c r="D26" s="393">
        <v>0</v>
      </c>
      <c r="E26" s="393">
        <v>1</v>
      </c>
      <c r="F26" s="393">
        <v>16</v>
      </c>
      <c r="G26" s="393">
        <v>0</v>
      </c>
      <c r="H26" s="393">
        <v>0</v>
      </c>
      <c r="I26" s="393">
        <v>1</v>
      </c>
      <c r="J26" s="393">
        <v>0</v>
      </c>
      <c r="K26" s="393">
        <v>0</v>
      </c>
      <c r="L26" s="393">
        <v>0</v>
      </c>
      <c r="M26" s="393">
        <v>0</v>
      </c>
      <c r="N26" s="393">
        <v>0</v>
      </c>
      <c r="O26" s="393">
        <v>0</v>
      </c>
      <c r="P26" s="393">
        <v>0</v>
      </c>
      <c r="Q26" s="393">
        <v>0</v>
      </c>
      <c r="R26" s="393">
        <v>4</v>
      </c>
      <c r="S26" s="393">
        <v>0</v>
      </c>
      <c r="T26" s="393">
        <v>0</v>
      </c>
      <c r="U26" s="393">
        <v>0</v>
      </c>
      <c r="V26" s="393">
        <v>0</v>
      </c>
      <c r="W26" s="393">
        <v>0</v>
      </c>
      <c r="X26" s="393">
        <v>1</v>
      </c>
      <c r="Y26" s="393">
        <v>0</v>
      </c>
      <c r="Z26" s="393">
        <v>1</v>
      </c>
      <c r="AA26" s="393">
        <v>0</v>
      </c>
      <c r="AB26" s="393">
        <v>0</v>
      </c>
      <c r="AC26" s="393">
        <v>0</v>
      </c>
      <c r="AD26" s="393">
        <v>0</v>
      </c>
      <c r="AE26" s="393">
        <v>0</v>
      </c>
      <c r="AF26" s="393">
        <v>0</v>
      </c>
      <c r="AG26" s="393">
        <v>0</v>
      </c>
      <c r="AH26" s="393">
        <v>0</v>
      </c>
      <c r="AI26" s="393">
        <v>0</v>
      </c>
      <c r="AJ26" s="393">
        <v>0</v>
      </c>
      <c r="AK26" s="393">
        <v>0</v>
      </c>
      <c r="AL26" s="393">
        <v>0</v>
      </c>
      <c r="AM26" s="393">
        <v>0</v>
      </c>
      <c r="AN26" s="393">
        <v>0</v>
      </c>
      <c r="AO26" s="393">
        <v>0</v>
      </c>
      <c r="AP26" s="393">
        <v>1</v>
      </c>
      <c r="AQ26" s="393">
        <v>16</v>
      </c>
      <c r="AR26" s="393">
        <v>0</v>
      </c>
      <c r="AS26" s="393">
        <v>0</v>
      </c>
      <c r="AT26" s="393">
        <v>0</v>
      </c>
      <c r="AU26" s="393">
        <v>0</v>
      </c>
      <c r="AV26" s="393">
        <v>0</v>
      </c>
      <c r="AW26" s="393">
        <v>0</v>
      </c>
      <c r="AX26" s="393">
        <v>0</v>
      </c>
      <c r="AY26" s="393">
        <v>0</v>
      </c>
      <c r="AZ26" s="393">
        <v>0</v>
      </c>
      <c r="BA26" s="393">
        <v>0</v>
      </c>
      <c r="BB26" s="393">
        <v>0</v>
      </c>
      <c r="BC26" s="393">
        <v>0</v>
      </c>
      <c r="BD26" s="393">
        <v>0</v>
      </c>
      <c r="BE26" s="393">
        <v>0</v>
      </c>
      <c r="BF26" s="393">
        <v>0</v>
      </c>
      <c r="BG26" s="393">
        <v>0</v>
      </c>
      <c r="BH26" s="393">
        <v>0</v>
      </c>
      <c r="BI26" s="393">
        <v>0</v>
      </c>
      <c r="BJ26" s="393">
        <v>0</v>
      </c>
      <c r="BK26" s="393">
        <v>0</v>
      </c>
      <c r="BL26" s="393">
        <v>0</v>
      </c>
      <c r="BM26" s="393">
        <v>0</v>
      </c>
      <c r="BN26" s="393">
        <v>0</v>
      </c>
      <c r="BO26" s="393">
        <v>0</v>
      </c>
      <c r="BP26" s="393">
        <v>0</v>
      </c>
      <c r="BQ26" s="393">
        <v>0</v>
      </c>
      <c r="BR26" s="393">
        <v>0</v>
      </c>
      <c r="BS26" s="393">
        <v>0</v>
      </c>
      <c r="BT26" s="393">
        <v>0</v>
      </c>
      <c r="BU26" s="393">
        <v>0</v>
      </c>
    </row>
    <row r="27" spans="1:73" s="363" customFormat="1" ht="12" customHeight="1" x14ac:dyDescent="0.2">
      <c r="A27" s="395" t="s">
        <v>441</v>
      </c>
      <c r="B27" s="396" t="s">
        <v>143</v>
      </c>
      <c r="C27" s="393">
        <v>4</v>
      </c>
      <c r="D27" s="393">
        <v>0</v>
      </c>
      <c r="E27" s="393">
        <v>7</v>
      </c>
      <c r="F27" s="393">
        <v>174</v>
      </c>
      <c r="G27" s="393">
        <v>0</v>
      </c>
      <c r="H27" s="393">
        <v>0</v>
      </c>
      <c r="I27" s="393">
        <v>0</v>
      </c>
      <c r="J27" s="393">
        <v>0</v>
      </c>
      <c r="K27" s="393">
        <v>0</v>
      </c>
      <c r="L27" s="393">
        <v>0</v>
      </c>
      <c r="M27" s="393">
        <v>0</v>
      </c>
      <c r="N27" s="393">
        <v>0</v>
      </c>
      <c r="O27" s="393">
        <v>0</v>
      </c>
      <c r="P27" s="393">
        <v>0</v>
      </c>
      <c r="Q27" s="393">
        <v>0</v>
      </c>
      <c r="R27" s="393">
        <v>4</v>
      </c>
      <c r="S27" s="393">
        <v>0</v>
      </c>
      <c r="T27" s="393">
        <v>0</v>
      </c>
      <c r="U27" s="393">
        <v>0</v>
      </c>
      <c r="V27" s="393">
        <v>0</v>
      </c>
      <c r="W27" s="393">
        <v>0</v>
      </c>
      <c r="X27" s="393">
        <v>0</v>
      </c>
      <c r="Y27" s="393">
        <v>0</v>
      </c>
      <c r="Z27" s="393">
        <v>0</v>
      </c>
      <c r="AA27" s="393">
        <v>0</v>
      </c>
      <c r="AB27" s="393">
        <v>0</v>
      </c>
      <c r="AC27" s="393">
        <v>0</v>
      </c>
      <c r="AD27" s="393">
        <v>0</v>
      </c>
      <c r="AE27" s="393">
        <v>0</v>
      </c>
      <c r="AF27" s="393">
        <v>0</v>
      </c>
      <c r="AG27" s="393">
        <v>0</v>
      </c>
      <c r="AH27" s="393">
        <v>0</v>
      </c>
      <c r="AI27" s="393">
        <v>0</v>
      </c>
      <c r="AJ27" s="393">
        <v>0</v>
      </c>
      <c r="AK27" s="393">
        <v>0</v>
      </c>
      <c r="AL27" s="393">
        <v>0</v>
      </c>
      <c r="AM27" s="393">
        <v>0</v>
      </c>
      <c r="AN27" s="393">
        <v>0</v>
      </c>
      <c r="AO27" s="393">
        <v>0</v>
      </c>
      <c r="AP27" s="393">
        <v>1</v>
      </c>
      <c r="AQ27" s="393">
        <v>16</v>
      </c>
      <c r="AR27" s="393">
        <v>0</v>
      </c>
      <c r="AS27" s="393">
        <v>0</v>
      </c>
      <c r="AT27" s="393">
        <v>0</v>
      </c>
      <c r="AU27" s="393">
        <v>0</v>
      </c>
      <c r="AV27" s="393">
        <v>0</v>
      </c>
      <c r="AW27" s="393">
        <v>0</v>
      </c>
      <c r="AX27" s="393">
        <v>5</v>
      </c>
      <c r="AY27" s="393">
        <v>142</v>
      </c>
      <c r="AZ27" s="393">
        <v>0</v>
      </c>
      <c r="BA27" s="393">
        <v>0</v>
      </c>
      <c r="BB27" s="393">
        <v>0</v>
      </c>
      <c r="BC27" s="393">
        <v>0</v>
      </c>
      <c r="BD27" s="393">
        <v>1</v>
      </c>
      <c r="BE27" s="393">
        <v>16</v>
      </c>
      <c r="BF27" s="393">
        <v>0</v>
      </c>
      <c r="BG27" s="393">
        <v>0</v>
      </c>
      <c r="BH27" s="393">
        <v>0</v>
      </c>
      <c r="BI27" s="393">
        <v>0</v>
      </c>
      <c r="BJ27" s="393">
        <v>0</v>
      </c>
      <c r="BK27" s="393">
        <v>0</v>
      </c>
      <c r="BL27" s="393">
        <v>0</v>
      </c>
      <c r="BM27" s="393">
        <v>0</v>
      </c>
      <c r="BN27" s="393">
        <v>0</v>
      </c>
      <c r="BO27" s="393">
        <v>0</v>
      </c>
      <c r="BP27" s="393">
        <v>0</v>
      </c>
      <c r="BQ27" s="393">
        <v>0</v>
      </c>
      <c r="BR27" s="393">
        <v>0</v>
      </c>
      <c r="BS27" s="393">
        <v>0</v>
      </c>
      <c r="BT27" s="393">
        <v>0</v>
      </c>
      <c r="BU27" s="393">
        <v>0</v>
      </c>
    </row>
    <row r="28" spans="1:73" s="363" customFormat="1" ht="12" customHeight="1" x14ac:dyDescent="0.2">
      <c r="A28" s="395" t="s">
        <v>442</v>
      </c>
      <c r="B28" s="396" t="s">
        <v>145</v>
      </c>
      <c r="C28" s="393">
        <v>67</v>
      </c>
      <c r="D28" s="393">
        <v>0</v>
      </c>
      <c r="E28" s="393">
        <v>0</v>
      </c>
      <c r="F28" s="393">
        <v>0</v>
      </c>
      <c r="G28" s="393">
        <v>0</v>
      </c>
      <c r="H28" s="393">
        <v>0</v>
      </c>
      <c r="I28" s="393">
        <v>52</v>
      </c>
      <c r="J28" s="393">
        <v>0</v>
      </c>
      <c r="K28" s="393">
        <v>0</v>
      </c>
      <c r="L28" s="393">
        <v>5</v>
      </c>
      <c r="M28" s="393">
        <v>0</v>
      </c>
      <c r="N28" s="393">
        <v>0</v>
      </c>
      <c r="O28" s="393">
        <v>0</v>
      </c>
      <c r="P28" s="393">
        <v>0</v>
      </c>
      <c r="Q28" s="393">
        <v>0</v>
      </c>
      <c r="R28" s="393">
        <v>11</v>
      </c>
      <c r="S28" s="393">
        <v>0</v>
      </c>
      <c r="T28" s="393">
        <v>0</v>
      </c>
      <c r="U28" s="393">
        <v>0</v>
      </c>
      <c r="V28" s="393">
        <v>0</v>
      </c>
      <c r="W28" s="393">
        <v>0</v>
      </c>
      <c r="X28" s="393">
        <v>22</v>
      </c>
      <c r="Y28" s="393">
        <v>0</v>
      </c>
      <c r="Z28" s="393">
        <v>19</v>
      </c>
      <c r="AA28" s="393">
        <v>0</v>
      </c>
      <c r="AB28" s="393">
        <v>0</v>
      </c>
      <c r="AC28" s="393">
        <v>0</v>
      </c>
      <c r="AD28" s="393">
        <v>0</v>
      </c>
      <c r="AE28" s="393">
        <v>8</v>
      </c>
      <c r="AF28" s="393">
        <v>0</v>
      </c>
      <c r="AG28" s="393">
        <v>8</v>
      </c>
      <c r="AH28" s="393">
        <v>0</v>
      </c>
      <c r="AI28" s="393">
        <v>0</v>
      </c>
      <c r="AJ28" s="393">
        <v>0</v>
      </c>
      <c r="AK28" s="393">
        <v>0</v>
      </c>
      <c r="AL28" s="393">
        <v>0</v>
      </c>
      <c r="AM28" s="393">
        <v>0</v>
      </c>
      <c r="AN28" s="393">
        <v>0</v>
      </c>
      <c r="AO28" s="393">
        <v>0</v>
      </c>
      <c r="AP28" s="393">
        <v>0</v>
      </c>
      <c r="AQ28" s="393">
        <v>0</v>
      </c>
      <c r="AR28" s="393">
        <v>0</v>
      </c>
      <c r="AS28" s="393">
        <v>0</v>
      </c>
      <c r="AT28" s="393">
        <v>0</v>
      </c>
      <c r="AU28" s="393">
        <v>0</v>
      </c>
      <c r="AV28" s="393">
        <v>1</v>
      </c>
      <c r="AW28" s="393">
        <v>0</v>
      </c>
      <c r="AX28" s="393">
        <v>0</v>
      </c>
      <c r="AY28" s="393">
        <v>0</v>
      </c>
      <c r="AZ28" s="393">
        <v>0</v>
      </c>
      <c r="BA28" s="393">
        <v>0</v>
      </c>
      <c r="BB28" s="393">
        <v>0</v>
      </c>
      <c r="BC28" s="393">
        <v>0</v>
      </c>
      <c r="BD28" s="393">
        <v>0</v>
      </c>
      <c r="BE28" s="393">
        <v>0</v>
      </c>
      <c r="BF28" s="393">
        <v>0</v>
      </c>
      <c r="BG28" s="393">
        <v>0</v>
      </c>
      <c r="BH28" s="393">
        <v>0</v>
      </c>
      <c r="BI28" s="393">
        <v>0</v>
      </c>
      <c r="BJ28" s="393">
        <v>0</v>
      </c>
      <c r="BK28" s="393">
        <v>0</v>
      </c>
      <c r="BL28" s="393">
        <v>0</v>
      </c>
      <c r="BM28" s="393">
        <v>0</v>
      </c>
      <c r="BN28" s="393">
        <v>0</v>
      </c>
      <c r="BO28" s="393">
        <v>25</v>
      </c>
      <c r="BP28" s="393">
        <v>0</v>
      </c>
      <c r="BQ28" s="393">
        <v>25</v>
      </c>
      <c r="BR28" s="393">
        <v>5</v>
      </c>
      <c r="BS28" s="393">
        <v>0</v>
      </c>
      <c r="BT28" s="393">
        <v>0</v>
      </c>
      <c r="BU28" s="393">
        <v>0</v>
      </c>
    </row>
    <row r="29" spans="1:73" s="363" customFormat="1" ht="12" customHeight="1" x14ac:dyDescent="0.2">
      <c r="A29" s="395" t="s">
        <v>483</v>
      </c>
      <c r="B29" s="396" t="s">
        <v>115</v>
      </c>
      <c r="C29" s="393">
        <v>75</v>
      </c>
      <c r="D29" s="393">
        <v>15</v>
      </c>
      <c r="E29" s="393">
        <v>30</v>
      </c>
      <c r="F29" s="393">
        <v>268</v>
      </c>
      <c r="G29" s="393">
        <v>0</v>
      </c>
      <c r="H29" s="393">
        <v>0</v>
      </c>
      <c r="I29" s="393">
        <v>0</v>
      </c>
      <c r="J29" s="393">
        <v>0</v>
      </c>
      <c r="K29" s="393">
        <v>0</v>
      </c>
      <c r="L29" s="393">
        <v>0</v>
      </c>
      <c r="M29" s="393">
        <v>0</v>
      </c>
      <c r="N29" s="393">
        <v>0</v>
      </c>
      <c r="O29" s="393">
        <v>0</v>
      </c>
      <c r="P29" s="393">
        <v>0</v>
      </c>
      <c r="Q29" s="393">
        <v>0</v>
      </c>
      <c r="R29" s="393">
        <v>40</v>
      </c>
      <c r="S29" s="393">
        <v>3</v>
      </c>
      <c r="T29" s="393">
        <v>4</v>
      </c>
      <c r="U29" s="393">
        <v>34</v>
      </c>
      <c r="V29" s="393">
        <v>0</v>
      </c>
      <c r="W29" s="393">
        <v>0</v>
      </c>
      <c r="X29" s="393">
        <v>9</v>
      </c>
      <c r="Y29" s="393">
        <v>2</v>
      </c>
      <c r="Z29" s="393">
        <v>0</v>
      </c>
      <c r="AA29" s="393">
        <v>0</v>
      </c>
      <c r="AB29" s="393">
        <v>0</v>
      </c>
      <c r="AC29" s="393">
        <v>0</v>
      </c>
      <c r="AD29" s="393">
        <v>0</v>
      </c>
      <c r="AE29" s="393">
        <v>12</v>
      </c>
      <c r="AF29" s="393">
        <v>6</v>
      </c>
      <c r="AG29" s="393">
        <v>0</v>
      </c>
      <c r="AH29" s="393">
        <v>0</v>
      </c>
      <c r="AI29" s="393">
        <v>0</v>
      </c>
      <c r="AJ29" s="393">
        <v>0</v>
      </c>
      <c r="AK29" s="393">
        <v>0</v>
      </c>
      <c r="AL29" s="393">
        <v>3</v>
      </c>
      <c r="AM29" s="393">
        <v>0</v>
      </c>
      <c r="AN29" s="393">
        <v>0</v>
      </c>
      <c r="AO29" s="393">
        <v>0</v>
      </c>
      <c r="AP29" s="393">
        <v>17</v>
      </c>
      <c r="AQ29" s="393">
        <v>144</v>
      </c>
      <c r="AR29" s="393">
        <v>0</v>
      </c>
      <c r="AS29" s="393">
        <v>0</v>
      </c>
      <c r="AT29" s="393">
        <v>0</v>
      </c>
      <c r="AU29" s="393">
        <v>0</v>
      </c>
      <c r="AV29" s="393">
        <v>1</v>
      </c>
      <c r="AW29" s="393">
        <v>0</v>
      </c>
      <c r="AX29" s="393">
        <v>4</v>
      </c>
      <c r="AY29" s="393">
        <v>32</v>
      </c>
      <c r="AZ29" s="393">
        <v>0</v>
      </c>
      <c r="BA29" s="393">
        <v>0</v>
      </c>
      <c r="BB29" s="393">
        <v>0</v>
      </c>
      <c r="BC29" s="393">
        <v>0</v>
      </c>
      <c r="BD29" s="393">
        <v>5</v>
      </c>
      <c r="BE29" s="393">
        <v>58</v>
      </c>
      <c r="BF29" s="393">
        <v>0</v>
      </c>
      <c r="BG29" s="393">
        <v>0</v>
      </c>
      <c r="BH29" s="393">
        <v>0</v>
      </c>
      <c r="BI29" s="393">
        <v>0</v>
      </c>
      <c r="BJ29" s="393">
        <v>0</v>
      </c>
      <c r="BK29" s="393">
        <v>0</v>
      </c>
      <c r="BL29" s="393">
        <v>0</v>
      </c>
      <c r="BM29" s="393">
        <v>0</v>
      </c>
      <c r="BN29" s="393">
        <v>0</v>
      </c>
      <c r="BO29" s="393">
        <v>10</v>
      </c>
      <c r="BP29" s="393">
        <v>4</v>
      </c>
      <c r="BQ29" s="393">
        <v>0</v>
      </c>
      <c r="BR29" s="393">
        <v>0</v>
      </c>
      <c r="BS29" s="393">
        <v>0</v>
      </c>
      <c r="BT29" s="393">
        <v>0</v>
      </c>
      <c r="BU29" s="393">
        <v>0</v>
      </c>
    </row>
    <row r="30" spans="1:73" s="363" customFormat="1" ht="12" customHeight="1" x14ac:dyDescent="0.2">
      <c r="A30" s="395" t="s">
        <v>443</v>
      </c>
      <c r="B30" s="396" t="s">
        <v>147</v>
      </c>
      <c r="C30" s="393">
        <v>40</v>
      </c>
      <c r="D30" s="393">
        <v>0</v>
      </c>
      <c r="E30" s="393">
        <v>14</v>
      </c>
      <c r="F30" s="393">
        <v>286</v>
      </c>
      <c r="G30" s="393">
        <v>0</v>
      </c>
      <c r="H30" s="393">
        <v>0</v>
      </c>
      <c r="I30" s="393">
        <v>29</v>
      </c>
      <c r="J30" s="393">
        <v>0</v>
      </c>
      <c r="K30" s="393">
        <v>0</v>
      </c>
      <c r="L30" s="393">
        <v>1</v>
      </c>
      <c r="M30" s="393">
        <v>0</v>
      </c>
      <c r="N30" s="393">
        <v>0</v>
      </c>
      <c r="O30" s="393">
        <v>0</v>
      </c>
      <c r="P30" s="393">
        <v>0</v>
      </c>
      <c r="Q30" s="393">
        <v>0</v>
      </c>
      <c r="R30" s="393">
        <v>9</v>
      </c>
      <c r="S30" s="393">
        <v>0</v>
      </c>
      <c r="T30" s="393">
        <v>0</v>
      </c>
      <c r="U30" s="393">
        <v>0</v>
      </c>
      <c r="V30" s="393">
        <v>0</v>
      </c>
      <c r="W30" s="393">
        <v>0</v>
      </c>
      <c r="X30" s="393">
        <v>23</v>
      </c>
      <c r="Y30" s="393">
        <v>0</v>
      </c>
      <c r="Z30" s="393">
        <v>23</v>
      </c>
      <c r="AA30" s="393">
        <v>0</v>
      </c>
      <c r="AB30" s="393">
        <v>0</v>
      </c>
      <c r="AC30" s="393">
        <v>0</v>
      </c>
      <c r="AD30" s="393">
        <v>0</v>
      </c>
      <c r="AE30" s="393">
        <v>0</v>
      </c>
      <c r="AF30" s="393">
        <v>0</v>
      </c>
      <c r="AG30" s="393">
        <v>0</v>
      </c>
      <c r="AH30" s="393">
        <v>0</v>
      </c>
      <c r="AI30" s="393">
        <v>0</v>
      </c>
      <c r="AJ30" s="393">
        <v>0</v>
      </c>
      <c r="AK30" s="393">
        <v>0</v>
      </c>
      <c r="AL30" s="393">
        <v>1</v>
      </c>
      <c r="AM30" s="393">
        <v>0</v>
      </c>
      <c r="AN30" s="393">
        <v>1</v>
      </c>
      <c r="AO30" s="393">
        <v>0</v>
      </c>
      <c r="AP30" s="393">
        <v>2</v>
      </c>
      <c r="AQ30" s="393">
        <v>30</v>
      </c>
      <c r="AR30" s="393">
        <v>0</v>
      </c>
      <c r="AS30" s="393">
        <v>0</v>
      </c>
      <c r="AT30" s="393">
        <v>0</v>
      </c>
      <c r="AU30" s="393">
        <v>0</v>
      </c>
      <c r="AV30" s="393">
        <v>2</v>
      </c>
      <c r="AW30" s="393">
        <v>0</v>
      </c>
      <c r="AX30" s="393">
        <v>5</v>
      </c>
      <c r="AY30" s="393">
        <v>136</v>
      </c>
      <c r="AZ30" s="393">
        <v>0</v>
      </c>
      <c r="BA30" s="393">
        <v>0</v>
      </c>
      <c r="BB30" s="393">
        <v>0</v>
      </c>
      <c r="BC30" s="393">
        <v>0</v>
      </c>
      <c r="BD30" s="393">
        <v>7</v>
      </c>
      <c r="BE30" s="393">
        <v>120</v>
      </c>
      <c r="BF30" s="393">
        <v>0</v>
      </c>
      <c r="BG30" s="393">
        <v>0</v>
      </c>
      <c r="BH30" s="393">
        <v>0</v>
      </c>
      <c r="BI30" s="393">
        <v>0</v>
      </c>
      <c r="BJ30" s="393">
        <v>0</v>
      </c>
      <c r="BK30" s="393">
        <v>0</v>
      </c>
      <c r="BL30" s="393">
        <v>0</v>
      </c>
      <c r="BM30" s="393">
        <v>0</v>
      </c>
      <c r="BN30" s="393">
        <v>0</v>
      </c>
      <c r="BO30" s="393">
        <v>5</v>
      </c>
      <c r="BP30" s="393">
        <v>0</v>
      </c>
      <c r="BQ30" s="393">
        <v>5</v>
      </c>
      <c r="BR30" s="393">
        <v>1</v>
      </c>
      <c r="BS30" s="393">
        <v>0</v>
      </c>
      <c r="BT30" s="393">
        <v>0</v>
      </c>
      <c r="BU30" s="393">
        <v>0</v>
      </c>
    </row>
    <row r="31" spans="1:73" s="363" customFormat="1" ht="12" customHeight="1" x14ac:dyDescent="0.2">
      <c r="A31" s="395" t="s">
        <v>484</v>
      </c>
      <c r="B31" s="396" t="s">
        <v>117</v>
      </c>
      <c r="C31" s="393">
        <v>43</v>
      </c>
      <c r="D31" s="393">
        <v>16</v>
      </c>
      <c r="E31" s="393">
        <v>9</v>
      </c>
      <c r="F31" s="393">
        <v>249</v>
      </c>
      <c r="G31" s="393">
        <v>0</v>
      </c>
      <c r="H31" s="393">
        <v>0</v>
      </c>
      <c r="I31" s="393">
        <v>25</v>
      </c>
      <c r="J31" s="393">
        <v>0</v>
      </c>
      <c r="K31" s="393">
        <v>0</v>
      </c>
      <c r="L31" s="393">
        <v>2</v>
      </c>
      <c r="M31" s="393">
        <v>0</v>
      </c>
      <c r="N31" s="393">
        <v>0</v>
      </c>
      <c r="O31" s="393">
        <v>0</v>
      </c>
      <c r="P31" s="393">
        <v>0</v>
      </c>
      <c r="Q31" s="393">
        <v>0</v>
      </c>
      <c r="R31" s="393">
        <v>10</v>
      </c>
      <c r="S31" s="393">
        <v>1</v>
      </c>
      <c r="T31" s="393">
        <v>0</v>
      </c>
      <c r="U31" s="393">
        <v>0</v>
      </c>
      <c r="V31" s="393">
        <v>0</v>
      </c>
      <c r="W31" s="393">
        <v>0</v>
      </c>
      <c r="X31" s="393">
        <v>16</v>
      </c>
      <c r="Y31" s="393">
        <v>10</v>
      </c>
      <c r="Z31" s="393">
        <v>8</v>
      </c>
      <c r="AA31" s="393">
        <v>0</v>
      </c>
      <c r="AB31" s="393">
        <v>0</v>
      </c>
      <c r="AC31" s="393">
        <v>0</v>
      </c>
      <c r="AD31" s="393">
        <v>0</v>
      </c>
      <c r="AE31" s="393">
        <v>12</v>
      </c>
      <c r="AF31" s="393">
        <v>5</v>
      </c>
      <c r="AG31" s="393">
        <v>12</v>
      </c>
      <c r="AH31" s="393">
        <v>0</v>
      </c>
      <c r="AI31" s="393">
        <v>0</v>
      </c>
      <c r="AJ31" s="393">
        <v>0</v>
      </c>
      <c r="AK31" s="393">
        <v>0</v>
      </c>
      <c r="AL31" s="393">
        <v>0</v>
      </c>
      <c r="AM31" s="393">
        <v>0</v>
      </c>
      <c r="AN31" s="393">
        <v>0</v>
      </c>
      <c r="AO31" s="393">
        <v>0</v>
      </c>
      <c r="AP31" s="393">
        <v>7</v>
      </c>
      <c r="AQ31" s="393">
        <v>197</v>
      </c>
      <c r="AR31" s="393">
        <v>0</v>
      </c>
      <c r="AS31" s="393">
        <v>0</v>
      </c>
      <c r="AT31" s="393">
        <v>0</v>
      </c>
      <c r="AU31" s="393">
        <v>0</v>
      </c>
      <c r="AV31" s="393">
        <v>0</v>
      </c>
      <c r="AW31" s="393">
        <v>0</v>
      </c>
      <c r="AX31" s="393">
        <v>0</v>
      </c>
      <c r="AY31" s="393">
        <v>0</v>
      </c>
      <c r="AZ31" s="393">
        <v>0</v>
      </c>
      <c r="BA31" s="393">
        <v>0</v>
      </c>
      <c r="BB31" s="393">
        <v>0</v>
      </c>
      <c r="BC31" s="393">
        <v>0</v>
      </c>
      <c r="BD31" s="393">
        <v>2</v>
      </c>
      <c r="BE31" s="393">
        <v>52</v>
      </c>
      <c r="BF31" s="393">
        <v>0</v>
      </c>
      <c r="BG31" s="393">
        <v>0</v>
      </c>
      <c r="BH31" s="393">
        <v>0</v>
      </c>
      <c r="BI31" s="393">
        <v>0</v>
      </c>
      <c r="BJ31" s="393">
        <v>0</v>
      </c>
      <c r="BK31" s="393">
        <v>0</v>
      </c>
      <c r="BL31" s="393">
        <v>0</v>
      </c>
      <c r="BM31" s="393">
        <v>0</v>
      </c>
      <c r="BN31" s="393">
        <v>0</v>
      </c>
      <c r="BO31" s="393">
        <v>5</v>
      </c>
      <c r="BP31" s="393">
        <v>0</v>
      </c>
      <c r="BQ31" s="393">
        <v>5</v>
      </c>
      <c r="BR31" s="393">
        <v>2</v>
      </c>
      <c r="BS31" s="393">
        <v>0</v>
      </c>
      <c r="BT31" s="393">
        <v>0</v>
      </c>
      <c r="BU31" s="393">
        <v>0</v>
      </c>
    </row>
    <row r="32" spans="1:73" s="399" customFormat="1" ht="12" customHeight="1" x14ac:dyDescent="0.2">
      <c r="A32" s="395" t="s">
        <v>110</v>
      </c>
      <c r="B32" s="396" t="s">
        <v>111</v>
      </c>
      <c r="C32" s="397">
        <v>38</v>
      </c>
      <c r="D32" s="397">
        <v>0</v>
      </c>
      <c r="E32" s="397">
        <v>29</v>
      </c>
      <c r="F32" s="397">
        <v>296</v>
      </c>
      <c r="G32" s="397">
        <v>13</v>
      </c>
      <c r="H32" s="397">
        <v>0</v>
      </c>
      <c r="I32" s="397">
        <v>27</v>
      </c>
      <c r="J32" s="397">
        <v>0</v>
      </c>
      <c r="K32" s="397">
        <v>0</v>
      </c>
      <c r="L32" s="397">
        <v>9</v>
      </c>
      <c r="M32" s="397">
        <v>0</v>
      </c>
      <c r="N32" s="397">
        <v>0</v>
      </c>
      <c r="O32" s="397">
        <v>0</v>
      </c>
      <c r="P32" s="397">
        <v>0</v>
      </c>
      <c r="Q32" s="397">
        <v>0</v>
      </c>
      <c r="R32" s="397">
        <v>8</v>
      </c>
      <c r="S32" s="397">
        <v>0</v>
      </c>
      <c r="T32" s="397">
        <v>0</v>
      </c>
      <c r="U32" s="397">
        <v>0</v>
      </c>
      <c r="V32" s="397">
        <v>4</v>
      </c>
      <c r="W32" s="397">
        <v>0</v>
      </c>
      <c r="X32" s="397">
        <v>2</v>
      </c>
      <c r="Y32" s="397">
        <v>0</v>
      </c>
      <c r="Z32" s="397">
        <v>2</v>
      </c>
      <c r="AA32" s="397">
        <v>0</v>
      </c>
      <c r="AB32" s="397">
        <v>0</v>
      </c>
      <c r="AC32" s="397">
        <v>0</v>
      </c>
      <c r="AD32" s="397">
        <v>0</v>
      </c>
      <c r="AE32" s="397">
        <v>0</v>
      </c>
      <c r="AF32" s="397">
        <v>0</v>
      </c>
      <c r="AG32" s="397">
        <v>1</v>
      </c>
      <c r="AH32" s="397">
        <v>0</v>
      </c>
      <c r="AI32" s="397">
        <v>0</v>
      </c>
      <c r="AJ32" s="397">
        <v>0</v>
      </c>
      <c r="AK32" s="397">
        <v>0</v>
      </c>
      <c r="AL32" s="397">
        <v>4</v>
      </c>
      <c r="AM32" s="397">
        <v>0</v>
      </c>
      <c r="AN32" s="397">
        <v>7</v>
      </c>
      <c r="AO32" s="397">
        <v>0</v>
      </c>
      <c r="AP32" s="397">
        <v>0</v>
      </c>
      <c r="AQ32" s="397">
        <v>0</v>
      </c>
      <c r="AR32" s="397">
        <v>0</v>
      </c>
      <c r="AS32" s="397">
        <v>0</v>
      </c>
      <c r="AT32" s="397">
        <v>0</v>
      </c>
      <c r="AU32" s="397">
        <v>0</v>
      </c>
      <c r="AV32" s="397">
        <v>4</v>
      </c>
      <c r="AW32" s="397">
        <v>0</v>
      </c>
      <c r="AX32" s="397">
        <v>0</v>
      </c>
      <c r="AY32" s="397">
        <v>0</v>
      </c>
      <c r="AZ32" s="397">
        <v>0</v>
      </c>
      <c r="BA32" s="397">
        <v>0</v>
      </c>
      <c r="BB32" s="397">
        <v>0</v>
      </c>
      <c r="BC32" s="397">
        <v>0</v>
      </c>
      <c r="BD32" s="397">
        <v>29</v>
      </c>
      <c r="BE32" s="397">
        <v>296</v>
      </c>
      <c r="BF32" s="397">
        <v>9</v>
      </c>
      <c r="BG32" s="397">
        <v>0</v>
      </c>
      <c r="BH32" s="397">
        <v>0</v>
      </c>
      <c r="BI32" s="397">
        <v>0</v>
      </c>
      <c r="BJ32" s="397">
        <v>3</v>
      </c>
      <c r="BK32" s="397">
        <v>0</v>
      </c>
      <c r="BL32" s="397">
        <v>0</v>
      </c>
      <c r="BM32" s="397">
        <v>0</v>
      </c>
      <c r="BN32" s="397">
        <v>0</v>
      </c>
      <c r="BO32" s="397">
        <v>17</v>
      </c>
      <c r="BP32" s="397">
        <v>0</v>
      </c>
      <c r="BQ32" s="397">
        <v>17</v>
      </c>
      <c r="BR32" s="397">
        <v>6</v>
      </c>
      <c r="BS32" s="397">
        <v>0</v>
      </c>
      <c r="BT32" s="397">
        <v>0</v>
      </c>
      <c r="BU32" s="397">
        <v>3</v>
      </c>
    </row>
    <row r="33" spans="1:73" s="399" customFormat="1" ht="12" customHeight="1" x14ac:dyDescent="0.2">
      <c r="A33" s="395" t="s">
        <v>118</v>
      </c>
      <c r="B33" s="396" t="s">
        <v>119</v>
      </c>
      <c r="C33" s="397">
        <v>8</v>
      </c>
      <c r="D33" s="397">
        <v>0</v>
      </c>
      <c r="E33" s="397">
        <v>8</v>
      </c>
      <c r="F33" s="397">
        <v>175</v>
      </c>
      <c r="G33" s="397">
        <v>0</v>
      </c>
      <c r="H33" s="397">
        <v>0</v>
      </c>
      <c r="I33" s="397">
        <v>3</v>
      </c>
      <c r="J33" s="397">
        <v>0</v>
      </c>
      <c r="K33" s="397">
        <v>0</v>
      </c>
      <c r="L33" s="397">
        <v>3</v>
      </c>
      <c r="M33" s="397">
        <v>0</v>
      </c>
      <c r="N33" s="397">
        <v>0</v>
      </c>
      <c r="O33" s="397">
        <v>0</v>
      </c>
      <c r="P33" s="397">
        <v>0</v>
      </c>
      <c r="Q33" s="397">
        <v>0</v>
      </c>
      <c r="R33" s="397">
        <v>2</v>
      </c>
      <c r="S33" s="397">
        <v>0</v>
      </c>
      <c r="T33" s="397">
        <v>0</v>
      </c>
      <c r="U33" s="397">
        <v>0</v>
      </c>
      <c r="V33" s="397">
        <v>0</v>
      </c>
      <c r="W33" s="397">
        <v>0</v>
      </c>
      <c r="X33" s="397">
        <v>0</v>
      </c>
      <c r="Y33" s="397">
        <v>0</v>
      </c>
      <c r="Z33" s="397">
        <v>0</v>
      </c>
      <c r="AA33" s="397">
        <v>0</v>
      </c>
      <c r="AB33" s="397">
        <v>0</v>
      </c>
      <c r="AC33" s="397">
        <v>0</v>
      </c>
      <c r="AD33" s="397">
        <v>0</v>
      </c>
      <c r="AE33" s="397">
        <v>0</v>
      </c>
      <c r="AF33" s="397">
        <v>0</v>
      </c>
      <c r="AG33" s="397">
        <v>0</v>
      </c>
      <c r="AH33" s="397">
        <v>0</v>
      </c>
      <c r="AI33" s="397">
        <v>0</v>
      </c>
      <c r="AJ33" s="397">
        <v>0</v>
      </c>
      <c r="AK33" s="397">
        <v>0</v>
      </c>
      <c r="AL33" s="397">
        <v>1</v>
      </c>
      <c r="AM33" s="397">
        <v>0</v>
      </c>
      <c r="AN33" s="397">
        <v>0</v>
      </c>
      <c r="AO33" s="397">
        <v>0</v>
      </c>
      <c r="AP33" s="397">
        <v>0</v>
      </c>
      <c r="AQ33" s="397">
        <v>0</v>
      </c>
      <c r="AR33" s="397">
        <v>0</v>
      </c>
      <c r="AS33" s="397">
        <v>0</v>
      </c>
      <c r="AT33" s="397">
        <v>0</v>
      </c>
      <c r="AU33" s="397">
        <v>0</v>
      </c>
      <c r="AV33" s="397">
        <v>0</v>
      </c>
      <c r="AW33" s="397">
        <v>0</v>
      </c>
      <c r="AX33" s="397">
        <v>0</v>
      </c>
      <c r="AY33" s="397">
        <v>0</v>
      </c>
      <c r="AZ33" s="397">
        <v>0</v>
      </c>
      <c r="BA33" s="397">
        <v>0</v>
      </c>
      <c r="BB33" s="397">
        <v>2</v>
      </c>
      <c r="BC33" s="397">
        <v>0</v>
      </c>
      <c r="BD33" s="397">
        <v>8</v>
      </c>
      <c r="BE33" s="397">
        <v>175</v>
      </c>
      <c r="BF33" s="397">
        <v>0</v>
      </c>
      <c r="BG33" s="397">
        <v>0</v>
      </c>
      <c r="BH33" s="397">
        <v>0</v>
      </c>
      <c r="BI33" s="397">
        <v>0</v>
      </c>
      <c r="BJ33" s="397">
        <v>0</v>
      </c>
      <c r="BK33" s="397">
        <v>0</v>
      </c>
      <c r="BL33" s="397">
        <v>0</v>
      </c>
      <c r="BM33" s="397">
        <v>0</v>
      </c>
      <c r="BN33" s="397">
        <v>0</v>
      </c>
      <c r="BO33" s="397">
        <v>3</v>
      </c>
      <c r="BP33" s="397">
        <v>0</v>
      </c>
      <c r="BQ33" s="397">
        <v>3</v>
      </c>
      <c r="BR33" s="397">
        <v>3</v>
      </c>
      <c r="BS33" s="397">
        <v>0</v>
      </c>
      <c r="BT33" s="397">
        <v>0</v>
      </c>
      <c r="BU33" s="397">
        <v>0</v>
      </c>
    </row>
    <row r="34" spans="1:73" s="363" customFormat="1" ht="12" customHeight="1" x14ac:dyDescent="0.2">
      <c r="A34" s="395" t="s">
        <v>444</v>
      </c>
      <c r="B34" s="396" t="s">
        <v>149</v>
      </c>
      <c r="C34" s="393">
        <v>0</v>
      </c>
      <c r="D34" s="393">
        <v>0</v>
      </c>
      <c r="E34" s="393">
        <v>0</v>
      </c>
      <c r="F34" s="393">
        <v>0</v>
      </c>
      <c r="G34" s="393">
        <v>0</v>
      </c>
      <c r="H34" s="393">
        <v>0</v>
      </c>
      <c r="I34" s="393">
        <v>0</v>
      </c>
      <c r="J34" s="393">
        <v>0</v>
      </c>
      <c r="K34" s="393">
        <v>0</v>
      </c>
      <c r="L34" s="393">
        <v>0</v>
      </c>
      <c r="M34" s="393">
        <v>0</v>
      </c>
      <c r="N34" s="393">
        <v>0</v>
      </c>
      <c r="O34" s="393">
        <v>0</v>
      </c>
      <c r="P34" s="393">
        <v>0</v>
      </c>
      <c r="Q34" s="393">
        <v>0</v>
      </c>
      <c r="R34" s="393">
        <v>0</v>
      </c>
      <c r="S34" s="393">
        <v>0</v>
      </c>
      <c r="T34" s="393">
        <v>0</v>
      </c>
      <c r="U34" s="393">
        <v>0</v>
      </c>
      <c r="V34" s="393">
        <v>0</v>
      </c>
      <c r="W34" s="393">
        <v>0</v>
      </c>
      <c r="X34" s="393">
        <v>0</v>
      </c>
      <c r="Y34" s="393">
        <v>0</v>
      </c>
      <c r="Z34" s="393">
        <v>0</v>
      </c>
      <c r="AA34" s="393">
        <v>0</v>
      </c>
      <c r="AB34" s="393">
        <v>0</v>
      </c>
      <c r="AC34" s="393">
        <v>0</v>
      </c>
      <c r="AD34" s="393">
        <v>0</v>
      </c>
      <c r="AE34" s="393">
        <v>0</v>
      </c>
      <c r="AF34" s="393">
        <v>0</v>
      </c>
      <c r="AG34" s="393">
        <v>0</v>
      </c>
      <c r="AH34" s="393">
        <v>0</v>
      </c>
      <c r="AI34" s="393">
        <v>0</v>
      </c>
      <c r="AJ34" s="393">
        <v>0</v>
      </c>
      <c r="AK34" s="393">
        <v>0</v>
      </c>
      <c r="AL34" s="393">
        <v>0</v>
      </c>
      <c r="AM34" s="393">
        <v>0</v>
      </c>
      <c r="AN34" s="393">
        <v>0</v>
      </c>
      <c r="AO34" s="393">
        <v>0</v>
      </c>
      <c r="AP34" s="393">
        <v>0</v>
      </c>
      <c r="AQ34" s="393">
        <v>0</v>
      </c>
      <c r="AR34" s="393">
        <v>0</v>
      </c>
      <c r="AS34" s="393">
        <v>0</v>
      </c>
      <c r="AT34" s="393">
        <v>0</v>
      </c>
      <c r="AU34" s="393">
        <v>0</v>
      </c>
      <c r="AV34" s="393">
        <v>0</v>
      </c>
      <c r="AW34" s="393">
        <v>0</v>
      </c>
      <c r="AX34" s="393">
        <v>0</v>
      </c>
      <c r="AY34" s="393">
        <v>0</v>
      </c>
      <c r="AZ34" s="393">
        <v>0</v>
      </c>
      <c r="BA34" s="393">
        <v>0</v>
      </c>
      <c r="BB34" s="393">
        <v>0</v>
      </c>
      <c r="BC34" s="393">
        <v>0</v>
      </c>
      <c r="BD34" s="393">
        <v>0</v>
      </c>
      <c r="BE34" s="393">
        <v>0</v>
      </c>
      <c r="BF34" s="393">
        <v>0</v>
      </c>
      <c r="BG34" s="393">
        <v>0</v>
      </c>
      <c r="BH34" s="393">
        <v>0</v>
      </c>
      <c r="BI34" s="393">
        <v>0</v>
      </c>
      <c r="BJ34" s="393">
        <v>0</v>
      </c>
      <c r="BK34" s="393">
        <v>0</v>
      </c>
      <c r="BL34" s="393">
        <v>0</v>
      </c>
      <c r="BM34" s="393">
        <v>0</v>
      </c>
      <c r="BN34" s="393">
        <v>0</v>
      </c>
      <c r="BO34" s="393">
        <v>0</v>
      </c>
      <c r="BP34" s="393">
        <v>0</v>
      </c>
      <c r="BQ34" s="393">
        <v>0</v>
      </c>
      <c r="BR34" s="393">
        <v>0</v>
      </c>
      <c r="BS34" s="393">
        <v>0</v>
      </c>
      <c r="BT34" s="393">
        <v>0</v>
      </c>
      <c r="BU34" s="393">
        <v>0</v>
      </c>
    </row>
    <row r="35" spans="1:73" s="363" customFormat="1" ht="12" customHeight="1" x14ac:dyDescent="0.2">
      <c r="A35" s="395" t="s">
        <v>445</v>
      </c>
      <c r="B35" s="396" t="s">
        <v>151</v>
      </c>
      <c r="C35" s="393">
        <v>0</v>
      </c>
      <c r="D35" s="393">
        <v>0</v>
      </c>
      <c r="E35" s="393">
        <v>0</v>
      </c>
      <c r="F35" s="393">
        <v>0</v>
      </c>
      <c r="G35" s="393">
        <v>0</v>
      </c>
      <c r="H35" s="393">
        <v>0</v>
      </c>
      <c r="I35" s="393">
        <v>0</v>
      </c>
      <c r="J35" s="393">
        <v>0</v>
      </c>
      <c r="K35" s="393">
        <v>0</v>
      </c>
      <c r="L35" s="393">
        <v>0</v>
      </c>
      <c r="M35" s="393">
        <v>0</v>
      </c>
      <c r="N35" s="393">
        <v>0</v>
      </c>
      <c r="O35" s="393">
        <v>0</v>
      </c>
      <c r="P35" s="393">
        <v>0</v>
      </c>
      <c r="Q35" s="393">
        <v>0</v>
      </c>
      <c r="R35" s="393">
        <v>0</v>
      </c>
      <c r="S35" s="393">
        <v>0</v>
      </c>
      <c r="T35" s="393">
        <v>0</v>
      </c>
      <c r="U35" s="393">
        <v>0</v>
      </c>
      <c r="V35" s="393">
        <v>0</v>
      </c>
      <c r="W35" s="393">
        <v>0</v>
      </c>
      <c r="X35" s="393">
        <v>0</v>
      </c>
      <c r="Y35" s="393">
        <v>0</v>
      </c>
      <c r="Z35" s="393">
        <v>0</v>
      </c>
      <c r="AA35" s="393">
        <v>0</v>
      </c>
      <c r="AB35" s="393">
        <v>0</v>
      </c>
      <c r="AC35" s="393">
        <v>0</v>
      </c>
      <c r="AD35" s="393">
        <v>0</v>
      </c>
      <c r="AE35" s="393">
        <v>0</v>
      </c>
      <c r="AF35" s="393">
        <v>0</v>
      </c>
      <c r="AG35" s="393">
        <v>0</v>
      </c>
      <c r="AH35" s="393">
        <v>0</v>
      </c>
      <c r="AI35" s="393">
        <v>0</v>
      </c>
      <c r="AJ35" s="393">
        <v>0</v>
      </c>
      <c r="AK35" s="393">
        <v>0</v>
      </c>
      <c r="AL35" s="393">
        <v>0</v>
      </c>
      <c r="AM35" s="393">
        <v>0</v>
      </c>
      <c r="AN35" s="393">
        <v>0</v>
      </c>
      <c r="AO35" s="393">
        <v>0</v>
      </c>
      <c r="AP35" s="393">
        <v>0</v>
      </c>
      <c r="AQ35" s="393">
        <v>0</v>
      </c>
      <c r="AR35" s="393">
        <v>0</v>
      </c>
      <c r="AS35" s="393">
        <v>0</v>
      </c>
      <c r="AT35" s="393">
        <v>0</v>
      </c>
      <c r="AU35" s="393">
        <v>0</v>
      </c>
      <c r="AV35" s="393">
        <v>0</v>
      </c>
      <c r="AW35" s="393">
        <v>0</v>
      </c>
      <c r="AX35" s="393">
        <v>0</v>
      </c>
      <c r="AY35" s="393">
        <v>0</v>
      </c>
      <c r="AZ35" s="393">
        <v>0</v>
      </c>
      <c r="BA35" s="393">
        <v>0</v>
      </c>
      <c r="BB35" s="393">
        <v>0</v>
      </c>
      <c r="BC35" s="393">
        <v>0</v>
      </c>
      <c r="BD35" s="393">
        <v>0</v>
      </c>
      <c r="BE35" s="393">
        <v>0</v>
      </c>
      <c r="BF35" s="393">
        <v>0</v>
      </c>
      <c r="BG35" s="393">
        <v>0</v>
      </c>
      <c r="BH35" s="393">
        <v>0</v>
      </c>
      <c r="BI35" s="393">
        <v>0</v>
      </c>
      <c r="BJ35" s="393">
        <v>0</v>
      </c>
      <c r="BK35" s="393">
        <v>0</v>
      </c>
      <c r="BL35" s="393">
        <v>0</v>
      </c>
      <c r="BM35" s="393">
        <v>0</v>
      </c>
      <c r="BN35" s="393">
        <v>0</v>
      </c>
      <c r="BO35" s="393">
        <v>0</v>
      </c>
      <c r="BP35" s="393">
        <v>0</v>
      </c>
      <c r="BQ35" s="393">
        <v>0</v>
      </c>
      <c r="BR35" s="393">
        <v>0</v>
      </c>
      <c r="BS35" s="393">
        <v>0</v>
      </c>
      <c r="BT35" s="393">
        <v>0</v>
      </c>
      <c r="BU35" s="393">
        <v>0</v>
      </c>
    </row>
    <row r="36" spans="1:73" ht="16.5" x14ac:dyDescent="0.15">
      <c r="A36" s="367" t="s">
        <v>446</v>
      </c>
    </row>
    <row r="37" spans="1:73" ht="16.5" x14ac:dyDescent="0.15">
      <c r="A37" s="369" t="s">
        <v>46</v>
      </c>
    </row>
  </sheetData>
  <mergeCells count="98">
    <mergeCell ref="BS7:BT7"/>
    <mergeCell ref="A10:B10"/>
    <mergeCell ref="BF7:BG7"/>
    <mergeCell ref="BH7:BI7"/>
    <mergeCell ref="BJ7:BK7"/>
    <mergeCell ref="BM7:BN7"/>
    <mergeCell ref="BO7:BP7"/>
    <mergeCell ref="BR7:BR9"/>
    <mergeCell ref="AT7:AU7"/>
    <mergeCell ref="AV7:AW7"/>
    <mergeCell ref="AX7:AY7"/>
    <mergeCell ref="AZ7:BA7"/>
    <mergeCell ref="BB7:BC7"/>
    <mergeCell ref="BD7:BE7"/>
    <mergeCell ref="AA7:AB7"/>
    <mergeCell ref="AC7:AD7"/>
    <mergeCell ref="AE7:AF7"/>
    <mergeCell ref="AH7:AI7"/>
    <mergeCell ref="AJ7:AK7"/>
    <mergeCell ref="AL7:AM7"/>
    <mergeCell ref="C7:D7"/>
    <mergeCell ref="E7:F7"/>
    <mergeCell ref="G7:H7"/>
    <mergeCell ref="L7:L9"/>
    <mergeCell ref="N7:O7"/>
    <mergeCell ref="P7:Q7"/>
    <mergeCell ref="BS5:BT6"/>
    <mergeCell ref="BU5:BU8"/>
    <mergeCell ref="E6:F6"/>
    <mergeCell ref="G6:H6"/>
    <mergeCell ref="T6:U6"/>
    <mergeCell ref="V6:W6"/>
    <mergeCell ref="AA6:AB6"/>
    <mergeCell ref="AC6:AD6"/>
    <mergeCell ref="AH6:AI6"/>
    <mergeCell ref="AJ6:AK6"/>
    <mergeCell ref="BJ5:BK6"/>
    <mergeCell ref="BL5:BL8"/>
    <mergeCell ref="BM5:BN6"/>
    <mergeCell ref="BO5:BP6"/>
    <mergeCell ref="BQ5:BQ8"/>
    <mergeCell ref="BR5:BR6"/>
    <mergeCell ref="AT5:AU6"/>
    <mergeCell ref="AV5:AW6"/>
    <mergeCell ref="AX5:BA5"/>
    <mergeCell ref="BB5:BC6"/>
    <mergeCell ref="BD5:BG5"/>
    <mergeCell ref="BH5:BI6"/>
    <mergeCell ref="AX6:AY6"/>
    <mergeCell ref="AZ6:BA6"/>
    <mergeCell ref="BD6:BE6"/>
    <mergeCell ref="BF6:BG6"/>
    <mergeCell ref="AG5:AG8"/>
    <mergeCell ref="AH5:AK5"/>
    <mergeCell ref="AL5:AM6"/>
    <mergeCell ref="AN5:AN8"/>
    <mergeCell ref="AO5:AO8"/>
    <mergeCell ref="AP5:AS5"/>
    <mergeCell ref="AP6:AQ6"/>
    <mergeCell ref="AR6:AS6"/>
    <mergeCell ref="AP7:AQ7"/>
    <mergeCell ref="AR7:AS7"/>
    <mergeCell ref="R5:S6"/>
    <mergeCell ref="T5:W5"/>
    <mergeCell ref="X5:Y6"/>
    <mergeCell ref="Z5:Z8"/>
    <mergeCell ref="AA5:AD5"/>
    <mergeCell ref="AE5:AF6"/>
    <mergeCell ref="R7:S7"/>
    <mergeCell ref="T7:U7"/>
    <mergeCell ref="V7:W7"/>
    <mergeCell ref="X7:Y7"/>
    <mergeCell ref="BH4:BI4"/>
    <mergeCell ref="BJ4:BL4"/>
    <mergeCell ref="BM4:BN4"/>
    <mergeCell ref="BO4:BR4"/>
    <mergeCell ref="BS4:BU4"/>
    <mergeCell ref="C5:D6"/>
    <mergeCell ref="E5:H5"/>
    <mergeCell ref="I5:I8"/>
    <mergeCell ref="J5:J8"/>
    <mergeCell ref="K5:K8"/>
    <mergeCell ref="AE4:AK4"/>
    <mergeCell ref="AL4:AS4"/>
    <mergeCell ref="AT4:AU4"/>
    <mergeCell ref="AV4:BA4"/>
    <mergeCell ref="BB4:BC4"/>
    <mergeCell ref="BD4:BG4"/>
    <mergeCell ref="A4:B9"/>
    <mergeCell ref="C4:M4"/>
    <mergeCell ref="N4:O4"/>
    <mergeCell ref="P4:Q4"/>
    <mergeCell ref="R4:W4"/>
    <mergeCell ref="X4:AD4"/>
    <mergeCell ref="L5:L6"/>
    <mergeCell ref="M5:M8"/>
    <mergeCell ref="N5:O6"/>
    <mergeCell ref="P5:Q6"/>
  </mergeCells>
  <phoneticPr fontId="23" type="noConversion"/>
  <printOptions horizontalCentered="1"/>
  <pageMargins left="0.74803149606299213" right="0.74803149606299213" top="1.3775590551181101" bottom="1.3775590551181101" header="0.98385826771653495" footer="0.98385826771653495"/>
  <pageSetup paperSize="0" fitToWidth="0" fitToHeight="0" orientation="landscape" horizontalDpi="0" verticalDpi="0" copies="0"/>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8"/>
  <sheetViews>
    <sheetView workbookViewId="0"/>
  </sheetViews>
  <sheetFormatPr defaultRowHeight="12" x14ac:dyDescent="0.25"/>
  <cols>
    <col min="1" max="1" width="9.125" style="346" customWidth="1"/>
    <col min="2" max="2" width="12.25" style="346" customWidth="1"/>
    <col min="3" max="3" width="4.75" style="346" customWidth="1"/>
    <col min="4" max="4" width="8.125" style="346" customWidth="1"/>
    <col min="5" max="5" width="4.75" style="346" customWidth="1"/>
    <col min="6" max="6" width="7.375" style="346" customWidth="1"/>
    <col min="7" max="7" width="4.5" style="346" customWidth="1"/>
    <col min="8" max="8" width="8" style="346" customWidth="1"/>
    <col min="9" max="9" width="7.75" style="346" customWidth="1"/>
    <col min="10" max="10" width="8.75" style="346" customWidth="1"/>
    <col min="11" max="11" width="6.25" style="346" customWidth="1"/>
    <col min="12" max="12" width="4.5" style="346" customWidth="1"/>
    <col min="13" max="13" width="7.75" style="346" customWidth="1"/>
    <col min="14" max="14" width="6.375" style="346" customWidth="1"/>
    <col min="15" max="15" width="8.5" style="346" customWidth="1"/>
    <col min="16" max="16" width="4.75" style="346" customWidth="1"/>
    <col min="17" max="17" width="8.75" style="346" customWidth="1"/>
    <col min="18" max="18" width="4.75" style="346" customWidth="1"/>
    <col min="19" max="19" width="7.75" style="346" customWidth="1"/>
    <col min="20" max="20" width="4.75" style="346" customWidth="1"/>
    <col min="21" max="21" width="7" style="346" customWidth="1"/>
    <col min="22" max="22" width="5" style="346" customWidth="1"/>
    <col min="23" max="23" width="8.625" style="346" customWidth="1"/>
    <col min="24" max="24" width="5" style="346" customWidth="1"/>
    <col min="25" max="25" width="7.75" style="346" customWidth="1"/>
    <col min="26" max="26" width="8.5" style="346" customWidth="1"/>
    <col min="27" max="27" width="4.5" style="346" customWidth="1"/>
    <col min="28" max="28" width="8.125" style="346" customWidth="1"/>
    <col min="29" max="29" width="4.5" style="346" customWidth="1"/>
    <col min="30" max="30" width="8.25" style="346" customWidth="1"/>
    <col min="31" max="31" width="4.25" style="346" customWidth="1"/>
    <col min="32" max="32" width="8" style="346" customWidth="1"/>
    <col min="33" max="33" width="7.375" style="346" customWidth="1"/>
    <col min="34" max="34" width="4.375" style="346" customWidth="1"/>
    <col min="35" max="35" width="7.25" style="346" customWidth="1"/>
    <col min="36" max="36" width="4.875" style="346" customWidth="1"/>
    <col min="37" max="37" width="8.5" style="346" customWidth="1"/>
    <col min="38" max="38" width="4.5" style="346" customWidth="1"/>
    <col min="39" max="39" width="8.5" style="346" customWidth="1"/>
    <col min="40" max="40" width="7.75" style="346" customWidth="1"/>
    <col min="41" max="41" width="5.75" style="346" customWidth="1"/>
    <col min="42" max="42" width="4.5" style="346" customWidth="1"/>
    <col min="43" max="43" width="7.25" style="346" customWidth="1"/>
    <col min="44" max="44" width="4.5" style="346" customWidth="1"/>
    <col min="45" max="45" width="8.5" style="346" customWidth="1"/>
    <col min="46" max="46" width="5.625" style="346" customWidth="1"/>
    <col min="47" max="47" width="8.75" style="346" customWidth="1"/>
    <col min="48" max="48" width="4.5" style="346" customWidth="1"/>
    <col min="49" max="49" width="8.25" style="346" customWidth="1"/>
    <col min="50" max="50" width="4.5" style="346" customWidth="1"/>
    <col min="51" max="51" width="6.375" style="346" customWidth="1"/>
    <col min="52" max="52" width="4.5" style="346" customWidth="1"/>
    <col min="53" max="53" width="8.875" style="346" customWidth="1"/>
    <col min="54" max="54" width="4.375" style="346" customWidth="1"/>
    <col min="55" max="55" width="9.375" style="346" customWidth="1"/>
    <col min="56" max="56" width="4.5" style="346" customWidth="1"/>
    <col min="57" max="57" width="6.25" style="346" customWidth="1"/>
    <col min="58" max="58" width="3.875" style="346" customWidth="1"/>
    <col min="59" max="59" width="9.25" style="346" customWidth="1"/>
    <col min="60" max="60" width="4.375" style="346" customWidth="1"/>
    <col min="61" max="61" width="10" style="346" customWidth="1"/>
    <col min="62" max="62" width="4" style="346" customWidth="1"/>
    <col min="63" max="63" width="7.25" style="346" customWidth="1"/>
    <col min="64" max="64" width="8.25" style="346" customWidth="1"/>
    <col min="65" max="65" width="4.875" style="346" customWidth="1"/>
    <col min="66" max="66" width="9.125" style="346" customWidth="1"/>
    <col min="67" max="67" width="4.875" style="346" customWidth="1"/>
    <col min="68" max="68" width="8.5" style="346" customWidth="1"/>
    <col min="69" max="69" width="7.25" style="346" customWidth="1"/>
    <col min="70" max="70" width="5.625" style="346" customWidth="1"/>
    <col min="71" max="71" width="4.5" style="346" customWidth="1"/>
    <col min="72" max="72" width="8.875" style="346" customWidth="1"/>
    <col min="73" max="73" width="8" style="346" customWidth="1"/>
    <col min="74" max="1024" width="8.5" style="346" customWidth="1"/>
    <col min="1025" max="1025" width="9" customWidth="1"/>
  </cols>
  <sheetData>
    <row r="1" spans="1:73" s="342" customFormat="1" ht="16.5" customHeight="1" x14ac:dyDescent="0.25">
      <c r="A1" s="341" t="s">
        <v>367</v>
      </c>
      <c r="B1" s="384"/>
      <c r="C1" s="384"/>
      <c r="D1" s="384"/>
      <c r="E1" s="384"/>
      <c r="F1" s="384"/>
      <c r="G1" s="384"/>
      <c r="H1" s="384"/>
      <c r="J1" s="385"/>
      <c r="K1" s="385"/>
      <c r="L1" s="385"/>
      <c r="M1" s="385"/>
      <c r="N1" s="385"/>
      <c r="O1" s="385"/>
      <c r="P1" s="385"/>
      <c r="Q1" s="385"/>
      <c r="R1" s="385"/>
      <c r="S1" s="385"/>
      <c r="T1" s="385"/>
      <c r="U1" s="385"/>
      <c r="V1" s="385"/>
      <c r="W1" s="385"/>
      <c r="X1" s="385"/>
      <c r="Y1" s="386"/>
      <c r="Z1" s="386"/>
      <c r="AA1" s="386"/>
      <c r="AB1" s="386"/>
      <c r="AC1" s="386"/>
      <c r="AD1" s="386"/>
      <c r="AE1" s="386"/>
      <c r="AF1" s="386"/>
      <c r="AG1" s="386"/>
      <c r="AH1" s="386"/>
      <c r="AI1" s="386"/>
      <c r="AJ1" s="386"/>
      <c r="AK1" s="386"/>
      <c r="AL1" s="386"/>
      <c r="AM1" s="386"/>
      <c r="AN1" s="386"/>
      <c r="AO1" s="386"/>
      <c r="AP1" s="386"/>
      <c r="AQ1" s="386"/>
      <c r="AR1" s="386"/>
      <c r="AS1" s="386"/>
      <c r="AT1" s="387"/>
      <c r="AU1" s="384"/>
      <c r="AV1" s="386"/>
      <c r="AW1" s="386"/>
      <c r="AX1" s="386"/>
      <c r="AY1" s="385"/>
      <c r="AZ1" s="385"/>
      <c r="BA1" s="385"/>
      <c r="BB1" s="385"/>
      <c r="BC1" s="385"/>
      <c r="BD1" s="385"/>
      <c r="BE1" s="385"/>
      <c r="BF1" s="385"/>
      <c r="BG1" s="385"/>
      <c r="BH1" s="385"/>
      <c r="BI1" s="385"/>
      <c r="BJ1" s="385"/>
      <c r="BK1" s="384"/>
      <c r="BL1" s="384"/>
      <c r="BM1" s="386"/>
      <c r="BN1" s="386"/>
      <c r="BO1" s="386"/>
      <c r="BP1" s="386"/>
      <c r="BQ1" s="386"/>
      <c r="BR1" s="386"/>
      <c r="BS1" s="386"/>
      <c r="BT1" s="386"/>
    </row>
    <row r="2" spans="1:73" ht="12" customHeight="1" x14ac:dyDescent="0.25">
      <c r="A2" s="345"/>
      <c r="J2" s="343"/>
      <c r="K2" s="343"/>
      <c r="L2" s="343"/>
      <c r="M2" s="343"/>
      <c r="N2" s="343"/>
      <c r="O2" s="343"/>
      <c r="P2" s="343"/>
      <c r="Q2" s="343"/>
      <c r="R2" s="343"/>
      <c r="S2" s="343"/>
      <c r="T2" s="343"/>
      <c r="U2" s="343"/>
      <c r="V2" s="343"/>
      <c r="W2" s="343"/>
      <c r="X2" s="343"/>
      <c r="Y2" s="347"/>
      <c r="Z2" s="347"/>
      <c r="AA2" s="347"/>
      <c r="AB2" s="347"/>
      <c r="AC2" s="347"/>
      <c r="AD2" s="347"/>
      <c r="AE2" s="347"/>
      <c r="AF2" s="347"/>
      <c r="AG2" s="347"/>
      <c r="AH2" s="347"/>
      <c r="AI2" s="347"/>
      <c r="AJ2" s="347"/>
      <c r="AK2" s="347"/>
      <c r="AL2" s="347"/>
      <c r="AM2" s="347"/>
      <c r="AN2" s="347"/>
      <c r="AO2" s="347"/>
      <c r="AP2" s="347"/>
      <c r="AQ2" s="347"/>
      <c r="AR2" s="347"/>
      <c r="AS2" s="347"/>
      <c r="AT2" s="388"/>
      <c r="AV2" s="347"/>
      <c r="AW2" s="347"/>
      <c r="AX2" s="344"/>
      <c r="AY2" s="343"/>
      <c r="AZ2" s="343"/>
      <c r="BA2" s="343"/>
      <c r="BB2" s="343"/>
      <c r="BC2" s="343"/>
      <c r="BD2" s="343"/>
      <c r="BE2" s="343"/>
      <c r="BF2" s="343"/>
      <c r="BG2" s="343"/>
      <c r="BH2" s="343"/>
      <c r="BI2" s="343"/>
      <c r="BJ2" s="343"/>
      <c r="BM2" s="347"/>
      <c r="BN2" s="347"/>
      <c r="BO2" s="347"/>
      <c r="BP2" s="347"/>
      <c r="BQ2" s="347"/>
      <c r="BR2" s="347"/>
      <c r="BS2" s="347"/>
      <c r="BT2" s="347"/>
    </row>
    <row r="3" spans="1:73" ht="12" customHeight="1" x14ac:dyDescent="0.25">
      <c r="A3" s="348" t="s">
        <v>368</v>
      </c>
      <c r="B3" s="347"/>
      <c r="C3" s="347"/>
      <c r="D3" s="347"/>
      <c r="E3" s="347"/>
      <c r="F3" s="347"/>
      <c r="G3" s="347"/>
      <c r="H3" s="347"/>
      <c r="I3" s="349"/>
      <c r="J3" s="349"/>
      <c r="K3" s="350"/>
      <c r="M3" s="350"/>
      <c r="N3" s="350"/>
      <c r="O3" s="350"/>
      <c r="P3" s="350"/>
      <c r="Q3" s="350"/>
      <c r="R3" s="350"/>
      <c r="S3" s="350"/>
      <c r="T3" s="350"/>
      <c r="U3" s="350"/>
      <c r="V3" s="350"/>
      <c r="W3" s="350"/>
      <c r="X3" s="350"/>
      <c r="Y3" s="350"/>
      <c r="Z3" s="350"/>
      <c r="AA3" s="350"/>
      <c r="AB3" s="350"/>
      <c r="AC3" s="347"/>
      <c r="AD3" s="347"/>
      <c r="AE3" s="347"/>
      <c r="AG3" s="351"/>
      <c r="AH3" s="351"/>
      <c r="AI3" s="351"/>
      <c r="AJ3" s="351"/>
      <c r="AK3" s="351"/>
      <c r="AL3" s="351"/>
      <c r="AM3" s="347"/>
      <c r="AN3" s="347"/>
      <c r="AO3" s="347"/>
      <c r="AP3" s="347"/>
      <c r="AQ3" s="347"/>
      <c r="AR3" s="347"/>
      <c r="AS3" s="349"/>
      <c r="AT3" s="347"/>
      <c r="AU3" s="347"/>
      <c r="AV3" s="349"/>
      <c r="AW3" s="349"/>
      <c r="AX3" s="347"/>
      <c r="AY3" s="350"/>
      <c r="AZ3" s="349"/>
      <c r="BA3" s="349"/>
      <c r="BB3" s="349"/>
      <c r="BC3" s="349"/>
      <c r="BD3" s="349"/>
      <c r="BE3" s="349"/>
      <c r="BF3" s="349"/>
      <c r="BG3" s="349"/>
      <c r="BH3" s="349"/>
      <c r="BI3" s="349"/>
      <c r="BJ3" s="349"/>
      <c r="BK3" s="349"/>
      <c r="BL3" s="349"/>
      <c r="BM3" s="347"/>
      <c r="BN3" s="347"/>
      <c r="BO3" s="347"/>
      <c r="BP3" s="347"/>
      <c r="BQ3" s="349"/>
      <c r="BS3" s="351"/>
      <c r="BT3" s="351"/>
    </row>
    <row r="4" spans="1:73" s="286" customFormat="1" ht="12.75" customHeight="1" x14ac:dyDescent="0.25">
      <c r="A4" s="400" t="s">
        <v>447</v>
      </c>
      <c r="B4" s="400"/>
      <c r="C4" s="372" t="s">
        <v>370</v>
      </c>
      <c r="D4" s="372"/>
      <c r="E4" s="372"/>
      <c r="F4" s="372"/>
      <c r="G4" s="372"/>
      <c r="H4" s="372"/>
      <c r="I4" s="372"/>
      <c r="J4" s="372"/>
      <c r="K4" s="372"/>
      <c r="L4" s="372"/>
      <c r="M4" s="372"/>
      <c r="N4" s="372" t="s">
        <v>448</v>
      </c>
      <c r="O4" s="372"/>
      <c r="P4" s="372" t="s">
        <v>449</v>
      </c>
      <c r="Q4" s="372"/>
      <c r="R4" s="372" t="s">
        <v>450</v>
      </c>
      <c r="S4" s="372"/>
      <c r="T4" s="372"/>
      <c r="U4" s="372"/>
      <c r="V4" s="372"/>
      <c r="W4" s="372"/>
      <c r="X4" s="372" t="s">
        <v>451</v>
      </c>
      <c r="Y4" s="372"/>
      <c r="Z4" s="372"/>
      <c r="AA4" s="372"/>
      <c r="AB4" s="372"/>
      <c r="AC4" s="372"/>
      <c r="AD4" s="372"/>
      <c r="AE4" s="372" t="s">
        <v>452</v>
      </c>
      <c r="AF4" s="372"/>
      <c r="AG4" s="372"/>
      <c r="AH4" s="372"/>
      <c r="AI4" s="372"/>
      <c r="AJ4" s="372"/>
      <c r="AK4" s="372"/>
      <c r="AL4" s="372" t="s">
        <v>453</v>
      </c>
      <c r="AM4" s="372"/>
      <c r="AN4" s="372"/>
      <c r="AO4" s="372"/>
      <c r="AP4" s="372"/>
      <c r="AQ4" s="372"/>
      <c r="AR4" s="372"/>
      <c r="AS4" s="372"/>
      <c r="AT4" s="372" t="s">
        <v>454</v>
      </c>
      <c r="AU4" s="372"/>
      <c r="AV4" s="372" t="s">
        <v>455</v>
      </c>
      <c r="AW4" s="372"/>
      <c r="AX4" s="372"/>
      <c r="AY4" s="372"/>
      <c r="AZ4" s="372"/>
      <c r="BA4" s="372"/>
      <c r="BB4" s="372" t="s">
        <v>456</v>
      </c>
      <c r="BC4" s="372"/>
      <c r="BD4" s="372" t="s">
        <v>457</v>
      </c>
      <c r="BE4" s="372"/>
      <c r="BF4" s="372"/>
      <c r="BG4" s="372"/>
      <c r="BH4" s="401" t="s">
        <v>458</v>
      </c>
      <c r="BI4" s="401"/>
      <c r="BJ4" s="372" t="s">
        <v>459</v>
      </c>
      <c r="BK4" s="372"/>
      <c r="BL4" s="372"/>
      <c r="BM4" s="372" t="s">
        <v>460</v>
      </c>
      <c r="BN4" s="372"/>
      <c r="BO4" s="372" t="s">
        <v>461</v>
      </c>
      <c r="BP4" s="372"/>
      <c r="BQ4" s="372"/>
      <c r="BR4" s="372"/>
      <c r="BS4" s="372" t="s">
        <v>462</v>
      </c>
      <c r="BT4" s="372"/>
      <c r="BU4" s="372"/>
    </row>
    <row r="5" spans="1:73" s="286" customFormat="1" ht="12.75" customHeight="1" x14ac:dyDescent="0.25">
      <c r="A5" s="400"/>
      <c r="B5" s="400"/>
      <c r="C5" s="376" t="s">
        <v>410</v>
      </c>
      <c r="D5" s="376"/>
      <c r="E5" s="372" t="s">
        <v>411</v>
      </c>
      <c r="F5" s="372"/>
      <c r="G5" s="372"/>
      <c r="H5" s="372"/>
      <c r="I5" s="377" t="s">
        <v>463</v>
      </c>
      <c r="J5" s="377" t="s">
        <v>464</v>
      </c>
      <c r="K5" s="377" t="s">
        <v>465</v>
      </c>
      <c r="L5" s="377" t="s">
        <v>417</v>
      </c>
      <c r="M5" s="377" t="s">
        <v>466</v>
      </c>
      <c r="N5" s="376" t="s">
        <v>410</v>
      </c>
      <c r="O5" s="376"/>
      <c r="P5" s="376" t="s">
        <v>410</v>
      </c>
      <c r="Q5" s="376"/>
      <c r="R5" s="376" t="s">
        <v>410</v>
      </c>
      <c r="S5" s="376"/>
      <c r="T5" s="372" t="s">
        <v>411</v>
      </c>
      <c r="U5" s="372"/>
      <c r="V5" s="372"/>
      <c r="W5" s="372"/>
      <c r="X5" s="376" t="s">
        <v>410</v>
      </c>
      <c r="Y5" s="376"/>
      <c r="Z5" s="377" t="s">
        <v>463</v>
      </c>
      <c r="AA5" s="372" t="s">
        <v>411</v>
      </c>
      <c r="AB5" s="372"/>
      <c r="AC5" s="372"/>
      <c r="AD5" s="372"/>
      <c r="AE5" s="376" t="s">
        <v>410</v>
      </c>
      <c r="AF5" s="376"/>
      <c r="AG5" s="377" t="s">
        <v>463</v>
      </c>
      <c r="AH5" s="372" t="s">
        <v>411</v>
      </c>
      <c r="AI5" s="372"/>
      <c r="AJ5" s="372"/>
      <c r="AK5" s="372"/>
      <c r="AL5" s="376" t="s">
        <v>410</v>
      </c>
      <c r="AM5" s="376"/>
      <c r="AN5" s="377" t="s">
        <v>463</v>
      </c>
      <c r="AO5" s="377" t="s">
        <v>465</v>
      </c>
      <c r="AP5" s="372" t="s">
        <v>411</v>
      </c>
      <c r="AQ5" s="372"/>
      <c r="AR5" s="372"/>
      <c r="AS5" s="372"/>
      <c r="AT5" s="376" t="s">
        <v>410</v>
      </c>
      <c r="AU5" s="376"/>
      <c r="AV5" s="376" t="s">
        <v>410</v>
      </c>
      <c r="AW5" s="376"/>
      <c r="AX5" s="372" t="s">
        <v>411</v>
      </c>
      <c r="AY5" s="372"/>
      <c r="AZ5" s="372"/>
      <c r="BA5" s="372"/>
      <c r="BB5" s="376" t="s">
        <v>410</v>
      </c>
      <c r="BC5" s="376"/>
      <c r="BD5" s="372" t="s">
        <v>411</v>
      </c>
      <c r="BE5" s="372"/>
      <c r="BF5" s="372"/>
      <c r="BG5" s="372"/>
      <c r="BH5" s="376" t="s">
        <v>410</v>
      </c>
      <c r="BI5" s="376"/>
      <c r="BJ5" s="376" t="s">
        <v>410</v>
      </c>
      <c r="BK5" s="376"/>
      <c r="BL5" s="377" t="s">
        <v>464</v>
      </c>
      <c r="BM5" s="376" t="s">
        <v>410</v>
      </c>
      <c r="BN5" s="376"/>
      <c r="BO5" s="376" t="s">
        <v>410</v>
      </c>
      <c r="BP5" s="376"/>
      <c r="BQ5" s="377" t="s">
        <v>463</v>
      </c>
      <c r="BR5" s="377" t="s">
        <v>417</v>
      </c>
      <c r="BS5" s="376" t="s">
        <v>410</v>
      </c>
      <c r="BT5" s="376"/>
      <c r="BU5" s="377" t="s">
        <v>466</v>
      </c>
    </row>
    <row r="6" spans="1:73" s="286" customFormat="1" ht="12.75" customHeight="1" x14ac:dyDescent="0.25">
      <c r="A6" s="400"/>
      <c r="B6" s="400"/>
      <c r="C6" s="376"/>
      <c r="D6" s="376"/>
      <c r="E6" s="376" t="s">
        <v>425</v>
      </c>
      <c r="F6" s="376"/>
      <c r="G6" s="376" t="s">
        <v>410</v>
      </c>
      <c r="H6" s="376"/>
      <c r="I6" s="377"/>
      <c r="J6" s="377"/>
      <c r="K6" s="377"/>
      <c r="L6" s="377"/>
      <c r="M6" s="377"/>
      <c r="N6" s="376"/>
      <c r="O6" s="376"/>
      <c r="P6" s="376"/>
      <c r="Q6" s="376"/>
      <c r="R6" s="376"/>
      <c r="S6" s="376"/>
      <c r="T6" s="376" t="s">
        <v>425</v>
      </c>
      <c r="U6" s="376"/>
      <c r="V6" s="376" t="s">
        <v>410</v>
      </c>
      <c r="W6" s="376"/>
      <c r="X6" s="376"/>
      <c r="Y6" s="376"/>
      <c r="Z6" s="377"/>
      <c r="AA6" s="376" t="s">
        <v>425</v>
      </c>
      <c r="AB6" s="376"/>
      <c r="AC6" s="376" t="s">
        <v>410</v>
      </c>
      <c r="AD6" s="376"/>
      <c r="AE6" s="376"/>
      <c r="AF6" s="376"/>
      <c r="AG6" s="377"/>
      <c r="AH6" s="376" t="s">
        <v>425</v>
      </c>
      <c r="AI6" s="376"/>
      <c r="AJ6" s="376" t="s">
        <v>410</v>
      </c>
      <c r="AK6" s="376"/>
      <c r="AL6" s="376"/>
      <c r="AM6" s="376"/>
      <c r="AN6" s="377"/>
      <c r="AO6" s="377"/>
      <c r="AP6" s="376" t="s">
        <v>425</v>
      </c>
      <c r="AQ6" s="376"/>
      <c r="AR6" s="376" t="s">
        <v>410</v>
      </c>
      <c r="AS6" s="376"/>
      <c r="AT6" s="376"/>
      <c r="AU6" s="376"/>
      <c r="AV6" s="376"/>
      <c r="AW6" s="376"/>
      <c r="AX6" s="376" t="s">
        <v>425</v>
      </c>
      <c r="AY6" s="376"/>
      <c r="AZ6" s="376" t="s">
        <v>410</v>
      </c>
      <c r="BA6" s="376"/>
      <c r="BB6" s="376"/>
      <c r="BC6" s="376"/>
      <c r="BD6" s="376" t="s">
        <v>425</v>
      </c>
      <c r="BE6" s="376"/>
      <c r="BF6" s="376" t="s">
        <v>410</v>
      </c>
      <c r="BG6" s="376"/>
      <c r="BH6" s="376"/>
      <c r="BI6" s="376"/>
      <c r="BJ6" s="376"/>
      <c r="BK6" s="376"/>
      <c r="BL6" s="377"/>
      <c r="BM6" s="376"/>
      <c r="BN6" s="376"/>
      <c r="BO6" s="376"/>
      <c r="BP6" s="376"/>
      <c r="BQ6" s="377"/>
      <c r="BR6" s="377"/>
      <c r="BS6" s="376"/>
      <c r="BT6" s="376"/>
      <c r="BU6" s="377"/>
    </row>
    <row r="7" spans="1:73" s="286" customFormat="1" ht="12.75" customHeight="1" x14ac:dyDescent="0.25">
      <c r="A7" s="400"/>
      <c r="B7" s="400"/>
      <c r="C7" s="336" t="s">
        <v>17</v>
      </c>
      <c r="D7" s="336"/>
      <c r="E7" s="336" t="s">
        <v>18</v>
      </c>
      <c r="F7" s="336"/>
      <c r="G7" s="336" t="s">
        <v>17</v>
      </c>
      <c r="H7" s="336"/>
      <c r="I7" s="377"/>
      <c r="J7" s="377"/>
      <c r="K7" s="377"/>
      <c r="L7" s="402" t="s">
        <v>467</v>
      </c>
      <c r="M7" s="377"/>
      <c r="N7" s="336" t="s">
        <v>17</v>
      </c>
      <c r="O7" s="336"/>
      <c r="P7" s="336" t="s">
        <v>17</v>
      </c>
      <c r="Q7" s="336"/>
      <c r="R7" s="336" t="s">
        <v>17</v>
      </c>
      <c r="S7" s="336"/>
      <c r="T7" s="336" t="s">
        <v>18</v>
      </c>
      <c r="U7" s="336"/>
      <c r="V7" s="336" t="s">
        <v>17</v>
      </c>
      <c r="W7" s="336"/>
      <c r="X7" s="336" t="s">
        <v>17</v>
      </c>
      <c r="Y7" s="336"/>
      <c r="Z7" s="377"/>
      <c r="AA7" s="336" t="s">
        <v>18</v>
      </c>
      <c r="AB7" s="336"/>
      <c r="AC7" s="336" t="s">
        <v>17</v>
      </c>
      <c r="AD7" s="336"/>
      <c r="AE7" s="336" t="s">
        <v>17</v>
      </c>
      <c r="AF7" s="336"/>
      <c r="AG7" s="377"/>
      <c r="AH7" s="336" t="s">
        <v>18</v>
      </c>
      <c r="AI7" s="336"/>
      <c r="AJ7" s="336" t="s">
        <v>17</v>
      </c>
      <c r="AK7" s="336"/>
      <c r="AL7" s="336" t="s">
        <v>17</v>
      </c>
      <c r="AM7" s="336"/>
      <c r="AN7" s="377"/>
      <c r="AO7" s="377"/>
      <c r="AP7" s="336" t="s">
        <v>18</v>
      </c>
      <c r="AQ7" s="336"/>
      <c r="AR7" s="336" t="s">
        <v>17</v>
      </c>
      <c r="AS7" s="336"/>
      <c r="AT7" s="336" t="s">
        <v>17</v>
      </c>
      <c r="AU7" s="336"/>
      <c r="AV7" s="336" t="s">
        <v>17</v>
      </c>
      <c r="AW7" s="336"/>
      <c r="AX7" s="336" t="s">
        <v>18</v>
      </c>
      <c r="AY7" s="336"/>
      <c r="AZ7" s="336" t="s">
        <v>17</v>
      </c>
      <c r="BA7" s="336"/>
      <c r="BB7" s="336" t="s">
        <v>17</v>
      </c>
      <c r="BC7" s="336"/>
      <c r="BD7" s="336" t="s">
        <v>18</v>
      </c>
      <c r="BE7" s="336"/>
      <c r="BF7" s="336" t="s">
        <v>17</v>
      </c>
      <c r="BG7" s="336"/>
      <c r="BH7" s="336" t="s">
        <v>17</v>
      </c>
      <c r="BI7" s="336"/>
      <c r="BJ7" s="336" t="s">
        <v>17</v>
      </c>
      <c r="BK7" s="336"/>
      <c r="BL7" s="377"/>
      <c r="BM7" s="336" t="s">
        <v>17</v>
      </c>
      <c r="BN7" s="336"/>
      <c r="BO7" s="336" t="s">
        <v>17</v>
      </c>
      <c r="BP7" s="336"/>
      <c r="BQ7" s="377"/>
      <c r="BR7" s="402" t="s">
        <v>467</v>
      </c>
      <c r="BS7" s="336" t="s">
        <v>17</v>
      </c>
      <c r="BT7" s="336"/>
      <c r="BU7" s="377"/>
    </row>
    <row r="8" spans="1:73" s="286" customFormat="1" ht="12.75" customHeight="1" x14ac:dyDescent="0.25">
      <c r="A8" s="400"/>
      <c r="B8" s="400"/>
      <c r="C8" s="352" t="s">
        <v>426</v>
      </c>
      <c r="D8" s="353" t="s">
        <v>427</v>
      </c>
      <c r="E8" s="352" t="s">
        <v>426</v>
      </c>
      <c r="F8" s="353" t="s">
        <v>428</v>
      </c>
      <c r="G8" s="352" t="s">
        <v>426</v>
      </c>
      <c r="H8" s="353" t="s">
        <v>427</v>
      </c>
      <c r="I8" s="377"/>
      <c r="J8" s="377"/>
      <c r="K8" s="377"/>
      <c r="L8" s="402"/>
      <c r="M8" s="377"/>
      <c r="N8" s="352" t="s">
        <v>426</v>
      </c>
      <c r="O8" s="353" t="s">
        <v>427</v>
      </c>
      <c r="P8" s="352" t="s">
        <v>426</v>
      </c>
      <c r="Q8" s="353" t="s">
        <v>427</v>
      </c>
      <c r="R8" s="352" t="s">
        <v>426</v>
      </c>
      <c r="S8" s="353" t="s">
        <v>427</v>
      </c>
      <c r="T8" s="352" t="s">
        <v>426</v>
      </c>
      <c r="U8" s="353" t="s">
        <v>428</v>
      </c>
      <c r="V8" s="352" t="s">
        <v>426</v>
      </c>
      <c r="W8" s="353" t="s">
        <v>427</v>
      </c>
      <c r="X8" s="352" t="s">
        <v>426</v>
      </c>
      <c r="Y8" s="353" t="s">
        <v>427</v>
      </c>
      <c r="Z8" s="377"/>
      <c r="AA8" s="352" t="s">
        <v>426</v>
      </c>
      <c r="AB8" s="353" t="s">
        <v>428</v>
      </c>
      <c r="AC8" s="352" t="s">
        <v>426</v>
      </c>
      <c r="AD8" s="353" t="s">
        <v>427</v>
      </c>
      <c r="AE8" s="352" t="s">
        <v>426</v>
      </c>
      <c r="AF8" s="353" t="s">
        <v>427</v>
      </c>
      <c r="AG8" s="377"/>
      <c r="AH8" s="352" t="s">
        <v>426</v>
      </c>
      <c r="AI8" s="353" t="s">
        <v>428</v>
      </c>
      <c r="AJ8" s="352" t="s">
        <v>426</v>
      </c>
      <c r="AK8" s="353" t="s">
        <v>427</v>
      </c>
      <c r="AL8" s="352" t="s">
        <v>426</v>
      </c>
      <c r="AM8" s="353" t="s">
        <v>427</v>
      </c>
      <c r="AN8" s="377"/>
      <c r="AO8" s="377"/>
      <c r="AP8" s="352" t="s">
        <v>426</v>
      </c>
      <c r="AQ8" s="353" t="s">
        <v>428</v>
      </c>
      <c r="AR8" s="352" t="s">
        <v>426</v>
      </c>
      <c r="AS8" s="353" t="s">
        <v>427</v>
      </c>
      <c r="AT8" s="352" t="s">
        <v>426</v>
      </c>
      <c r="AU8" s="353" t="s">
        <v>427</v>
      </c>
      <c r="AV8" s="352" t="s">
        <v>426</v>
      </c>
      <c r="AW8" s="353" t="s">
        <v>427</v>
      </c>
      <c r="AX8" s="352" t="s">
        <v>426</v>
      </c>
      <c r="AY8" s="353" t="s">
        <v>428</v>
      </c>
      <c r="AZ8" s="352" t="s">
        <v>426</v>
      </c>
      <c r="BA8" s="353" t="s">
        <v>427</v>
      </c>
      <c r="BB8" s="352" t="s">
        <v>426</v>
      </c>
      <c r="BC8" s="353" t="s">
        <v>427</v>
      </c>
      <c r="BD8" s="352" t="s">
        <v>426</v>
      </c>
      <c r="BE8" s="353" t="s">
        <v>428</v>
      </c>
      <c r="BF8" s="352" t="s">
        <v>426</v>
      </c>
      <c r="BG8" s="353" t="s">
        <v>427</v>
      </c>
      <c r="BH8" s="352" t="s">
        <v>426</v>
      </c>
      <c r="BI8" s="353" t="s">
        <v>427</v>
      </c>
      <c r="BJ8" s="352" t="s">
        <v>426</v>
      </c>
      <c r="BK8" s="353" t="s">
        <v>427</v>
      </c>
      <c r="BL8" s="377"/>
      <c r="BM8" s="352" t="s">
        <v>426</v>
      </c>
      <c r="BN8" s="353" t="s">
        <v>427</v>
      </c>
      <c r="BO8" s="352" t="s">
        <v>426</v>
      </c>
      <c r="BP8" s="353" t="s">
        <v>427</v>
      </c>
      <c r="BQ8" s="377"/>
      <c r="BR8" s="402"/>
      <c r="BS8" s="352" t="s">
        <v>426</v>
      </c>
      <c r="BT8" s="353" t="s">
        <v>427</v>
      </c>
      <c r="BU8" s="377"/>
    </row>
    <row r="9" spans="1:73" s="286" customFormat="1" ht="22.5" customHeight="1" x14ac:dyDescent="0.25">
      <c r="A9" s="400"/>
      <c r="B9" s="400"/>
      <c r="C9" s="356" t="s">
        <v>22</v>
      </c>
      <c r="D9" s="357" t="s">
        <v>23</v>
      </c>
      <c r="E9" s="356" t="s">
        <v>22</v>
      </c>
      <c r="F9" s="357" t="s">
        <v>24</v>
      </c>
      <c r="G9" s="356" t="s">
        <v>22</v>
      </c>
      <c r="H9" s="357" t="s">
        <v>23</v>
      </c>
      <c r="I9" s="357" t="s">
        <v>469</v>
      </c>
      <c r="J9" s="357" t="s">
        <v>470</v>
      </c>
      <c r="K9" s="357" t="s">
        <v>471</v>
      </c>
      <c r="L9" s="402"/>
      <c r="M9" s="357" t="s">
        <v>468</v>
      </c>
      <c r="N9" s="356" t="s">
        <v>22</v>
      </c>
      <c r="O9" s="357" t="s">
        <v>23</v>
      </c>
      <c r="P9" s="356" t="s">
        <v>22</v>
      </c>
      <c r="Q9" s="357" t="s">
        <v>23</v>
      </c>
      <c r="R9" s="356" t="s">
        <v>22</v>
      </c>
      <c r="S9" s="357" t="s">
        <v>23</v>
      </c>
      <c r="T9" s="356" t="s">
        <v>22</v>
      </c>
      <c r="U9" s="357" t="s">
        <v>24</v>
      </c>
      <c r="V9" s="356" t="s">
        <v>22</v>
      </c>
      <c r="W9" s="357" t="s">
        <v>23</v>
      </c>
      <c r="X9" s="356" t="s">
        <v>22</v>
      </c>
      <c r="Y9" s="357" t="s">
        <v>23</v>
      </c>
      <c r="Z9" s="357" t="s">
        <v>469</v>
      </c>
      <c r="AA9" s="356" t="s">
        <v>22</v>
      </c>
      <c r="AB9" s="357" t="s">
        <v>24</v>
      </c>
      <c r="AC9" s="356" t="s">
        <v>22</v>
      </c>
      <c r="AD9" s="357" t="s">
        <v>23</v>
      </c>
      <c r="AE9" s="356" t="s">
        <v>22</v>
      </c>
      <c r="AF9" s="357" t="s">
        <v>23</v>
      </c>
      <c r="AG9" s="357" t="s">
        <v>469</v>
      </c>
      <c r="AH9" s="356" t="s">
        <v>22</v>
      </c>
      <c r="AI9" s="357" t="s">
        <v>24</v>
      </c>
      <c r="AJ9" s="356" t="s">
        <v>22</v>
      </c>
      <c r="AK9" s="357" t="s">
        <v>23</v>
      </c>
      <c r="AL9" s="356" t="s">
        <v>22</v>
      </c>
      <c r="AM9" s="357" t="s">
        <v>23</v>
      </c>
      <c r="AN9" s="357" t="s">
        <v>469</v>
      </c>
      <c r="AO9" s="357" t="s">
        <v>471</v>
      </c>
      <c r="AP9" s="356" t="s">
        <v>22</v>
      </c>
      <c r="AQ9" s="357" t="s">
        <v>24</v>
      </c>
      <c r="AR9" s="356" t="s">
        <v>22</v>
      </c>
      <c r="AS9" s="357" t="s">
        <v>23</v>
      </c>
      <c r="AT9" s="356" t="s">
        <v>22</v>
      </c>
      <c r="AU9" s="357" t="s">
        <v>23</v>
      </c>
      <c r="AV9" s="356" t="s">
        <v>22</v>
      </c>
      <c r="AW9" s="357" t="s">
        <v>23</v>
      </c>
      <c r="AX9" s="356" t="s">
        <v>22</v>
      </c>
      <c r="AY9" s="357" t="s">
        <v>24</v>
      </c>
      <c r="AZ9" s="356" t="s">
        <v>22</v>
      </c>
      <c r="BA9" s="357" t="s">
        <v>23</v>
      </c>
      <c r="BB9" s="356" t="s">
        <v>22</v>
      </c>
      <c r="BC9" s="357" t="s">
        <v>23</v>
      </c>
      <c r="BD9" s="356" t="s">
        <v>22</v>
      </c>
      <c r="BE9" s="357" t="s">
        <v>24</v>
      </c>
      <c r="BF9" s="356" t="s">
        <v>22</v>
      </c>
      <c r="BG9" s="357" t="s">
        <v>23</v>
      </c>
      <c r="BH9" s="356" t="s">
        <v>22</v>
      </c>
      <c r="BI9" s="357" t="s">
        <v>23</v>
      </c>
      <c r="BJ9" s="356" t="s">
        <v>22</v>
      </c>
      <c r="BK9" s="357" t="s">
        <v>23</v>
      </c>
      <c r="BL9" s="357" t="s">
        <v>470</v>
      </c>
      <c r="BM9" s="356" t="s">
        <v>22</v>
      </c>
      <c r="BN9" s="357" t="s">
        <v>23</v>
      </c>
      <c r="BO9" s="356" t="s">
        <v>22</v>
      </c>
      <c r="BP9" s="357" t="s">
        <v>23</v>
      </c>
      <c r="BQ9" s="357" t="s">
        <v>469</v>
      </c>
      <c r="BR9" s="402"/>
      <c r="BS9" s="356" t="s">
        <v>22</v>
      </c>
      <c r="BT9" s="357" t="s">
        <v>23</v>
      </c>
      <c r="BU9" s="357" t="s">
        <v>468</v>
      </c>
    </row>
    <row r="10" spans="1:73" s="363" customFormat="1" ht="15" customHeight="1" x14ac:dyDescent="0.2">
      <c r="A10" s="403" t="s">
        <v>489</v>
      </c>
      <c r="B10" s="403"/>
      <c r="C10" s="393">
        <v>953</v>
      </c>
      <c r="D10" s="393">
        <v>235</v>
      </c>
      <c r="E10" s="393">
        <v>453</v>
      </c>
      <c r="F10" s="393">
        <v>7178</v>
      </c>
      <c r="G10" s="393">
        <v>24</v>
      </c>
      <c r="H10" s="393">
        <v>2</v>
      </c>
      <c r="I10" s="393">
        <v>237</v>
      </c>
      <c r="J10" s="393">
        <v>0</v>
      </c>
      <c r="K10" s="393">
        <v>0</v>
      </c>
      <c r="L10" s="393">
        <v>103</v>
      </c>
      <c r="M10" s="393">
        <v>0</v>
      </c>
      <c r="N10" s="393">
        <v>0</v>
      </c>
      <c r="O10" s="393">
        <v>0</v>
      </c>
      <c r="P10" s="393">
        <v>0</v>
      </c>
      <c r="Q10" s="393">
        <v>0</v>
      </c>
      <c r="R10" s="393">
        <v>356</v>
      </c>
      <c r="S10" s="393">
        <v>67</v>
      </c>
      <c r="T10" s="393">
        <v>0</v>
      </c>
      <c r="U10" s="393">
        <v>0</v>
      </c>
      <c r="V10" s="393">
        <v>0</v>
      </c>
      <c r="W10" s="393">
        <v>0</v>
      </c>
      <c r="X10" s="393">
        <v>184</v>
      </c>
      <c r="Y10" s="393">
        <v>44</v>
      </c>
      <c r="Z10" s="393">
        <v>64</v>
      </c>
      <c r="AA10" s="393">
        <v>4</v>
      </c>
      <c r="AB10" s="393">
        <v>24</v>
      </c>
      <c r="AC10" s="393">
        <v>0</v>
      </c>
      <c r="AD10" s="393">
        <v>0</v>
      </c>
      <c r="AE10" s="393">
        <v>137</v>
      </c>
      <c r="AF10" s="393">
        <v>102</v>
      </c>
      <c r="AG10" s="393">
        <v>55</v>
      </c>
      <c r="AH10" s="393">
        <v>14</v>
      </c>
      <c r="AI10" s="393">
        <v>0</v>
      </c>
      <c r="AJ10" s="393">
        <v>0</v>
      </c>
      <c r="AK10" s="393">
        <v>0</v>
      </c>
      <c r="AL10" s="393">
        <v>26</v>
      </c>
      <c r="AM10" s="393">
        <v>9</v>
      </c>
      <c r="AN10" s="393">
        <v>5</v>
      </c>
      <c r="AO10" s="393">
        <v>0</v>
      </c>
      <c r="AP10" s="393">
        <v>212</v>
      </c>
      <c r="AQ10" s="393">
        <v>3807</v>
      </c>
      <c r="AR10" s="393">
        <v>16</v>
      </c>
      <c r="AS10" s="393">
        <v>2</v>
      </c>
      <c r="AT10" s="393">
        <v>0</v>
      </c>
      <c r="AU10" s="393">
        <v>0</v>
      </c>
      <c r="AV10" s="393">
        <v>10</v>
      </c>
      <c r="AW10" s="393">
        <v>0</v>
      </c>
      <c r="AX10" s="393">
        <v>14</v>
      </c>
      <c r="AY10" s="393">
        <v>203</v>
      </c>
      <c r="AZ10" s="393">
        <v>5</v>
      </c>
      <c r="BA10" s="393">
        <v>0</v>
      </c>
      <c r="BB10" s="393">
        <v>3</v>
      </c>
      <c r="BC10" s="393">
        <v>0</v>
      </c>
      <c r="BD10" s="393">
        <v>209</v>
      </c>
      <c r="BE10" s="393">
        <v>3144</v>
      </c>
      <c r="BF10" s="393">
        <v>3</v>
      </c>
      <c r="BG10" s="393">
        <v>0</v>
      </c>
      <c r="BH10" s="393">
        <v>0</v>
      </c>
      <c r="BI10" s="393">
        <v>0</v>
      </c>
      <c r="BJ10" s="393">
        <v>8</v>
      </c>
      <c r="BK10" s="393">
        <v>0</v>
      </c>
      <c r="BL10" s="393">
        <v>0</v>
      </c>
      <c r="BM10" s="393">
        <v>2</v>
      </c>
      <c r="BN10" s="393">
        <v>1</v>
      </c>
      <c r="BO10" s="393">
        <v>166</v>
      </c>
      <c r="BP10" s="393">
        <v>8</v>
      </c>
      <c r="BQ10" s="393">
        <v>113</v>
      </c>
      <c r="BR10" s="393">
        <v>83</v>
      </c>
      <c r="BS10" s="393">
        <v>61</v>
      </c>
      <c r="BT10" s="393">
        <v>4</v>
      </c>
      <c r="BU10" s="393">
        <v>20</v>
      </c>
    </row>
    <row r="11" spans="1:73" s="363" customFormat="1" ht="12" customHeight="1" x14ac:dyDescent="0.2">
      <c r="A11" s="395" t="s">
        <v>473</v>
      </c>
      <c r="B11" s="396" t="s">
        <v>474</v>
      </c>
      <c r="C11" s="393">
        <v>74</v>
      </c>
      <c r="D11" s="393">
        <v>21</v>
      </c>
      <c r="E11" s="393">
        <v>45</v>
      </c>
      <c r="F11" s="393">
        <v>988</v>
      </c>
      <c r="G11" s="393">
        <v>2</v>
      </c>
      <c r="H11" s="393">
        <v>0</v>
      </c>
      <c r="I11" s="393">
        <v>34</v>
      </c>
      <c r="J11" s="393">
        <v>0</v>
      </c>
      <c r="K11" s="393">
        <v>0</v>
      </c>
      <c r="L11" s="393">
        <v>24</v>
      </c>
      <c r="M11" s="393">
        <v>0</v>
      </c>
      <c r="N11" s="393">
        <v>0</v>
      </c>
      <c r="O11" s="393">
        <v>0</v>
      </c>
      <c r="P11" s="393">
        <v>0</v>
      </c>
      <c r="Q11" s="393">
        <v>0</v>
      </c>
      <c r="R11" s="393">
        <v>8</v>
      </c>
      <c r="S11" s="393">
        <v>2</v>
      </c>
      <c r="T11" s="393">
        <v>0</v>
      </c>
      <c r="U11" s="393">
        <v>0</v>
      </c>
      <c r="V11" s="393">
        <v>0</v>
      </c>
      <c r="W11" s="393">
        <v>0</v>
      </c>
      <c r="X11" s="393">
        <v>1</v>
      </c>
      <c r="Y11" s="393">
        <v>0</v>
      </c>
      <c r="Z11" s="393">
        <v>1</v>
      </c>
      <c r="AA11" s="393">
        <v>0</v>
      </c>
      <c r="AB11" s="393">
        <v>0</v>
      </c>
      <c r="AC11" s="393">
        <v>0</v>
      </c>
      <c r="AD11" s="393">
        <v>0</v>
      </c>
      <c r="AE11" s="393">
        <v>5</v>
      </c>
      <c r="AF11" s="393">
        <v>3</v>
      </c>
      <c r="AG11" s="393">
        <v>5</v>
      </c>
      <c r="AH11" s="393">
        <v>0</v>
      </c>
      <c r="AI11" s="393">
        <v>0</v>
      </c>
      <c r="AJ11" s="393">
        <v>0</v>
      </c>
      <c r="AK11" s="393">
        <v>0</v>
      </c>
      <c r="AL11" s="393">
        <v>9</v>
      </c>
      <c r="AM11" s="393">
        <v>5</v>
      </c>
      <c r="AN11" s="393">
        <v>4</v>
      </c>
      <c r="AO11" s="393">
        <v>0</v>
      </c>
      <c r="AP11" s="393">
        <v>21</v>
      </c>
      <c r="AQ11" s="393">
        <v>430</v>
      </c>
      <c r="AR11" s="393">
        <v>1</v>
      </c>
      <c r="AS11" s="393">
        <v>0</v>
      </c>
      <c r="AT11" s="393">
        <v>0</v>
      </c>
      <c r="AU11" s="393">
        <v>0</v>
      </c>
      <c r="AV11" s="393">
        <v>1</v>
      </c>
      <c r="AW11" s="393">
        <v>0</v>
      </c>
      <c r="AX11" s="393">
        <v>0</v>
      </c>
      <c r="AY11" s="393">
        <v>0</v>
      </c>
      <c r="AZ11" s="393">
        <v>0</v>
      </c>
      <c r="BA11" s="393">
        <v>0</v>
      </c>
      <c r="BB11" s="393">
        <v>0</v>
      </c>
      <c r="BC11" s="393">
        <v>0</v>
      </c>
      <c r="BD11" s="393">
        <v>24</v>
      </c>
      <c r="BE11" s="393">
        <v>558</v>
      </c>
      <c r="BF11" s="393">
        <v>1</v>
      </c>
      <c r="BG11" s="393">
        <v>0</v>
      </c>
      <c r="BH11" s="393">
        <v>0</v>
      </c>
      <c r="BI11" s="393">
        <v>0</v>
      </c>
      <c r="BJ11" s="393">
        <v>0</v>
      </c>
      <c r="BK11" s="393">
        <v>0</v>
      </c>
      <c r="BL11" s="393">
        <v>0</v>
      </c>
      <c r="BM11" s="393">
        <v>2</v>
      </c>
      <c r="BN11" s="393">
        <v>1</v>
      </c>
      <c r="BO11" s="393">
        <v>24</v>
      </c>
      <c r="BP11" s="393">
        <v>6</v>
      </c>
      <c r="BQ11" s="393">
        <v>24</v>
      </c>
      <c r="BR11" s="393">
        <v>12</v>
      </c>
      <c r="BS11" s="393">
        <v>24</v>
      </c>
      <c r="BT11" s="393">
        <v>4</v>
      </c>
      <c r="BU11" s="393">
        <v>12</v>
      </c>
    </row>
    <row r="12" spans="1:73" s="363" customFormat="1" ht="12" customHeight="1" x14ac:dyDescent="0.2">
      <c r="A12" s="395" t="s">
        <v>430</v>
      </c>
      <c r="B12" s="396" t="s">
        <v>121</v>
      </c>
      <c r="C12" s="393">
        <v>39</v>
      </c>
      <c r="D12" s="393">
        <v>11</v>
      </c>
      <c r="E12" s="393">
        <v>20</v>
      </c>
      <c r="F12" s="393">
        <v>232</v>
      </c>
      <c r="G12" s="393">
        <v>0</v>
      </c>
      <c r="H12" s="393">
        <v>0</v>
      </c>
      <c r="I12" s="393">
        <v>2</v>
      </c>
      <c r="J12" s="393">
        <v>0</v>
      </c>
      <c r="K12" s="393">
        <v>0</v>
      </c>
      <c r="L12" s="393">
        <v>0</v>
      </c>
      <c r="M12" s="393">
        <v>0</v>
      </c>
      <c r="N12" s="393">
        <v>0</v>
      </c>
      <c r="O12" s="393">
        <v>0</v>
      </c>
      <c r="P12" s="393">
        <v>0</v>
      </c>
      <c r="Q12" s="393">
        <v>0</v>
      </c>
      <c r="R12" s="393">
        <v>28</v>
      </c>
      <c r="S12" s="393">
        <v>6</v>
      </c>
      <c r="T12" s="393">
        <v>0</v>
      </c>
      <c r="U12" s="393">
        <v>0</v>
      </c>
      <c r="V12" s="393">
        <v>0</v>
      </c>
      <c r="W12" s="393">
        <v>0</v>
      </c>
      <c r="X12" s="393">
        <v>6</v>
      </c>
      <c r="Y12" s="393">
        <v>5</v>
      </c>
      <c r="Z12" s="393">
        <v>2</v>
      </c>
      <c r="AA12" s="393">
        <v>0</v>
      </c>
      <c r="AB12" s="393">
        <v>0</v>
      </c>
      <c r="AC12" s="393">
        <v>0</v>
      </c>
      <c r="AD12" s="393">
        <v>0</v>
      </c>
      <c r="AE12" s="393">
        <v>0</v>
      </c>
      <c r="AF12" s="393">
        <v>0</v>
      </c>
      <c r="AG12" s="393">
        <v>0</v>
      </c>
      <c r="AH12" s="393">
        <v>0</v>
      </c>
      <c r="AI12" s="393">
        <v>0</v>
      </c>
      <c r="AJ12" s="393">
        <v>0</v>
      </c>
      <c r="AK12" s="393">
        <v>0</v>
      </c>
      <c r="AL12" s="393">
        <v>1</v>
      </c>
      <c r="AM12" s="393">
        <v>0</v>
      </c>
      <c r="AN12" s="393">
        <v>0</v>
      </c>
      <c r="AO12" s="393">
        <v>0</v>
      </c>
      <c r="AP12" s="393">
        <v>18</v>
      </c>
      <c r="AQ12" s="393">
        <v>216</v>
      </c>
      <c r="AR12" s="393">
        <v>0</v>
      </c>
      <c r="AS12" s="393">
        <v>0</v>
      </c>
      <c r="AT12" s="393">
        <v>0</v>
      </c>
      <c r="AU12" s="393">
        <v>0</v>
      </c>
      <c r="AV12" s="393">
        <v>0</v>
      </c>
      <c r="AW12" s="393">
        <v>0</v>
      </c>
      <c r="AX12" s="393">
        <v>0</v>
      </c>
      <c r="AY12" s="393">
        <v>0</v>
      </c>
      <c r="AZ12" s="393">
        <v>0</v>
      </c>
      <c r="BA12" s="393">
        <v>0</v>
      </c>
      <c r="BB12" s="393">
        <v>0</v>
      </c>
      <c r="BC12" s="393">
        <v>0</v>
      </c>
      <c r="BD12" s="393">
        <v>2</v>
      </c>
      <c r="BE12" s="393">
        <v>16</v>
      </c>
      <c r="BF12" s="393">
        <v>0</v>
      </c>
      <c r="BG12" s="393">
        <v>0</v>
      </c>
      <c r="BH12" s="393">
        <v>0</v>
      </c>
      <c r="BI12" s="393">
        <v>0</v>
      </c>
      <c r="BJ12" s="393">
        <v>0</v>
      </c>
      <c r="BK12" s="393">
        <v>0</v>
      </c>
      <c r="BL12" s="393">
        <v>0</v>
      </c>
      <c r="BM12" s="393">
        <v>0</v>
      </c>
      <c r="BN12" s="393">
        <v>0</v>
      </c>
      <c r="BO12" s="393">
        <v>1</v>
      </c>
      <c r="BP12" s="393">
        <v>0</v>
      </c>
      <c r="BQ12" s="393">
        <v>0</v>
      </c>
      <c r="BR12" s="393">
        <v>0</v>
      </c>
      <c r="BS12" s="393">
        <v>3</v>
      </c>
      <c r="BT12" s="393">
        <v>0</v>
      </c>
      <c r="BU12" s="393">
        <v>0</v>
      </c>
    </row>
    <row r="13" spans="1:73" s="363" customFormat="1" ht="12" customHeight="1" x14ac:dyDescent="0.2">
      <c r="A13" s="395" t="s">
        <v>475</v>
      </c>
      <c r="B13" s="396" t="s">
        <v>476</v>
      </c>
      <c r="C13" s="393">
        <v>97</v>
      </c>
      <c r="D13" s="393">
        <v>0</v>
      </c>
      <c r="E13" s="393">
        <v>29</v>
      </c>
      <c r="F13" s="393">
        <v>189</v>
      </c>
      <c r="G13" s="393">
        <v>0</v>
      </c>
      <c r="H13" s="393">
        <v>0</v>
      </c>
      <c r="I13" s="393">
        <v>0</v>
      </c>
      <c r="J13" s="393">
        <v>0</v>
      </c>
      <c r="K13" s="393">
        <v>0</v>
      </c>
      <c r="L13" s="393">
        <v>0</v>
      </c>
      <c r="M13" s="393">
        <v>0</v>
      </c>
      <c r="N13" s="393">
        <v>0</v>
      </c>
      <c r="O13" s="393">
        <v>0</v>
      </c>
      <c r="P13" s="393">
        <v>0</v>
      </c>
      <c r="Q13" s="393">
        <v>0</v>
      </c>
      <c r="R13" s="393">
        <v>26</v>
      </c>
      <c r="S13" s="393">
        <v>0</v>
      </c>
      <c r="T13" s="393">
        <v>0</v>
      </c>
      <c r="U13" s="393">
        <v>0</v>
      </c>
      <c r="V13" s="393">
        <v>0</v>
      </c>
      <c r="W13" s="393">
        <v>0</v>
      </c>
      <c r="X13" s="393">
        <v>13</v>
      </c>
      <c r="Y13" s="393">
        <v>0</v>
      </c>
      <c r="Z13" s="393">
        <v>0</v>
      </c>
      <c r="AA13" s="393">
        <v>0</v>
      </c>
      <c r="AB13" s="393">
        <v>0</v>
      </c>
      <c r="AC13" s="393">
        <v>0</v>
      </c>
      <c r="AD13" s="393">
        <v>0</v>
      </c>
      <c r="AE13" s="393">
        <v>0</v>
      </c>
      <c r="AF13" s="393">
        <v>0</v>
      </c>
      <c r="AG13" s="393">
        <v>0</v>
      </c>
      <c r="AH13" s="393">
        <v>14</v>
      </c>
      <c r="AI13" s="393">
        <v>0</v>
      </c>
      <c r="AJ13" s="393">
        <v>0</v>
      </c>
      <c r="AK13" s="393">
        <v>0</v>
      </c>
      <c r="AL13" s="393">
        <v>0</v>
      </c>
      <c r="AM13" s="393">
        <v>0</v>
      </c>
      <c r="AN13" s="393">
        <v>0</v>
      </c>
      <c r="AO13" s="393">
        <v>0</v>
      </c>
      <c r="AP13" s="393">
        <v>10</v>
      </c>
      <c r="AQ13" s="393">
        <v>139</v>
      </c>
      <c r="AR13" s="393">
        <v>0</v>
      </c>
      <c r="AS13" s="393">
        <v>0</v>
      </c>
      <c r="AT13" s="393">
        <v>0</v>
      </c>
      <c r="AU13" s="393">
        <v>0</v>
      </c>
      <c r="AV13" s="393">
        <v>0</v>
      </c>
      <c r="AW13" s="393">
        <v>0</v>
      </c>
      <c r="AX13" s="393">
        <v>0</v>
      </c>
      <c r="AY13" s="393">
        <v>0</v>
      </c>
      <c r="AZ13" s="393">
        <v>0</v>
      </c>
      <c r="BA13" s="393">
        <v>0</v>
      </c>
      <c r="BB13" s="393">
        <v>0</v>
      </c>
      <c r="BC13" s="393">
        <v>0</v>
      </c>
      <c r="BD13" s="393">
        <v>5</v>
      </c>
      <c r="BE13" s="393">
        <v>50</v>
      </c>
      <c r="BF13" s="393">
        <v>0</v>
      </c>
      <c r="BG13" s="393">
        <v>0</v>
      </c>
      <c r="BH13" s="393">
        <v>0</v>
      </c>
      <c r="BI13" s="393">
        <v>0</v>
      </c>
      <c r="BJ13" s="393">
        <v>0</v>
      </c>
      <c r="BK13" s="393">
        <v>0</v>
      </c>
      <c r="BL13" s="393">
        <v>0</v>
      </c>
      <c r="BM13" s="393">
        <v>0</v>
      </c>
      <c r="BN13" s="393">
        <v>0</v>
      </c>
      <c r="BO13" s="393">
        <v>58</v>
      </c>
      <c r="BP13" s="393">
        <v>0</v>
      </c>
      <c r="BQ13" s="393">
        <v>0</v>
      </c>
      <c r="BR13" s="393">
        <v>0</v>
      </c>
      <c r="BS13" s="393">
        <v>0</v>
      </c>
      <c r="BT13" s="393">
        <v>0</v>
      </c>
      <c r="BU13" s="393">
        <v>0</v>
      </c>
    </row>
    <row r="14" spans="1:73" s="363" customFormat="1" ht="12" customHeight="1" x14ac:dyDescent="0.2">
      <c r="A14" s="395" t="s">
        <v>431</v>
      </c>
      <c r="B14" s="396" t="s">
        <v>123</v>
      </c>
      <c r="C14" s="393">
        <v>69</v>
      </c>
      <c r="D14" s="393">
        <v>0</v>
      </c>
      <c r="E14" s="393">
        <v>11</v>
      </c>
      <c r="F14" s="393">
        <v>128</v>
      </c>
      <c r="G14" s="393">
        <v>0</v>
      </c>
      <c r="H14" s="393">
        <v>0</v>
      </c>
      <c r="I14" s="393">
        <v>0</v>
      </c>
      <c r="J14" s="393">
        <v>0</v>
      </c>
      <c r="K14" s="393">
        <v>0</v>
      </c>
      <c r="L14" s="393">
        <v>0</v>
      </c>
      <c r="M14" s="393">
        <v>0</v>
      </c>
      <c r="N14" s="393">
        <v>0</v>
      </c>
      <c r="O14" s="393">
        <v>0</v>
      </c>
      <c r="P14" s="393">
        <v>0</v>
      </c>
      <c r="Q14" s="393">
        <v>0</v>
      </c>
      <c r="R14" s="393">
        <v>53</v>
      </c>
      <c r="S14" s="393">
        <v>0</v>
      </c>
      <c r="T14" s="393">
        <v>0</v>
      </c>
      <c r="U14" s="393">
        <v>0</v>
      </c>
      <c r="V14" s="393">
        <v>0</v>
      </c>
      <c r="W14" s="393">
        <v>0</v>
      </c>
      <c r="X14" s="393">
        <v>3</v>
      </c>
      <c r="Y14" s="393">
        <v>0</v>
      </c>
      <c r="Z14" s="393">
        <v>0</v>
      </c>
      <c r="AA14" s="393">
        <v>0</v>
      </c>
      <c r="AB14" s="393">
        <v>0</v>
      </c>
      <c r="AC14" s="393">
        <v>0</v>
      </c>
      <c r="AD14" s="393">
        <v>0</v>
      </c>
      <c r="AE14" s="393">
        <v>13</v>
      </c>
      <c r="AF14" s="393">
        <v>0</v>
      </c>
      <c r="AG14" s="393">
        <v>0</v>
      </c>
      <c r="AH14" s="393">
        <v>0</v>
      </c>
      <c r="AI14" s="393">
        <v>0</v>
      </c>
      <c r="AJ14" s="393">
        <v>0</v>
      </c>
      <c r="AK14" s="393">
        <v>0</v>
      </c>
      <c r="AL14" s="393">
        <v>0</v>
      </c>
      <c r="AM14" s="393">
        <v>0</v>
      </c>
      <c r="AN14" s="393">
        <v>0</v>
      </c>
      <c r="AO14" s="393">
        <v>0</v>
      </c>
      <c r="AP14" s="393">
        <v>0</v>
      </c>
      <c r="AQ14" s="393">
        <v>0</v>
      </c>
      <c r="AR14" s="393">
        <v>0</v>
      </c>
      <c r="AS14" s="393">
        <v>0</v>
      </c>
      <c r="AT14" s="393">
        <v>0</v>
      </c>
      <c r="AU14" s="393">
        <v>0</v>
      </c>
      <c r="AV14" s="393">
        <v>0</v>
      </c>
      <c r="AW14" s="393">
        <v>0</v>
      </c>
      <c r="AX14" s="393">
        <v>3</v>
      </c>
      <c r="AY14" s="393">
        <v>40</v>
      </c>
      <c r="AZ14" s="393">
        <v>0</v>
      </c>
      <c r="BA14" s="393">
        <v>0</v>
      </c>
      <c r="BB14" s="393">
        <v>0</v>
      </c>
      <c r="BC14" s="393">
        <v>0</v>
      </c>
      <c r="BD14" s="393">
        <v>8</v>
      </c>
      <c r="BE14" s="393">
        <v>88</v>
      </c>
      <c r="BF14" s="393">
        <v>0</v>
      </c>
      <c r="BG14" s="393">
        <v>0</v>
      </c>
      <c r="BH14" s="393">
        <v>0</v>
      </c>
      <c r="BI14" s="393">
        <v>0</v>
      </c>
      <c r="BJ14" s="393">
        <v>0</v>
      </c>
      <c r="BK14" s="393">
        <v>0</v>
      </c>
      <c r="BL14" s="393">
        <v>0</v>
      </c>
      <c r="BM14" s="393">
        <v>0</v>
      </c>
      <c r="BN14" s="393">
        <v>0</v>
      </c>
      <c r="BO14" s="393">
        <v>0</v>
      </c>
      <c r="BP14" s="393">
        <v>0</v>
      </c>
      <c r="BQ14" s="393">
        <v>0</v>
      </c>
      <c r="BR14" s="393">
        <v>0</v>
      </c>
      <c r="BS14" s="393">
        <v>0</v>
      </c>
      <c r="BT14" s="393">
        <v>0</v>
      </c>
      <c r="BU14" s="393">
        <v>0</v>
      </c>
    </row>
    <row r="15" spans="1:73" s="363" customFormat="1" ht="12" customHeight="1" x14ac:dyDescent="0.2">
      <c r="A15" s="395" t="s">
        <v>432</v>
      </c>
      <c r="B15" s="396" t="s">
        <v>125</v>
      </c>
      <c r="C15" s="393">
        <v>2</v>
      </c>
      <c r="D15" s="393">
        <v>0</v>
      </c>
      <c r="E15" s="393">
        <v>65</v>
      </c>
      <c r="F15" s="393">
        <v>838</v>
      </c>
      <c r="G15" s="393">
        <v>0</v>
      </c>
      <c r="H15" s="393">
        <v>0</v>
      </c>
      <c r="I15" s="393">
        <v>0</v>
      </c>
      <c r="J15" s="393">
        <v>0</v>
      </c>
      <c r="K15" s="393">
        <v>0</v>
      </c>
      <c r="L15" s="393">
        <v>0</v>
      </c>
      <c r="M15" s="393">
        <v>0</v>
      </c>
      <c r="N15" s="393">
        <v>0</v>
      </c>
      <c r="O15" s="393">
        <v>0</v>
      </c>
      <c r="P15" s="393">
        <v>0</v>
      </c>
      <c r="Q15" s="393">
        <v>0</v>
      </c>
      <c r="R15" s="393">
        <v>0</v>
      </c>
      <c r="S15" s="393">
        <v>0</v>
      </c>
      <c r="T15" s="393">
        <v>0</v>
      </c>
      <c r="U15" s="393">
        <v>0</v>
      </c>
      <c r="V15" s="393">
        <v>0</v>
      </c>
      <c r="W15" s="393">
        <v>0</v>
      </c>
      <c r="X15" s="393">
        <v>0</v>
      </c>
      <c r="Y15" s="393">
        <v>0</v>
      </c>
      <c r="Z15" s="393">
        <v>0</v>
      </c>
      <c r="AA15" s="393">
        <v>0</v>
      </c>
      <c r="AB15" s="393">
        <v>0</v>
      </c>
      <c r="AC15" s="393">
        <v>0</v>
      </c>
      <c r="AD15" s="393">
        <v>0</v>
      </c>
      <c r="AE15" s="393">
        <v>2</v>
      </c>
      <c r="AF15" s="393">
        <v>0</v>
      </c>
      <c r="AG15" s="393">
        <v>0</v>
      </c>
      <c r="AH15" s="393">
        <v>0</v>
      </c>
      <c r="AI15" s="393">
        <v>0</v>
      </c>
      <c r="AJ15" s="393">
        <v>0</v>
      </c>
      <c r="AK15" s="393">
        <v>0</v>
      </c>
      <c r="AL15" s="393">
        <v>0</v>
      </c>
      <c r="AM15" s="393">
        <v>0</v>
      </c>
      <c r="AN15" s="393">
        <v>0</v>
      </c>
      <c r="AO15" s="393">
        <v>0</v>
      </c>
      <c r="AP15" s="393">
        <v>45</v>
      </c>
      <c r="AQ15" s="393">
        <v>533</v>
      </c>
      <c r="AR15" s="393">
        <v>0</v>
      </c>
      <c r="AS15" s="393">
        <v>0</v>
      </c>
      <c r="AT15" s="393">
        <v>0</v>
      </c>
      <c r="AU15" s="393">
        <v>0</v>
      </c>
      <c r="AV15" s="393">
        <v>0</v>
      </c>
      <c r="AW15" s="393">
        <v>0</v>
      </c>
      <c r="AX15" s="393">
        <v>0</v>
      </c>
      <c r="AY15" s="393">
        <v>0</v>
      </c>
      <c r="AZ15" s="393">
        <v>0</v>
      </c>
      <c r="BA15" s="393">
        <v>0</v>
      </c>
      <c r="BB15" s="393">
        <v>0</v>
      </c>
      <c r="BC15" s="393">
        <v>0</v>
      </c>
      <c r="BD15" s="393">
        <v>20</v>
      </c>
      <c r="BE15" s="393">
        <v>305</v>
      </c>
      <c r="BF15" s="393">
        <v>0</v>
      </c>
      <c r="BG15" s="393">
        <v>0</v>
      </c>
      <c r="BH15" s="393">
        <v>0</v>
      </c>
      <c r="BI15" s="393">
        <v>0</v>
      </c>
      <c r="BJ15" s="393">
        <v>0</v>
      </c>
      <c r="BK15" s="393">
        <v>0</v>
      </c>
      <c r="BL15" s="393">
        <v>0</v>
      </c>
      <c r="BM15" s="393">
        <v>0</v>
      </c>
      <c r="BN15" s="393">
        <v>0</v>
      </c>
      <c r="BO15" s="393">
        <v>0</v>
      </c>
      <c r="BP15" s="393">
        <v>0</v>
      </c>
      <c r="BQ15" s="393">
        <v>0</v>
      </c>
      <c r="BR15" s="393">
        <v>0</v>
      </c>
      <c r="BS15" s="393">
        <v>0</v>
      </c>
      <c r="BT15" s="393">
        <v>0</v>
      </c>
      <c r="BU15" s="393">
        <v>0</v>
      </c>
    </row>
    <row r="16" spans="1:73" s="363" customFormat="1" ht="12" customHeight="1" x14ac:dyDescent="0.2">
      <c r="A16" s="395" t="s">
        <v>477</v>
      </c>
      <c r="B16" s="396" t="s">
        <v>478</v>
      </c>
      <c r="C16" s="393">
        <v>22</v>
      </c>
      <c r="D16" s="393">
        <v>0</v>
      </c>
      <c r="E16" s="393">
        <v>63</v>
      </c>
      <c r="F16" s="393">
        <v>592</v>
      </c>
      <c r="G16" s="393">
        <v>0</v>
      </c>
      <c r="H16" s="393">
        <v>0</v>
      </c>
      <c r="I16" s="393">
        <v>10</v>
      </c>
      <c r="J16" s="393">
        <v>0</v>
      </c>
      <c r="K16" s="393">
        <v>0</v>
      </c>
      <c r="L16" s="393">
        <v>51</v>
      </c>
      <c r="M16" s="393">
        <v>0</v>
      </c>
      <c r="N16" s="393">
        <v>0</v>
      </c>
      <c r="O16" s="393">
        <v>0</v>
      </c>
      <c r="P16" s="393">
        <v>0</v>
      </c>
      <c r="Q16" s="393">
        <v>0</v>
      </c>
      <c r="R16" s="393">
        <v>11</v>
      </c>
      <c r="S16" s="393">
        <v>0</v>
      </c>
      <c r="T16" s="393">
        <v>0</v>
      </c>
      <c r="U16" s="393">
        <v>0</v>
      </c>
      <c r="V16" s="393">
        <v>0</v>
      </c>
      <c r="W16" s="393">
        <v>0</v>
      </c>
      <c r="X16" s="393">
        <v>1</v>
      </c>
      <c r="Y16" s="393">
        <v>0</v>
      </c>
      <c r="Z16" s="393">
        <v>0</v>
      </c>
      <c r="AA16" s="393">
        <v>0</v>
      </c>
      <c r="AB16" s="393">
        <v>0</v>
      </c>
      <c r="AC16" s="393">
        <v>0</v>
      </c>
      <c r="AD16" s="393">
        <v>0</v>
      </c>
      <c r="AE16" s="393">
        <v>0</v>
      </c>
      <c r="AF16" s="393">
        <v>0</v>
      </c>
      <c r="AG16" s="393">
        <v>0</v>
      </c>
      <c r="AH16" s="393">
        <v>0</v>
      </c>
      <c r="AI16" s="393">
        <v>0</v>
      </c>
      <c r="AJ16" s="393">
        <v>0</v>
      </c>
      <c r="AK16" s="393">
        <v>0</v>
      </c>
      <c r="AL16" s="393">
        <v>0</v>
      </c>
      <c r="AM16" s="393">
        <v>0</v>
      </c>
      <c r="AN16" s="393">
        <v>0</v>
      </c>
      <c r="AO16" s="393">
        <v>0</v>
      </c>
      <c r="AP16" s="393">
        <v>11</v>
      </c>
      <c r="AQ16" s="393">
        <v>230</v>
      </c>
      <c r="AR16" s="393">
        <v>0</v>
      </c>
      <c r="AS16" s="393">
        <v>0</v>
      </c>
      <c r="AT16" s="393">
        <v>0</v>
      </c>
      <c r="AU16" s="393">
        <v>0</v>
      </c>
      <c r="AV16" s="393">
        <v>0</v>
      </c>
      <c r="AW16" s="393">
        <v>0</v>
      </c>
      <c r="AX16" s="393">
        <v>1</v>
      </c>
      <c r="AY16" s="393">
        <v>29</v>
      </c>
      <c r="AZ16" s="393">
        <v>0</v>
      </c>
      <c r="BA16" s="393">
        <v>0</v>
      </c>
      <c r="BB16" s="393">
        <v>0</v>
      </c>
      <c r="BC16" s="393">
        <v>0</v>
      </c>
      <c r="BD16" s="393">
        <v>51</v>
      </c>
      <c r="BE16" s="393">
        <v>333</v>
      </c>
      <c r="BF16" s="393">
        <v>0</v>
      </c>
      <c r="BG16" s="393">
        <v>0</v>
      </c>
      <c r="BH16" s="393">
        <v>0</v>
      </c>
      <c r="BI16" s="393">
        <v>0</v>
      </c>
      <c r="BJ16" s="393">
        <v>0</v>
      </c>
      <c r="BK16" s="393">
        <v>0</v>
      </c>
      <c r="BL16" s="393">
        <v>0</v>
      </c>
      <c r="BM16" s="393">
        <v>0</v>
      </c>
      <c r="BN16" s="393">
        <v>0</v>
      </c>
      <c r="BO16" s="393">
        <v>10</v>
      </c>
      <c r="BP16" s="393">
        <v>0</v>
      </c>
      <c r="BQ16" s="393">
        <v>10</v>
      </c>
      <c r="BR16" s="393">
        <v>51</v>
      </c>
      <c r="BS16" s="393">
        <v>0</v>
      </c>
      <c r="BT16" s="393">
        <v>0</v>
      </c>
      <c r="BU16" s="393">
        <v>0</v>
      </c>
    </row>
    <row r="17" spans="1:73" s="363" customFormat="1" ht="12" customHeight="1" x14ac:dyDescent="0.2">
      <c r="A17" s="395" t="s">
        <v>433</v>
      </c>
      <c r="B17" s="396" t="s">
        <v>127</v>
      </c>
      <c r="C17" s="393">
        <v>77</v>
      </c>
      <c r="D17" s="393">
        <v>0</v>
      </c>
      <c r="E17" s="393">
        <v>14</v>
      </c>
      <c r="F17" s="393">
        <v>83</v>
      </c>
      <c r="G17" s="393">
        <v>5</v>
      </c>
      <c r="H17" s="393">
        <v>0</v>
      </c>
      <c r="I17" s="393">
        <v>6</v>
      </c>
      <c r="J17" s="393">
        <v>0</v>
      </c>
      <c r="K17" s="393">
        <v>0</v>
      </c>
      <c r="L17" s="393">
        <v>0</v>
      </c>
      <c r="M17" s="393">
        <v>0</v>
      </c>
      <c r="N17" s="393">
        <v>0</v>
      </c>
      <c r="O17" s="393">
        <v>0</v>
      </c>
      <c r="P17" s="393">
        <v>0</v>
      </c>
      <c r="Q17" s="393">
        <v>0</v>
      </c>
      <c r="R17" s="393">
        <v>56</v>
      </c>
      <c r="S17" s="393">
        <v>0</v>
      </c>
      <c r="T17" s="393">
        <v>0</v>
      </c>
      <c r="U17" s="393">
        <v>0</v>
      </c>
      <c r="V17" s="393">
        <v>0</v>
      </c>
      <c r="W17" s="393">
        <v>0</v>
      </c>
      <c r="X17" s="393">
        <v>17</v>
      </c>
      <c r="Y17" s="393">
        <v>0</v>
      </c>
      <c r="Z17" s="393">
        <v>0</v>
      </c>
      <c r="AA17" s="393">
        <v>4</v>
      </c>
      <c r="AB17" s="393">
        <v>24</v>
      </c>
      <c r="AC17" s="393">
        <v>0</v>
      </c>
      <c r="AD17" s="393">
        <v>0</v>
      </c>
      <c r="AE17" s="393">
        <v>0</v>
      </c>
      <c r="AF17" s="393">
        <v>0</v>
      </c>
      <c r="AG17" s="393">
        <v>0</v>
      </c>
      <c r="AH17" s="393">
        <v>0</v>
      </c>
      <c r="AI17" s="393">
        <v>0</v>
      </c>
      <c r="AJ17" s="393">
        <v>0</v>
      </c>
      <c r="AK17" s="393">
        <v>0</v>
      </c>
      <c r="AL17" s="393">
        <v>0</v>
      </c>
      <c r="AM17" s="393">
        <v>0</v>
      </c>
      <c r="AN17" s="393">
        <v>0</v>
      </c>
      <c r="AO17" s="393">
        <v>0</v>
      </c>
      <c r="AP17" s="393">
        <v>3</v>
      </c>
      <c r="AQ17" s="393">
        <v>11</v>
      </c>
      <c r="AR17" s="393">
        <v>0</v>
      </c>
      <c r="AS17" s="393">
        <v>0</v>
      </c>
      <c r="AT17" s="393">
        <v>0</v>
      </c>
      <c r="AU17" s="393">
        <v>0</v>
      </c>
      <c r="AV17" s="393">
        <v>1</v>
      </c>
      <c r="AW17" s="393">
        <v>0</v>
      </c>
      <c r="AX17" s="393">
        <v>4</v>
      </c>
      <c r="AY17" s="393">
        <v>30</v>
      </c>
      <c r="AZ17" s="393">
        <v>5</v>
      </c>
      <c r="BA17" s="393">
        <v>0</v>
      </c>
      <c r="BB17" s="393">
        <v>0</v>
      </c>
      <c r="BC17" s="393">
        <v>0</v>
      </c>
      <c r="BD17" s="393">
        <v>3</v>
      </c>
      <c r="BE17" s="393">
        <v>18</v>
      </c>
      <c r="BF17" s="393">
        <v>0</v>
      </c>
      <c r="BG17" s="393">
        <v>0</v>
      </c>
      <c r="BH17" s="393">
        <v>0</v>
      </c>
      <c r="BI17" s="393">
        <v>0</v>
      </c>
      <c r="BJ17" s="393">
        <v>0</v>
      </c>
      <c r="BK17" s="393">
        <v>0</v>
      </c>
      <c r="BL17" s="393">
        <v>0</v>
      </c>
      <c r="BM17" s="393">
        <v>0</v>
      </c>
      <c r="BN17" s="393">
        <v>0</v>
      </c>
      <c r="BO17" s="393">
        <v>3</v>
      </c>
      <c r="BP17" s="393">
        <v>0</v>
      </c>
      <c r="BQ17" s="393">
        <v>6</v>
      </c>
      <c r="BR17" s="393">
        <v>0</v>
      </c>
      <c r="BS17" s="393">
        <v>0</v>
      </c>
      <c r="BT17" s="393">
        <v>0</v>
      </c>
      <c r="BU17" s="393">
        <v>0</v>
      </c>
    </row>
    <row r="18" spans="1:73" s="363" customFormat="1" ht="12" customHeight="1" x14ac:dyDescent="0.2">
      <c r="A18" s="395" t="s">
        <v>434</v>
      </c>
      <c r="B18" s="396" t="s">
        <v>129</v>
      </c>
      <c r="C18" s="393">
        <v>3</v>
      </c>
      <c r="D18" s="393">
        <v>0</v>
      </c>
      <c r="E18" s="393">
        <v>15</v>
      </c>
      <c r="F18" s="393">
        <v>392</v>
      </c>
      <c r="G18" s="393">
        <v>0</v>
      </c>
      <c r="H18" s="393">
        <v>0</v>
      </c>
      <c r="I18" s="393">
        <v>0</v>
      </c>
      <c r="J18" s="393">
        <v>0</v>
      </c>
      <c r="K18" s="393">
        <v>0</v>
      </c>
      <c r="L18" s="393">
        <v>0</v>
      </c>
      <c r="M18" s="393">
        <v>0</v>
      </c>
      <c r="N18" s="393">
        <v>0</v>
      </c>
      <c r="O18" s="393">
        <v>0</v>
      </c>
      <c r="P18" s="393">
        <v>0</v>
      </c>
      <c r="Q18" s="393">
        <v>0</v>
      </c>
      <c r="R18" s="393">
        <v>2</v>
      </c>
      <c r="S18" s="393">
        <v>0</v>
      </c>
      <c r="T18" s="393">
        <v>0</v>
      </c>
      <c r="U18" s="393">
        <v>0</v>
      </c>
      <c r="V18" s="393">
        <v>0</v>
      </c>
      <c r="W18" s="393">
        <v>0</v>
      </c>
      <c r="X18" s="393">
        <v>0</v>
      </c>
      <c r="Y18" s="393">
        <v>0</v>
      </c>
      <c r="Z18" s="393">
        <v>0</v>
      </c>
      <c r="AA18" s="393">
        <v>0</v>
      </c>
      <c r="AB18" s="393">
        <v>0</v>
      </c>
      <c r="AC18" s="393">
        <v>0</v>
      </c>
      <c r="AD18" s="393">
        <v>0</v>
      </c>
      <c r="AE18" s="393">
        <v>0</v>
      </c>
      <c r="AF18" s="393">
        <v>0</v>
      </c>
      <c r="AG18" s="393">
        <v>0</v>
      </c>
      <c r="AH18" s="393">
        <v>0</v>
      </c>
      <c r="AI18" s="393">
        <v>0</v>
      </c>
      <c r="AJ18" s="393">
        <v>0</v>
      </c>
      <c r="AK18" s="393">
        <v>0</v>
      </c>
      <c r="AL18" s="393">
        <v>0</v>
      </c>
      <c r="AM18" s="393">
        <v>0</v>
      </c>
      <c r="AN18" s="393">
        <v>0</v>
      </c>
      <c r="AO18" s="393">
        <v>0</v>
      </c>
      <c r="AP18" s="393">
        <v>5</v>
      </c>
      <c r="AQ18" s="393">
        <v>97</v>
      </c>
      <c r="AR18" s="393">
        <v>0</v>
      </c>
      <c r="AS18" s="393">
        <v>0</v>
      </c>
      <c r="AT18" s="393">
        <v>0</v>
      </c>
      <c r="AU18" s="393">
        <v>0</v>
      </c>
      <c r="AV18" s="393">
        <v>1</v>
      </c>
      <c r="AW18" s="393">
        <v>0</v>
      </c>
      <c r="AX18" s="393">
        <v>0</v>
      </c>
      <c r="AY18" s="393">
        <v>0</v>
      </c>
      <c r="AZ18" s="393">
        <v>0</v>
      </c>
      <c r="BA18" s="393">
        <v>0</v>
      </c>
      <c r="BB18" s="393">
        <v>0</v>
      </c>
      <c r="BC18" s="393">
        <v>0</v>
      </c>
      <c r="BD18" s="393">
        <v>10</v>
      </c>
      <c r="BE18" s="393">
        <v>295</v>
      </c>
      <c r="BF18" s="393">
        <v>0</v>
      </c>
      <c r="BG18" s="393">
        <v>0</v>
      </c>
      <c r="BH18" s="393">
        <v>0</v>
      </c>
      <c r="BI18" s="393">
        <v>0</v>
      </c>
      <c r="BJ18" s="393">
        <v>0</v>
      </c>
      <c r="BK18" s="393">
        <v>0</v>
      </c>
      <c r="BL18" s="393">
        <v>0</v>
      </c>
      <c r="BM18" s="393">
        <v>0</v>
      </c>
      <c r="BN18" s="393">
        <v>0</v>
      </c>
      <c r="BO18" s="393">
        <v>0</v>
      </c>
      <c r="BP18" s="393">
        <v>0</v>
      </c>
      <c r="BQ18" s="393">
        <v>0</v>
      </c>
      <c r="BR18" s="393">
        <v>0</v>
      </c>
      <c r="BS18" s="393">
        <v>0</v>
      </c>
      <c r="BT18" s="393">
        <v>0</v>
      </c>
      <c r="BU18" s="393">
        <v>0</v>
      </c>
    </row>
    <row r="19" spans="1:73" s="363" customFormat="1" ht="12" customHeight="1" x14ac:dyDescent="0.2">
      <c r="A19" s="395" t="s">
        <v>435</v>
      </c>
      <c r="B19" s="396" t="s">
        <v>131</v>
      </c>
      <c r="C19" s="393">
        <v>14</v>
      </c>
      <c r="D19" s="393">
        <v>0</v>
      </c>
      <c r="E19" s="393">
        <v>5</v>
      </c>
      <c r="F19" s="393">
        <v>40</v>
      </c>
      <c r="G19" s="393">
        <v>0</v>
      </c>
      <c r="H19" s="393">
        <v>0</v>
      </c>
      <c r="I19" s="393">
        <v>0</v>
      </c>
      <c r="J19" s="393">
        <v>0</v>
      </c>
      <c r="K19" s="393">
        <v>0</v>
      </c>
      <c r="L19" s="393">
        <v>0</v>
      </c>
      <c r="M19" s="393">
        <v>0</v>
      </c>
      <c r="N19" s="393">
        <v>0</v>
      </c>
      <c r="O19" s="393">
        <v>0</v>
      </c>
      <c r="P19" s="393">
        <v>0</v>
      </c>
      <c r="Q19" s="393">
        <v>0</v>
      </c>
      <c r="R19" s="393">
        <v>2</v>
      </c>
      <c r="S19" s="393">
        <v>0</v>
      </c>
      <c r="T19" s="393">
        <v>0</v>
      </c>
      <c r="U19" s="393">
        <v>0</v>
      </c>
      <c r="V19" s="393">
        <v>0</v>
      </c>
      <c r="W19" s="393">
        <v>0</v>
      </c>
      <c r="X19" s="393">
        <v>9</v>
      </c>
      <c r="Y19" s="393">
        <v>0</v>
      </c>
      <c r="Z19" s="393">
        <v>0</v>
      </c>
      <c r="AA19" s="393">
        <v>0</v>
      </c>
      <c r="AB19" s="393">
        <v>0</v>
      </c>
      <c r="AC19" s="393">
        <v>0</v>
      </c>
      <c r="AD19" s="393">
        <v>0</v>
      </c>
      <c r="AE19" s="393">
        <v>1</v>
      </c>
      <c r="AF19" s="393">
        <v>0</v>
      </c>
      <c r="AG19" s="393">
        <v>0</v>
      </c>
      <c r="AH19" s="393">
        <v>0</v>
      </c>
      <c r="AI19" s="393">
        <v>0</v>
      </c>
      <c r="AJ19" s="393">
        <v>0</v>
      </c>
      <c r="AK19" s="393">
        <v>0</v>
      </c>
      <c r="AL19" s="393">
        <v>2</v>
      </c>
      <c r="AM19" s="393">
        <v>0</v>
      </c>
      <c r="AN19" s="393">
        <v>0</v>
      </c>
      <c r="AO19" s="393">
        <v>0</v>
      </c>
      <c r="AP19" s="393">
        <v>0</v>
      </c>
      <c r="AQ19" s="393">
        <v>0</v>
      </c>
      <c r="AR19" s="393">
        <v>0</v>
      </c>
      <c r="AS19" s="393">
        <v>0</v>
      </c>
      <c r="AT19" s="393">
        <v>0</v>
      </c>
      <c r="AU19" s="393">
        <v>0</v>
      </c>
      <c r="AV19" s="393">
        <v>0</v>
      </c>
      <c r="AW19" s="393">
        <v>0</v>
      </c>
      <c r="AX19" s="393">
        <v>0</v>
      </c>
      <c r="AY19" s="393">
        <v>0</v>
      </c>
      <c r="AZ19" s="393">
        <v>0</v>
      </c>
      <c r="BA19" s="393">
        <v>0</v>
      </c>
      <c r="BB19" s="393">
        <v>0</v>
      </c>
      <c r="BC19" s="393">
        <v>0</v>
      </c>
      <c r="BD19" s="393">
        <v>5</v>
      </c>
      <c r="BE19" s="393">
        <v>40</v>
      </c>
      <c r="BF19" s="393">
        <v>0</v>
      </c>
      <c r="BG19" s="393">
        <v>0</v>
      </c>
      <c r="BH19" s="393">
        <v>0</v>
      </c>
      <c r="BI19" s="393">
        <v>0</v>
      </c>
      <c r="BJ19" s="393">
        <v>0</v>
      </c>
      <c r="BK19" s="393">
        <v>0</v>
      </c>
      <c r="BL19" s="393">
        <v>0</v>
      </c>
      <c r="BM19" s="393">
        <v>0</v>
      </c>
      <c r="BN19" s="393">
        <v>0</v>
      </c>
      <c r="BO19" s="393">
        <v>0</v>
      </c>
      <c r="BP19" s="393">
        <v>0</v>
      </c>
      <c r="BQ19" s="393">
        <v>0</v>
      </c>
      <c r="BR19" s="393">
        <v>0</v>
      </c>
      <c r="BS19" s="393">
        <v>0</v>
      </c>
      <c r="BT19" s="393">
        <v>0</v>
      </c>
      <c r="BU19" s="393">
        <v>0</v>
      </c>
    </row>
    <row r="20" spans="1:73" s="363" customFormat="1" ht="12" customHeight="1" x14ac:dyDescent="0.2">
      <c r="A20" s="395" t="s">
        <v>436</v>
      </c>
      <c r="B20" s="396" t="s">
        <v>133</v>
      </c>
      <c r="C20" s="393">
        <v>59</v>
      </c>
      <c r="D20" s="393">
        <v>0</v>
      </c>
      <c r="E20" s="393">
        <v>3</v>
      </c>
      <c r="F20" s="393">
        <v>48</v>
      </c>
      <c r="G20" s="393">
        <v>0</v>
      </c>
      <c r="H20" s="393">
        <v>0</v>
      </c>
      <c r="I20" s="393">
        <v>2</v>
      </c>
      <c r="J20" s="393">
        <v>0</v>
      </c>
      <c r="K20" s="393">
        <v>0</v>
      </c>
      <c r="L20" s="393">
        <v>0</v>
      </c>
      <c r="M20" s="393">
        <v>0</v>
      </c>
      <c r="N20" s="393">
        <v>0</v>
      </c>
      <c r="O20" s="393">
        <v>0</v>
      </c>
      <c r="P20" s="393">
        <v>0</v>
      </c>
      <c r="Q20" s="393">
        <v>0</v>
      </c>
      <c r="R20" s="393">
        <v>48</v>
      </c>
      <c r="S20" s="393">
        <v>0</v>
      </c>
      <c r="T20" s="393">
        <v>0</v>
      </c>
      <c r="U20" s="393">
        <v>0</v>
      </c>
      <c r="V20" s="393">
        <v>0</v>
      </c>
      <c r="W20" s="393">
        <v>0</v>
      </c>
      <c r="X20" s="393">
        <v>2</v>
      </c>
      <c r="Y20" s="393">
        <v>0</v>
      </c>
      <c r="Z20" s="393">
        <v>1</v>
      </c>
      <c r="AA20" s="393">
        <v>0</v>
      </c>
      <c r="AB20" s="393">
        <v>0</v>
      </c>
      <c r="AC20" s="393">
        <v>0</v>
      </c>
      <c r="AD20" s="393">
        <v>0</v>
      </c>
      <c r="AE20" s="393">
        <v>3</v>
      </c>
      <c r="AF20" s="393">
        <v>0</v>
      </c>
      <c r="AG20" s="393">
        <v>1</v>
      </c>
      <c r="AH20" s="393">
        <v>0</v>
      </c>
      <c r="AI20" s="393">
        <v>0</v>
      </c>
      <c r="AJ20" s="393">
        <v>0</v>
      </c>
      <c r="AK20" s="393">
        <v>0</v>
      </c>
      <c r="AL20" s="393">
        <v>6</v>
      </c>
      <c r="AM20" s="393">
        <v>0</v>
      </c>
      <c r="AN20" s="393">
        <v>0</v>
      </c>
      <c r="AO20" s="393">
        <v>0</v>
      </c>
      <c r="AP20" s="393">
        <v>1</v>
      </c>
      <c r="AQ20" s="393">
        <v>16</v>
      </c>
      <c r="AR20" s="393">
        <v>0</v>
      </c>
      <c r="AS20" s="393">
        <v>0</v>
      </c>
      <c r="AT20" s="393">
        <v>0</v>
      </c>
      <c r="AU20" s="393">
        <v>0</v>
      </c>
      <c r="AV20" s="393">
        <v>0</v>
      </c>
      <c r="AW20" s="393">
        <v>0</v>
      </c>
      <c r="AX20" s="393">
        <v>2</v>
      </c>
      <c r="AY20" s="393">
        <v>32</v>
      </c>
      <c r="AZ20" s="393">
        <v>0</v>
      </c>
      <c r="BA20" s="393">
        <v>0</v>
      </c>
      <c r="BB20" s="393">
        <v>0</v>
      </c>
      <c r="BC20" s="393">
        <v>0</v>
      </c>
      <c r="BD20" s="393">
        <v>0</v>
      </c>
      <c r="BE20" s="393">
        <v>0</v>
      </c>
      <c r="BF20" s="393">
        <v>0</v>
      </c>
      <c r="BG20" s="393">
        <v>0</v>
      </c>
      <c r="BH20" s="393">
        <v>0</v>
      </c>
      <c r="BI20" s="393">
        <v>0</v>
      </c>
      <c r="BJ20" s="393">
        <v>0</v>
      </c>
      <c r="BK20" s="393">
        <v>0</v>
      </c>
      <c r="BL20" s="393">
        <v>0</v>
      </c>
      <c r="BM20" s="393">
        <v>0</v>
      </c>
      <c r="BN20" s="393">
        <v>0</v>
      </c>
      <c r="BO20" s="393">
        <v>0</v>
      </c>
      <c r="BP20" s="393">
        <v>0</v>
      </c>
      <c r="BQ20" s="393">
        <v>0</v>
      </c>
      <c r="BR20" s="393">
        <v>0</v>
      </c>
      <c r="BS20" s="393">
        <v>0</v>
      </c>
      <c r="BT20" s="393">
        <v>0</v>
      </c>
      <c r="BU20" s="393">
        <v>0</v>
      </c>
    </row>
    <row r="21" spans="1:73" s="363" customFormat="1" ht="12" customHeight="1" x14ac:dyDescent="0.2">
      <c r="A21" s="395" t="s">
        <v>479</v>
      </c>
      <c r="B21" s="396" t="s">
        <v>480</v>
      </c>
      <c r="C21" s="393">
        <v>28</v>
      </c>
      <c r="D21" s="393">
        <v>0</v>
      </c>
      <c r="E21" s="393">
        <v>9</v>
      </c>
      <c r="F21" s="393">
        <v>24</v>
      </c>
      <c r="G21" s="393">
        <v>0</v>
      </c>
      <c r="H21" s="393">
        <v>0</v>
      </c>
      <c r="I21" s="393">
        <v>9</v>
      </c>
      <c r="J21" s="393">
        <v>0</v>
      </c>
      <c r="K21" s="393">
        <v>0</v>
      </c>
      <c r="L21" s="393">
        <v>0</v>
      </c>
      <c r="M21" s="393">
        <v>0</v>
      </c>
      <c r="N21" s="393">
        <v>0</v>
      </c>
      <c r="O21" s="393">
        <v>0</v>
      </c>
      <c r="P21" s="393">
        <v>0</v>
      </c>
      <c r="Q21" s="393">
        <v>0</v>
      </c>
      <c r="R21" s="393">
        <v>13</v>
      </c>
      <c r="S21" s="393">
        <v>0</v>
      </c>
      <c r="T21" s="393">
        <v>0</v>
      </c>
      <c r="U21" s="393">
        <v>0</v>
      </c>
      <c r="V21" s="393">
        <v>0</v>
      </c>
      <c r="W21" s="393">
        <v>0</v>
      </c>
      <c r="X21" s="393">
        <v>3</v>
      </c>
      <c r="Y21" s="393">
        <v>0</v>
      </c>
      <c r="Z21" s="393">
        <v>9</v>
      </c>
      <c r="AA21" s="393">
        <v>0</v>
      </c>
      <c r="AB21" s="393">
        <v>0</v>
      </c>
      <c r="AC21" s="393">
        <v>0</v>
      </c>
      <c r="AD21" s="393">
        <v>0</v>
      </c>
      <c r="AE21" s="393">
        <v>10</v>
      </c>
      <c r="AF21" s="393">
        <v>0</v>
      </c>
      <c r="AG21" s="393">
        <v>0</v>
      </c>
      <c r="AH21" s="393">
        <v>0</v>
      </c>
      <c r="AI21" s="393">
        <v>0</v>
      </c>
      <c r="AJ21" s="393">
        <v>0</v>
      </c>
      <c r="AK21" s="393">
        <v>0</v>
      </c>
      <c r="AL21" s="393">
        <v>0</v>
      </c>
      <c r="AM21" s="393">
        <v>0</v>
      </c>
      <c r="AN21" s="393">
        <v>0</v>
      </c>
      <c r="AO21" s="393">
        <v>0</v>
      </c>
      <c r="AP21" s="393">
        <v>0</v>
      </c>
      <c r="AQ21" s="393">
        <v>0</v>
      </c>
      <c r="AR21" s="393">
        <v>0</v>
      </c>
      <c r="AS21" s="393">
        <v>0</v>
      </c>
      <c r="AT21" s="393">
        <v>0</v>
      </c>
      <c r="AU21" s="393">
        <v>0</v>
      </c>
      <c r="AV21" s="393">
        <v>1</v>
      </c>
      <c r="AW21" s="393">
        <v>0</v>
      </c>
      <c r="AX21" s="393">
        <v>0</v>
      </c>
      <c r="AY21" s="393">
        <v>0</v>
      </c>
      <c r="AZ21" s="393">
        <v>0</v>
      </c>
      <c r="BA21" s="393">
        <v>0</v>
      </c>
      <c r="BB21" s="393">
        <v>0</v>
      </c>
      <c r="BC21" s="393">
        <v>0</v>
      </c>
      <c r="BD21" s="393">
        <v>9</v>
      </c>
      <c r="BE21" s="393">
        <v>24</v>
      </c>
      <c r="BF21" s="393">
        <v>0</v>
      </c>
      <c r="BG21" s="393">
        <v>0</v>
      </c>
      <c r="BH21" s="393">
        <v>0</v>
      </c>
      <c r="BI21" s="393">
        <v>0</v>
      </c>
      <c r="BJ21" s="393">
        <v>0</v>
      </c>
      <c r="BK21" s="393">
        <v>0</v>
      </c>
      <c r="BL21" s="393">
        <v>0</v>
      </c>
      <c r="BM21" s="393">
        <v>0</v>
      </c>
      <c r="BN21" s="393">
        <v>0</v>
      </c>
      <c r="BO21" s="393">
        <v>1</v>
      </c>
      <c r="BP21" s="393">
        <v>0</v>
      </c>
      <c r="BQ21" s="393">
        <v>0</v>
      </c>
      <c r="BR21" s="393">
        <v>0</v>
      </c>
      <c r="BS21" s="393">
        <v>0</v>
      </c>
      <c r="BT21" s="393">
        <v>0</v>
      </c>
      <c r="BU21" s="393">
        <v>0</v>
      </c>
    </row>
    <row r="22" spans="1:73" s="363" customFormat="1" ht="12" customHeight="1" x14ac:dyDescent="0.2">
      <c r="A22" s="395" t="s">
        <v>481</v>
      </c>
      <c r="B22" s="396" t="s">
        <v>482</v>
      </c>
      <c r="C22" s="393">
        <v>49</v>
      </c>
      <c r="D22" s="393">
        <v>18</v>
      </c>
      <c r="E22" s="393">
        <v>27</v>
      </c>
      <c r="F22" s="393">
        <v>682</v>
      </c>
      <c r="G22" s="393">
        <v>0</v>
      </c>
      <c r="H22" s="393">
        <v>0</v>
      </c>
      <c r="I22" s="393">
        <v>10</v>
      </c>
      <c r="J22" s="393">
        <v>0</v>
      </c>
      <c r="K22" s="393">
        <v>0</v>
      </c>
      <c r="L22" s="393">
        <v>0</v>
      </c>
      <c r="M22" s="393">
        <v>0</v>
      </c>
      <c r="N22" s="393">
        <v>0</v>
      </c>
      <c r="O22" s="393">
        <v>0</v>
      </c>
      <c r="P22" s="393">
        <v>0</v>
      </c>
      <c r="Q22" s="393">
        <v>0</v>
      </c>
      <c r="R22" s="393">
        <v>0</v>
      </c>
      <c r="S22" s="393">
        <v>0</v>
      </c>
      <c r="T22" s="393">
        <v>0</v>
      </c>
      <c r="U22" s="393">
        <v>0</v>
      </c>
      <c r="V22" s="393">
        <v>0</v>
      </c>
      <c r="W22" s="393">
        <v>0</v>
      </c>
      <c r="X22" s="393">
        <v>0</v>
      </c>
      <c r="Y22" s="393">
        <v>0</v>
      </c>
      <c r="Z22" s="393">
        <v>0</v>
      </c>
      <c r="AA22" s="393">
        <v>0</v>
      </c>
      <c r="AB22" s="393">
        <v>0</v>
      </c>
      <c r="AC22" s="393">
        <v>0</v>
      </c>
      <c r="AD22" s="393">
        <v>0</v>
      </c>
      <c r="AE22" s="393">
        <v>48</v>
      </c>
      <c r="AF22" s="393">
        <v>18</v>
      </c>
      <c r="AG22" s="393">
        <v>10</v>
      </c>
      <c r="AH22" s="393">
        <v>0</v>
      </c>
      <c r="AI22" s="393">
        <v>0</v>
      </c>
      <c r="AJ22" s="393">
        <v>0</v>
      </c>
      <c r="AK22" s="393">
        <v>0</v>
      </c>
      <c r="AL22" s="393">
        <v>0</v>
      </c>
      <c r="AM22" s="393">
        <v>0</v>
      </c>
      <c r="AN22" s="393">
        <v>0</v>
      </c>
      <c r="AO22" s="393">
        <v>0</v>
      </c>
      <c r="AP22" s="393">
        <v>16</v>
      </c>
      <c r="AQ22" s="393">
        <v>376</v>
      </c>
      <c r="AR22" s="393">
        <v>0</v>
      </c>
      <c r="AS22" s="393">
        <v>0</v>
      </c>
      <c r="AT22" s="393">
        <v>0</v>
      </c>
      <c r="AU22" s="393">
        <v>0</v>
      </c>
      <c r="AV22" s="393">
        <v>0</v>
      </c>
      <c r="AW22" s="393">
        <v>0</v>
      </c>
      <c r="AX22" s="393">
        <v>3</v>
      </c>
      <c r="AY22" s="393">
        <v>55</v>
      </c>
      <c r="AZ22" s="393">
        <v>0</v>
      </c>
      <c r="BA22" s="393">
        <v>0</v>
      </c>
      <c r="BB22" s="393">
        <v>1</v>
      </c>
      <c r="BC22" s="393">
        <v>0</v>
      </c>
      <c r="BD22" s="393">
        <v>8</v>
      </c>
      <c r="BE22" s="393">
        <v>251</v>
      </c>
      <c r="BF22" s="393">
        <v>0</v>
      </c>
      <c r="BG22" s="393">
        <v>0</v>
      </c>
      <c r="BH22" s="393">
        <v>0</v>
      </c>
      <c r="BI22" s="393">
        <v>0</v>
      </c>
      <c r="BJ22" s="393">
        <v>0</v>
      </c>
      <c r="BK22" s="393">
        <v>0</v>
      </c>
      <c r="BL22" s="393">
        <v>0</v>
      </c>
      <c r="BM22" s="393">
        <v>0</v>
      </c>
      <c r="BN22" s="393">
        <v>0</v>
      </c>
      <c r="BO22" s="393">
        <v>0</v>
      </c>
      <c r="BP22" s="393">
        <v>0</v>
      </c>
      <c r="BQ22" s="393">
        <v>0</v>
      </c>
      <c r="BR22" s="393">
        <v>0</v>
      </c>
      <c r="BS22" s="393">
        <v>0</v>
      </c>
      <c r="BT22" s="393">
        <v>0</v>
      </c>
      <c r="BU22" s="393">
        <v>0</v>
      </c>
    </row>
    <row r="23" spans="1:73" s="363" customFormat="1" ht="12" customHeight="1" x14ac:dyDescent="0.2">
      <c r="A23" s="395" t="s">
        <v>437</v>
      </c>
      <c r="B23" s="396" t="s">
        <v>135</v>
      </c>
      <c r="C23" s="393">
        <v>33</v>
      </c>
      <c r="D23" s="393">
        <v>0</v>
      </c>
      <c r="E23" s="393">
        <v>34</v>
      </c>
      <c r="F23" s="393">
        <v>628</v>
      </c>
      <c r="G23" s="393">
        <v>9</v>
      </c>
      <c r="H23" s="393">
        <v>0</v>
      </c>
      <c r="I23" s="393">
        <v>49</v>
      </c>
      <c r="J23" s="393">
        <v>0</v>
      </c>
      <c r="K23" s="393">
        <v>0</v>
      </c>
      <c r="L23" s="393">
        <v>3</v>
      </c>
      <c r="M23" s="393">
        <v>0</v>
      </c>
      <c r="N23" s="393">
        <v>0</v>
      </c>
      <c r="O23" s="393">
        <v>0</v>
      </c>
      <c r="P23" s="393">
        <v>0</v>
      </c>
      <c r="Q23" s="393">
        <v>0</v>
      </c>
      <c r="R23" s="393">
        <v>2</v>
      </c>
      <c r="S23" s="393">
        <v>0</v>
      </c>
      <c r="T23" s="393">
        <v>0</v>
      </c>
      <c r="U23" s="393">
        <v>0</v>
      </c>
      <c r="V23" s="393">
        <v>0</v>
      </c>
      <c r="W23" s="393">
        <v>0</v>
      </c>
      <c r="X23" s="393">
        <v>22</v>
      </c>
      <c r="Y23" s="393">
        <v>0</v>
      </c>
      <c r="Z23" s="393">
        <v>16</v>
      </c>
      <c r="AA23" s="393">
        <v>0</v>
      </c>
      <c r="AB23" s="393">
        <v>0</v>
      </c>
      <c r="AC23" s="393">
        <v>0</v>
      </c>
      <c r="AD23" s="393">
        <v>0</v>
      </c>
      <c r="AE23" s="393">
        <v>4</v>
      </c>
      <c r="AF23" s="393">
        <v>0</v>
      </c>
      <c r="AG23" s="393">
        <v>4</v>
      </c>
      <c r="AH23" s="393">
        <v>0</v>
      </c>
      <c r="AI23" s="393">
        <v>0</v>
      </c>
      <c r="AJ23" s="393">
        <v>0</v>
      </c>
      <c r="AK23" s="393">
        <v>0</v>
      </c>
      <c r="AL23" s="393">
        <v>1</v>
      </c>
      <c r="AM23" s="393">
        <v>0</v>
      </c>
      <c r="AN23" s="393">
        <v>1</v>
      </c>
      <c r="AO23" s="393">
        <v>0</v>
      </c>
      <c r="AP23" s="393">
        <v>29</v>
      </c>
      <c r="AQ23" s="393">
        <v>549</v>
      </c>
      <c r="AR23" s="393">
        <v>7</v>
      </c>
      <c r="AS23" s="393">
        <v>0</v>
      </c>
      <c r="AT23" s="393">
        <v>0</v>
      </c>
      <c r="AU23" s="393">
        <v>0</v>
      </c>
      <c r="AV23" s="393">
        <v>0</v>
      </c>
      <c r="AW23" s="393">
        <v>0</v>
      </c>
      <c r="AX23" s="393">
        <v>0</v>
      </c>
      <c r="AY23" s="393">
        <v>0</v>
      </c>
      <c r="AZ23" s="393">
        <v>0</v>
      </c>
      <c r="BA23" s="393">
        <v>0</v>
      </c>
      <c r="BB23" s="393">
        <v>0</v>
      </c>
      <c r="BC23" s="393">
        <v>0</v>
      </c>
      <c r="BD23" s="393">
        <v>5</v>
      </c>
      <c r="BE23" s="393">
        <v>79</v>
      </c>
      <c r="BF23" s="393">
        <v>2</v>
      </c>
      <c r="BG23" s="393">
        <v>0</v>
      </c>
      <c r="BH23" s="393">
        <v>0</v>
      </c>
      <c r="BI23" s="393">
        <v>0</v>
      </c>
      <c r="BJ23" s="393">
        <v>0</v>
      </c>
      <c r="BK23" s="393">
        <v>0</v>
      </c>
      <c r="BL23" s="393">
        <v>0</v>
      </c>
      <c r="BM23" s="393">
        <v>0</v>
      </c>
      <c r="BN23" s="393">
        <v>0</v>
      </c>
      <c r="BO23" s="393">
        <v>0</v>
      </c>
      <c r="BP23" s="393">
        <v>0</v>
      </c>
      <c r="BQ23" s="393">
        <v>28</v>
      </c>
      <c r="BR23" s="393">
        <v>3</v>
      </c>
      <c r="BS23" s="393">
        <v>4</v>
      </c>
      <c r="BT23" s="393">
        <v>0</v>
      </c>
      <c r="BU23" s="393">
        <v>0</v>
      </c>
    </row>
    <row r="24" spans="1:73" s="363" customFormat="1" ht="12" customHeight="1" x14ac:dyDescent="0.2">
      <c r="A24" s="395" t="s">
        <v>438</v>
      </c>
      <c r="B24" s="396" t="s">
        <v>137</v>
      </c>
      <c r="C24" s="393">
        <v>14</v>
      </c>
      <c r="D24" s="393">
        <v>0</v>
      </c>
      <c r="E24" s="393">
        <v>0</v>
      </c>
      <c r="F24" s="393">
        <v>0</v>
      </c>
      <c r="G24" s="393">
        <v>0</v>
      </c>
      <c r="H24" s="393">
        <v>0</v>
      </c>
      <c r="I24" s="393">
        <v>0</v>
      </c>
      <c r="J24" s="393">
        <v>0</v>
      </c>
      <c r="K24" s="393">
        <v>0</v>
      </c>
      <c r="L24" s="393">
        <v>0</v>
      </c>
      <c r="M24" s="393">
        <v>0</v>
      </c>
      <c r="N24" s="393">
        <v>0</v>
      </c>
      <c r="O24" s="393">
        <v>0</v>
      </c>
      <c r="P24" s="393">
        <v>0</v>
      </c>
      <c r="Q24" s="393">
        <v>0</v>
      </c>
      <c r="R24" s="393">
        <v>10</v>
      </c>
      <c r="S24" s="393">
        <v>0</v>
      </c>
      <c r="T24" s="393">
        <v>0</v>
      </c>
      <c r="U24" s="393">
        <v>0</v>
      </c>
      <c r="V24" s="393">
        <v>0</v>
      </c>
      <c r="W24" s="393">
        <v>0</v>
      </c>
      <c r="X24" s="393">
        <v>0</v>
      </c>
      <c r="Y24" s="393">
        <v>0</v>
      </c>
      <c r="Z24" s="393">
        <v>0</v>
      </c>
      <c r="AA24" s="393">
        <v>0</v>
      </c>
      <c r="AB24" s="393">
        <v>0</v>
      </c>
      <c r="AC24" s="393">
        <v>0</v>
      </c>
      <c r="AD24" s="393">
        <v>0</v>
      </c>
      <c r="AE24" s="393">
        <v>4</v>
      </c>
      <c r="AF24" s="393">
        <v>0</v>
      </c>
      <c r="AG24" s="393">
        <v>0</v>
      </c>
      <c r="AH24" s="393">
        <v>0</v>
      </c>
      <c r="AI24" s="393">
        <v>0</v>
      </c>
      <c r="AJ24" s="393">
        <v>0</v>
      </c>
      <c r="AK24" s="393">
        <v>0</v>
      </c>
      <c r="AL24" s="393">
        <v>0</v>
      </c>
      <c r="AM24" s="393">
        <v>0</v>
      </c>
      <c r="AN24" s="393">
        <v>0</v>
      </c>
      <c r="AO24" s="393">
        <v>0</v>
      </c>
      <c r="AP24" s="393">
        <v>0</v>
      </c>
      <c r="AQ24" s="393">
        <v>0</v>
      </c>
      <c r="AR24" s="393">
        <v>0</v>
      </c>
      <c r="AS24" s="393">
        <v>0</v>
      </c>
      <c r="AT24" s="393">
        <v>0</v>
      </c>
      <c r="AU24" s="393">
        <v>0</v>
      </c>
      <c r="AV24" s="393">
        <v>0</v>
      </c>
      <c r="AW24" s="393">
        <v>0</v>
      </c>
      <c r="AX24" s="393">
        <v>0</v>
      </c>
      <c r="AY24" s="393">
        <v>0</v>
      </c>
      <c r="AZ24" s="393">
        <v>0</v>
      </c>
      <c r="BA24" s="393">
        <v>0</v>
      </c>
      <c r="BB24" s="393">
        <v>0</v>
      </c>
      <c r="BC24" s="393">
        <v>0</v>
      </c>
      <c r="BD24" s="393">
        <v>0</v>
      </c>
      <c r="BE24" s="393">
        <v>0</v>
      </c>
      <c r="BF24" s="393">
        <v>0</v>
      </c>
      <c r="BG24" s="393">
        <v>0</v>
      </c>
      <c r="BH24" s="393">
        <v>0</v>
      </c>
      <c r="BI24" s="393">
        <v>0</v>
      </c>
      <c r="BJ24" s="393">
        <v>0</v>
      </c>
      <c r="BK24" s="393">
        <v>0</v>
      </c>
      <c r="BL24" s="393">
        <v>0</v>
      </c>
      <c r="BM24" s="393">
        <v>0</v>
      </c>
      <c r="BN24" s="393">
        <v>0</v>
      </c>
      <c r="BO24" s="393">
        <v>0</v>
      </c>
      <c r="BP24" s="393">
        <v>0</v>
      </c>
      <c r="BQ24" s="393">
        <v>0</v>
      </c>
      <c r="BR24" s="393">
        <v>0</v>
      </c>
      <c r="BS24" s="393">
        <v>0</v>
      </c>
      <c r="BT24" s="393">
        <v>0</v>
      </c>
      <c r="BU24" s="393">
        <v>0</v>
      </c>
    </row>
    <row r="25" spans="1:73" s="363" customFormat="1" ht="12" customHeight="1" x14ac:dyDescent="0.2">
      <c r="A25" s="395" t="s">
        <v>439</v>
      </c>
      <c r="B25" s="396" t="s">
        <v>139</v>
      </c>
      <c r="C25" s="393">
        <v>14</v>
      </c>
      <c r="D25" s="393">
        <v>14</v>
      </c>
      <c r="E25" s="393">
        <v>24</v>
      </c>
      <c r="F25" s="393">
        <v>536</v>
      </c>
      <c r="G25" s="393">
        <v>0</v>
      </c>
      <c r="H25" s="393">
        <v>0</v>
      </c>
      <c r="I25" s="393">
        <v>0</v>
      </c>
      <c r="J25" s="393">
        <v>0</v>
      </c>
      <c r="K25" s="393">
        <v>0</v>
      </c>
      <c r="L25" s="393">
        <v>0</v>
      </c>
      <c r="M25" s="393">
        <v>0</v>
      </c>
      <c r="N25" s="393">
        <v>0</v>
      </c>
      <c r="O25" s="393">
        <v>0</v>
      </c>
      <c r="P25" s="393">
        <v>0</v>
      </c>
      <c r="Q25" s="393">
        <v>0</v>
      </c>
      <c r="R25" s="393">
        <v>7</v>
      </c>
      <c r="S25" s="393">
        <v>14</v>
      </c>
      <c r="T25" s="393">
        <v>0</v>
      </c>
      <c r="U25" s="393">
        <v>0</v>
      </c>
      <c r="V25" s="393">
        <v>0</v>
      </c>
      <c r="W25" s="393">
        <v>0</v>
      </c>
      <c r="X25" s="393">
        <v>2</v>
      </c>
      <c r="Y25" s="393">
        <v>0</v>
      </c>
      <c r="Z25" s="393">
        <v>0</v>
      </c>
      <c r="AA25" s="393">
        <v>0</v>
      </c>
      <c r="AB25" s="393">
        <v>0</v>
      </c>
      <c r="AC25" s="393">
        <v>0</v>
      </c>
      <c r="AD25" s="393">
        <v>0</v>
      </c>
      <c r="AE25" s="393">
        <v>3</v>
      </c>
      <c r="AF25" s="393">
        <v>0</v>
      </c>
      <c r="AG25" s="393">
        <v>0</v>
      </c>
      <c r="AH25" s="393">
        <v>0</v>
      </c>
      <c r="AI25" s="393">
        <v>0</v>
      </c>
      <c r="AJ25" s="393">
        <v>0</v>
      </c>
      <c r="AK25" s="393">
        <v>0</v>
      </c>
      <c r="AL25" s="393">
        <v>0</v>
      </c>
      <c r="AM25" s="393">
        <v>0</v>
      </c>
      <c r="AN25" s="393">
        <v>0</v>
      </c>
      <c r="AO25" s="393">
        <v>0</v>
      </c>
      <c r="AP25" s="393">
        <v>6</v>
      </c>
      <c r="AQ25" s="393">
        <v>108</v>
      </c>
      <c r="AR25" s="393">
        <v>0</v>
      </c>
      <c r="AS25" s="393">
        <v>0</v>
      </c>
      <c r="AT25" s="393">
        <v>0</v>
      </c>
      <c r="AU25" s="393">
        <v>0</v>
      </c>
      <c r="AV25" s="393">
        <v>2</v>
      </c>
      <c r="AW25" s="393">
        <v>0</v>
      </c>
      <c r="AX25" s="393">
        <v>1</v>
      </c>
      <c r="AY25" s="393">
        <v>17</v>
      </c>
      <c r="AZ25" s="393">
        <v>0</v>
      </c>
      <c r="BA25" s="393">
        <v>0</v>
      </c>
      <c r="BB25" s="393">
        <v>0</v>
      </c>
      <c r="BC25" s="393">
        <v>0</v>
      </c>
      <c r="BD25" s="393">
        <v>17</v>
      </c>
      <c r="BE25" s="393">
        <v>411</v>
      </c>
      <c r="BF25" s="393">
        <v>0</v>
      </c>
      <c r="BG25" s="393">
        <v>0</v>
      </c>
      <c r="BH25" s="393">
        <v>0</v>
      </c>
      <c r="BI25" s="393">
        <v>0</v>
      </c>
      <c r="BJ25" s="393">
        <v>0</v>
      </c>
      <c r="BK25" s="393">
        <v>0</v>
      </c>
      <c r="BL25" s="393">
        <v>0</v>
      </c>
      <c r="BM25" s="393">
        <v>0</v>
      </c>
      <c r="BN25" s="393">
        <v>0</v>
      </c>
      <c r="BO25" s="393">
        <v>0</v>
      </c>
      <c r="BP25" s="393">
        <v>0</v>
      </c>
      <c r="BQ25" s="393">
        <v>0</v>
      </c>
      <c r="BR25" s="393">
        <v>0</v>
      </c>
      <c r="BS25" s="393">
        <v>0</v>
      </c>
      <c r="BT25" s="393">
        <v>0</v>
      </c>
      <c r="BU25" s="393">
        <v>0</v>
      </c>
    </row>
    <row r="26" spans="1:73" s="363" customFormat="1" ht="12" customHeight="1" x14ac:dyDescent="0.2">
      <c r="A26" s="395" t="s">
        <v>440</v>
      </c>
      <c r="B26" s="396" t="s">
        <v>141</v>
      </c>
      <c r="C26" s="393">
        <v>13</v>
      </c>
      <c r="D26" s="393">
        <v>0</v>
      </c>
      <c r="E26" s="393">
        <v>0</v>
      </c>
      <c r="F26" s="393">
        <v>0</v>
      </c>
      <c r="G26" s="393">
        <v>0</v>
      </c>
      <c r="H26" s="393">
        <v>0</v>
      </c>
      <c r="I26" s="393">
        <v>6</v>
      </c>
      <c r="J26" s="393">
        <v>0</v>
      </c>
      <c r="K26" s="393">
        <v>0</v>
      </c>
      <c r="L26" s="393">
        <v>0</v>
      </c>
      <c r="M26" s="393">
        <v>0</v>
      </c>
      <c r="N26" s="393">
        <v>0</v>
      </c>
      <c r="O26" s="393">
        <v>0</v>
      </c>
      <c r="P26" s="393">
        <v>0</v>
      </c>
      <c r="Q26" s="393">
        <v>0</v>
      </c>
      <c r="R26" s="393">
        <v>7</v>
      </c>
      <c r="S26" s="393">
        <v>0</v>
      </c>
      <c r="T26" s="393">
        <v>0</v>
      </c>
      <c r="U26" s="393">
        <v>0</v>
      </c>
      <c r="V26" s="393">
        <v>0</v>
      </c>
      <c r="W26" s="393">
        <v>0</v>
      </c>
      <c r="X26" s="393">
        <v>6</v>
      </c>
      <c r="Y26" s="393">
        <v>0</v>
      </c>
      <c r="Z26" s="393">
        <v>6</v>
      </c>
      <c r="AA26" s="393">
        <v>0</v>
      </c>
      <c r="AB26" s="393">
        <v>0</v>
      </c>
      <c r="AC26" s="393">
        <v>0</v>
      </c>
      <c r="AD26" s="393">
        <v>0</v>
      </c>
      <c r="AE26" s="393">
        <v>0</v>
      </c>
      <c r="AF26" s="393">
        <v>0</v>
      </c>
      <c r="AG26" s="393">
        <v>0</v>
      </c>
      <c r="AH26" s="393">
        <v>0</v>
      </c>
      <c r="AI26" s="393">
        <v>0</v>
      </c>
      <c r="AJ26" s="393">
        <v>0</v>
      </c>
      <c r="AK26" s="393">
        <v>0</v>
      </c>
      <c r="AL26" s="393">
        <v>0</v>
      </c>
      <c r="AM26" s="393">
        <v>0</v>
      </c>
      <c r="AN26" s="393">
        <v>0</v>
      </c>
      <c r="AO26" s="393">
        <v>0</v>
      </c>
      <c r="AP26" s="393">
        <v>0</v>
      </c>
      <c r="AQ26" s="393">
        <v>0</v>
      </c>
      <c r="AR26" s="393">
        <v>0</v>
      </c>
      <c r="AS26" s="393">
        <v>0</v>
      </c>
      <c r="AT26" s="393">
        <v>0</v>
      </c>
      <c r="AU26" s="393">
        <v>0</v>
      </c>
      <c r="AV26" s="393">
        <v>0</v>
      </c>
      <c r="AW26" s="393">
        <v>0</v>
      </c>
      <c r="AX26" s="393">
        <v>0</v>
      </c>
      <c r="AY26" s="393">
        <v>0</v>
      </c>
      <c r="AZ26" s="393">
        <v>0</v>
      </c>
      <c r="BA26" s="393">
        <v>0</v>
      </c>
      <c r="BB26" s="393">
        <v>0</v>
      </c>
      <c r="BC26" s="393">
        <v>0</v>
      </c>
      <c r="BD26" s="393">
        <v>0</v>
      </c>
      <c r="BE26" s="393">
        <v>0</v>
      </c>
      <c r="BF26" s="393">
        <v>0</v>
      </c>
      <c r="BG26" s="393">
        <v>0</v>
      </c>
      <c r="BH26" s="393">
        <v>0</v>
      </c>
      <c r="BI26" s="393">
        <v>0</v>
      </c>
      <c r="BJ26" s="393">
        <v>0</v>
      </c>
      <c r="BK26" s="393">
        <v>0</v>
      </c>
      <c r="BL26" s="393">
        <v>0</v>
      </c>
      <c r="BM26" s="393">
        <v>0</v>
      </c>
      <c r="BN26" s="393">
        <v>0</v>
      </c>
      <c r="BO26" s="393">
        <v>0</v>
      </c>
      <c r="BP26" s="393">
        <v>0</v>
      </c>
      <c r="BQ26" s="393">
        <v>0</v>
      </c>
      <c r="BR26" s="393">
        <v>0</v>
      </c>
      <c r="BS26" s="393">
        <v>0</v>
      </c>
      <c r="BT26" s="393">
        <v>0</v>
      </c>
      <c r="BU26" s="393">
        <v>0</v>
      </c>
    </row>
    <row r="27" spans="1:73" s="363" customFormat="1" ht="12" customHeight="1" x14ac:dyDescent="0.2">
      <c r="A27" s="395" t="s">
        <v>441</v>
      </c>
      <c r="B27" s="396" t="s">
        <v>143</v>
      </c>
      <c r="C27" s="393">
        <v>4</v>
      </c>
      <c r="D27" s="393">
        <v>0</v>
      </c>
      <c r="E27" s="393">
        <v>0</v>
      </c>
      <c r="F27" s="393">
        <v>0</v>
      </c>
      <c r="G27" s="393">
        <v>0</v>
      </c>
      <c r="H27" s="393">
        <v>0</v>
      </c>
      <c r="I27" s="393">
        <v>9</v>
      </c>
      <c r="J27" s="393">
        <v>0</v>
      </c>
      <c r="K27" s="393">
        <v>0</v>
      </c>
      <c r="L27" s="393">
        <v>0</v>
      </c>
      <c r="M27" s="393">
        <v>0</v>
      </c>
      <c r="N27" s="393">
        <v>0</v>
      </c>
      <c r="O27" s="393">
        <v>0</v>
      </c>
      <c r="P27" s="393">
        <v>0</v>
      </c>
      <c r="Q27" s="393">
        <v>0</v>
      </c>
      <c r="R27" s="393">
        <v>1</v>
      </c>
      <c r="S27" s="393">
        <v>0</v>
      </c>
      <c r="T27" s="393">
        <v>0</v>
      </c>
      <c r="U27" s="393">
        <v>0</v>
      </c>
      <c r="V27" s="393">
        <v>0</v>
      </c>
      <c r="W27" s="393">
        <v>0</v>
      </c>
      <c r="X27" s="393">
        <v>0</v>
      </c>
      <c r="Y27" s="393">
        <v>0</v>
      </c>
      <c r="Z27" s="393">
        <v>2</v>
      </c>
      <c r="AA27" s="393">
        <v>0</v>
      </c>
      <c r="AB27" s="393">
        <v>0</v>
      </c>
      <c r="AC27" s="393">
        <v>0</v>
      </c>
      <c r="AD27" s="393">
        <v>0</v>
      </c>
      <c r="AE27" s="393">
        <v>3</v>
      </c>
      <c r="AF27" s="393">
        <v>0</v>
      </c>
      <c r="AG27" s="393">
        <v>7</v>
      </c>
      <c r="AH27" s="393">
        <v>0</v>
      </c>
      <c r="AI27" s="393">
        <v>0</v>
      </c>
      <c r="AJ27" s="393">
        <v>0</v>
      </c>
      <c r="AK27" s="393">
        <v>0</v>
      </c>
      <c r="AL27" s="393">
        <v>0</v>
      </c>
      <c r="AM27" s="393">
        <v>0</v>
      </c>
      <c r="AN27" s="393">
        <v>0</v>
      </c>
      <c r="AO27" s="393">
        <v>0</v>
      </c>
      <c r="AP27" s="393">
        <v>0</v>
      </c>
      <c r="AQ27" s="393">
        <v>0</v>
      </c>
      <c r="AR27" s="393">
        <v>0</v>
      </c>
      <c r="AS27" s="393">
        <v>0</v>
      </c>
      <c r="AT27" s="393">
        <v>0</v>
      </c>
      <c r="AU27" s="393">
        <v>0</v>
      </c>
      <c r="AV27" s="393">
        <v>0</v>
      </c>
      <c r="AW27" s="393">
        <v>0</v>
      </c>
      <c r="AX27" s="393">
        <v>0</v>
      </c>
      <c r="AY27" s="393">
        <v>0</v>
      </c>
      <c r="AZ27" s="393">
        <v>0</v>
      </c>
      <c r="BA27" s="393">
        <v>0</v>
      </c>
      <c r="BB27" s="393">
        <v>0</v>
      </c>
      <c r="BC27" s="393">
        <v>0</v>
      </c>
      <c r="BD27" s="393">
        <v>0</v>
      </c>
      <c r="BE27" s="393">
        <v>0</v>
      </c>
      <c r="BF27" s="393">
        <v>0</v>
      </c>
      <c r="BG27" s="393">
        <v>0</v>
      </c>
      <c r="BH27" s="393">
        <v>0</v>
      </c>
      <c r="BI27" s="393">
        <v>0</v>
      </c>
      <c r="BJ27" s="393">
        <v>0</v>
      </c>
      <c r="BK27" s="393">
        <v>0</v>
      </c>
      <c r="BL27" s="393">
        <v>0</v>
      </c>
      <c r="BM27" s="393">
        <v>0</v>
      </c>
      <c r="BN27" s="393">
        <v>0</v>
      </c>
      <c r="BO27" s="393">
        <v>0</v>
      </c>
      <c r="BP27" s="393">
        <v>0</v>
      </c>
      <c r="BQ27" s="393">
        <v>0</v>
      </c>
      <c r="BR27" s="393">
        <v>0</v>
      </c>
      <c r="BS27" s="393">
        <v>0</v>
      </c>
      <c r="BT27" s="393">
        <v>0</v>
      </c>
      <c r="BU27" s="393">
        <v>0</v>
      </c>
    </row>
    <row r="28" spans="1:73" s="363" customFormat="1" ht="12" customHeight="1" x14ac:dyDescent="0.2">
      <c r="A28" s="395" t="s">
        <v>442</v>
      </c>
      <c r="B28" s="396" t="s">
        <v>145</v>
      </c>
      <c r="C28" s="393">
        <v>43</v>
      </c>
      <c r="D28" s="393">
        <v>0</v>
      </c>
      <c r="E28" s="393">
        <v>0</v>
      </c>
      <c r="F28" s="393">
        <v>0</v>
      </c>
      <c r="G28" s="393">
        <v>0</v>
      </c>
      <c r="H28" s="393">
        <v>0</v>
      </c>
      <c r="I28" s="393">
        <v>31</v>
      </c>
      <c r="J28" s="393">
        <v>0</v>
      </c>
      <c r="K28" s="393">
        <v>0</v>
      </c>
      <c r="L28" s="393">
        <v>4</v>
      </c>
      <c r="M28" s="393">
        <v>0</v>
      </c>
      <c r="N28" s="393">
        <v>0</v>
      </c>
      <c r="O28" s="393">
        <v>0</v>
      </c>
      <c r="P28" s="393">
        <v>0</v>
      </c>
      <c r="Q28" s="393">
        <v>0</v>
      </c>
      <c r="R28" s="393">
        <v>1</v>
      </c>
      <c r="S28" s="393">
        <v>0</v>
      </c>
      <c r="T28" s="393">
        <v>0</v>
      </c>
      <c r="U28" s="393">
        <v>0</v>
      </c>
      <c r="V28" s="393">
        <v>0</v>
      </c>
      <c r="W28" s="393">
        <v>0</v>
      </c>
      <c r="X28" s="393">
        <v>4</v>
      </c>
      <c r="Y28" s="393">
        <v>0</v>
      </c>
      <c r="Z28" s="393">
        <v>4</v>
      </c>
      <c r="AA28" s="393">
        <v>0</v>
      </c>
      <c r="AB28" s="393">
        <v>0</v>
      </c>
      <c r="AC28" s="393">
        <v>0</v>
      </c>
      <c r="AD28" s="393">
        <v>0</v>
      </c>
      <c r="AE28" s="393">
        <v>8</v>
      </c>
      <c r="AF28" s="393">
        <v>0</v>
      </c>
      <c r="AG28" s="393">
        <v>8</v>
      </c>
      <c r="AH28" s="393">
        <v>0</v>
      </c>
      <c r="AI28" s="393">
        <v>0</v>
      </c>
      <c r="AJ28" s="393">
        <v>0</v>
      </c>
      <c r="AK28" s="393">
        <v>0</v>
      </c>
      <c r="AL28" s="393">
        <v>0</v>
      </c>
      <c r="AM28" s="393">
        <v>0</v>
      </c>
      <c r="AN28" s="393">
        <v>0</v>
      </c>
      <c r="AO28" s="393">
        <v>0</v>
      </c>
      <c r="AP28" s="393">
        <v>0</v>
      </c>
      <c r="AQ28" s="393">
        <v>0</v>
      </c>
      <c r="AR28" s="393">
        <v>0</v>
      </c>
      <c r="AS28" s="393">
        <v>0</v>
      </c>
      <c r="AT28" s="393">
        <v>0</v>
      </c>
      <c r="AU28" s="393">
        <v>0</v>
      </c>
      <c r="AV28" s="393">
        <v>1</v>
      </c>
      <c r="AW28" s="393">
        <v>0</v>
      </c>
      <c r="AX28" s="393">
        <v>0</v>
      </c>
      <c r="AY28" s="393">
        <v>0</v>
      </c>
      <c r="AZ28" s="393">
        <v>0</v>
      </c>
      <c r="BA28" s="393">
        <v>0</v>
      </c>
      <c r="BB28" s="393">
        <v>0</v>
      </c>
      <c r="BC28" s="393">
        <v>0</v>
      </c>
      <c r="BD28" s="393">
        <v>0</v>
      </c>
      <c r="BE28" s="393">
        <v>0</v>
      </c>
      <c r="BF28" s="393">
        <v>0</v>
      </c>
      <c r="BG28" s="393">
        <v>0</v>
      </c>
      <c r="BH28" s="393">
        <v>0</v>
      </c>
      <c r="BI28" s="393">
        <v>0</v>
      </c>
      <c r="BJ28" s="393">
        <v>0</v>
      </c>
      <c r="BK28" s="393">
        <v>0</v>
      </c>
      <c r="BL28" s="393">
        <v>0</v>
      </c>
      <c r="BM28" s="393">
        <v>0</v>
      </c>
      <c r="BN28" s="393">
        <v>0</v>
      </c>
      <c r="BO28" s="393">
        <v>19</v>
      </c>
      <c r="BP28" s="393">
        <v>0</v>
      </c>
      <c r="BQ28" s="393">
        <v>19</v>
      </c>
      <c r="BR28" s="393">
        <v>4</v>
      </c>
      <c r="BS28" s="393">
        <v>10</v>
      </c>
      <c r="BT28" s="393">
        <v>0</v>
      </c>
      <c r="BU28" s="393">
        <v>0</v>
      </c>
    </row>
    <row r="29" spans="1:73" s="363" customFormat="1" ht="12" customHeight="1" x14ac:dyDescent="0.2">
      <c r="A29" s="395" t="s">
        <v>483</v>
      </c>
      <c r="B29" s="396" t="s">
        <v>115</v>
      </c>
      <c r="C29" s="393">
        <v>76</v>
      </c>
      <c r="D29" s="393">
        <v>18</v>
      </c>
      <c r="E29" s="393">
        <v>36</v>
      </c>
      <c r="F29" s="393">
        <v>846</v>
      </c>
      <c r="G29" s="393">
        <v>0</v>
      </c>
      <c r="H29" s="393">
        <v>0</v>
      </c>
      <c r="I29" s="393">
        <v>0</v>
      </c>
      <c r="J29" s="393">
        <v>0</v>
      </c>
      <c r="K29" s="393">
        <v>0</v>
      </c>
      <c r="L29" s="393">
        <v>0</v>
      </c>
      <c r="M29" s="393">
        <v>0</v>
      </c>
      <c r="N29" s="393">
        <v>0</v>
      </c>
      <c r="O29" s="393">
        <v>0</v>
      </c>
      <c r="P29" s="393">
        <v>0</v>
      </c>
      <c r="Q29" s="393">
        <v>0</v>
      </c>
      <c r="R29" s="393">
        <v>52</v>
      </c>
      <c r="S29" s="393">
        <v>14</v>
      </c>
      <c r="T29" s="393">
        <v>0</v>
      </c>
      <c r="U29" s="393">
        <v>0</v>
      </c>
      <c r="V29" s="393">
        <v>0</v>
      </c>
      <c r="W29" s="393">
        <v>0</v>
      </c>
      <c r="X29" s="393">
        <v>9</v>
      </c>
      <c r="Y29" s="393">
        <v>1</v>
      </c>
      <c r="Z29" s="393">
        <v>0</v>
      </c>
      <c r="AA29" s="393">
        <v>0</v>
      </c>
      <c r="AB29" s="393">
        <v>0</v>
      </c>
      <c r="AC29" s="393">
        <v>0</v>
      </c>
      <c r="AD29" s="393">
        <v>0</v>
      </c>
      <c r="AE29" s="393">
        <v>2</v>
      </c>
      <c r="AF29" s="393">
        <v>1</v>
      </c>
      <c r="AG29" s="393">
        <v>0</v>
      </c>
      <c r="AH29" s="393">
        <v>0</v>
      </c>
      <c r="AI29" s="393">
        <v>0</v>
      </c>
      <c r="AJ29" s="393">
        <v>0</v>
      </c>
      <c r="AK29" s="393">
        <v>0</v>
      </c>
      <c r="AL29" s="393">
        <v>0</v>
      </c>
      <c r="AM29" s="393">
        <v>0</v>
      </c>
      <c r="AN29" s="393">
        <v>0</v>
      </c>
      <c r="AO29" s="393">
        <v>0</v>
      </c>
      <c r="AP29" s="393">
        <v>27</v>
      </c>
      <c r="AQ29" s="393">
        <v>694</v>
      </c>
      <c r="AR29" s="393">
        <v>0</v>
      </c>
      <c r="AS29" s="393">
        <v>0</v>
      </c>
      <c r="AT29" s="393">
        <v>0</v>
      </c>
      <c r="AU29" s="393">
        <v>0</v>
      </c>
      <c r="AV29" s="393">
        <v>0</v>
      </c>
      <c r="AW29" s="393">
        <v>0</v>
      </c>
      <c r="AX29" s="393">
        <v>0</v>
      </c>
      <c r="AY29" s="393">
        <v>0</v>
      </c>
      <c r="AZ29" s="393">
        <v>0</v>
      </c>
      <c r="BA29" s="393">
        <v>0</v>
      </c>
      <c r="BB29" s="393">
        <v>0</v>
      </c>
      <c r="BC29" s="393">
        <v>0</v>
      </c>
      <c r="BD29" s="393">
        <v>9</v>
      </c>
      <c r="BE29" s="393">
        <v>152</v>
      </c>
      <c r="BF29" s="393">
        <v>0</v>
      </c>
      <c r="BG29" s="393">
        <v>0</v>
      </c>
      <c r="BH29" s="393">
        <v>0</v>
      </c>
      <c r="BI29" s="393">
        <v>0</v>
      </c>
      <c r="BJ29" s="393">
        <v>0</v>
      </c>
      <c r="BK29" s="393">
        <v>0</v>
      </c>
      <c r="BL29" s="393">
        <v>0</v>
      </c>
      <c r="BM29" s="393">
        <v>0</v>
      </c>
      <c r="BN29" s="393">
        <v>0</v>
      </c>
      <c r="BO29" s="393">
        <v>11</v>
      </c>
      <c r="BP29" s="393">
        <v>2</v>
      </c>
      <c r="BQ29" s="393">
        <v>0</v>
      </c>
      <c r="BR29" s="393">
        <v>0</v>
      </c>
      <c r="BS29" s="393">
        <v>2</v>
      </c>
      <c r="BT29" s="393">
        <v>0</v>
      </c>
      <c r="BU29" s="393">
        <v>0</v>
      </c>
    </row>
    <row r="30" spans="1:73" s="363" customFormat="1" ht="12" customHeight="1" x14ac:dyDescent="0.2">
      <c r="A30" s="395" t="s">
        <v>443</v>
      </c>
      <c r="B30" s="396" t="s">
        <v>147</v>
      </c>
      <c r="C30" s="393">
        <v>74</v>
      </c>
      <c r="D30" s="393">
        <v>33</v>
      </c>
      <c r="E30" s="393">
        <v>6</v>
      </c>
      <c r="F30" s="393">
        <v>84</v>
      </c>
      <c r="G30" s="393">
        <v>0</v>
      </c>
      <c r="H30" s="393">
        <v>0</v>
      </c>
      <c r="I30" s="393">
        <v>0</v>
      </c>
      <c r="J30" s="393">
        <v>0</v>
      </c>
      <c r="K30" s="393">
        <v>0</v>
      </c>
      <c r="L30" s="393">
        <v>0</v>
      </c>
      <c r="M30" s="393">
        <v>0</v>
      </c>
      <c r="N30" s="393">
        <v>0</v>
      </c>
      <c r="O30" s="393">
        <v>0</v>
      </c>
      <c r="P30" s="393">
        <v>0</v>
      </c>
      <c r="Q30" s="393">
        <v>0</v>
      </c>
      <c r="R30" s="393">
        <v>10</v>
      </c>
      <c r="S30" s="393">
        <v>22</v>
      </c>
      <c r="T30" s="393">
        <v>0</v>
      </c>
      <c r="U30" s="393">
        <v>0</v>
      </c>
      <c r="V30" s="393">
        <v>0</v>
      </c>
      <c r="W30" s="393">
        <v>0</v>
      </c>
      <c r="X30" s="393">
        <v>62</v>
      </c>
      <c r="Y30" s="393">
        <v>11</v>
      </c>
      <c r="Z30" s="393">
        <v>0</v>
      </c>
      <c r="AA30" s="393">
        <v>0</v>
      </c>
      <c r="AB30" s="393">
        <v>0</v>
      </c>
      <c r="AC30" s="393">
        <v>0</v>
      </c>
      <c r="AD30" s="393">
        <v>0</v>
      </c>
      <c r="AE30" s="393">
        <v>1</v>
      </c>
      <c r="AF30" s="393">
        <v>0</v>
      </c>
      <c r="AG30" s="393">
        <v>0</v>
      </c>
      <c r="AH30" s="393">
        <v>0</v>
      </c>
      <c r="AI30" s="393">
        <v>0</v>
      </c>
      <c r="AJ30" s="393">
        <v>0</v>
      </c>
      <c r="AK30" s="393">
        <v>0</v>
      </c>
      <c r="AL30" s="393">
        <v>0</v>
      </c>
      <c r="AM30" s="393">
        <v>0</v>
      </c>
      <c r="AN30" s="393">
        <v>0</v>
      </c>
      <c r="AO30" s="393">
        <v>0</v>
      </c>
      <c r="AP30" s="393">
        <v>0</v>
      </c>
      <c r="AQ30" s="393">
        <v>0</v>
      </c>
      <c r="AR30" s="393">
        <v>0</v>
      </c>
      <c r="AS30" s="393">
        <v>0</v>
      </c>
      <c r="AT30" s="393">
        <v>0</v>
      </c>
      <c r="AU30" s="393">
        <v>0</v>
      </c>
      <c r="AV30" s="393">
        <v>0</v>
      </c>
      <c r="AW30" s="393">
        <v>0</v>
      </c>
      <c r="AX30" s="393">
        <v>0</v>
      </c>
      <c r="AY30" s="393">
        <v>0</v>
      </c>
      <c r="AZ30" s="393">
        <v>0</v>
      </c>
      <c r="BA30" s="393">
        <v>0</v>
      </c>
      <c r="BB30" s="393">
        <v>0</v>
      </c>
      <c r="BC30" s="393">
        <v>0</v>
      </c>
      <c r="BD30" s="393">
        <v>6</v>
      </c>
      <c r="BE30" s="393">
        <v>84</v>
      </c>
      <c r="BF30" s="393">
        <v>0</v>
      </c>
      <c r="BG30" s="393">
        <v>0</v>
      </c>
      <c r="BH30" s="393">
        <v>0</v>
      </c>
      <c r="BI30" s="393">
        <v>0</v>
      </c>
      <c r="BJ30" s="393">
        <v>0</v>
      </c>
      <c r="BK30" s="393">
        <v>0</v>
      </c>
      <c r="BL30" s="393">
        <v>0</v>
      </c>
      <c r="BM30" s="393">
        <v>0</v>
      </c>
      <c r="BN30" s="393">
        <v>0</v>
      </c>
      <c r="BO30" s="393">
        <v>1</v>
      </c>
      <c r="BP30" s="393">
        <v>0</v>
      </c>
      <c r="BQ30" s="393">
        <v>0</v>
      </c>
      <c r="BR30" s="393">
        <v>0</v>
      </c>
      <c r="BS30" s="393">
        <v>0</v>
      </c>
      <c r="BT30" s="393">
        <v>0</v>
      </c>
      <c r="BU30" s="393">
        <v>0</v>
      </c>
    </row>
    <row r="31" spans="1:73" s="363" customFormat="1" ht="12" customHeight="1" x14ac:dyDescent="0.2">
      <c r="A31" s="395" t="s">
        <v>484</v>
      </c>
      <c r="B31" s="396" t="s">
        <v>117</v>
      </c>
      <c r="C31" s="393">
        <v>56</v>
      </c>
      <c r="D31" s="393">
        <v>0</v>
      </c>
      <c r="E31" s="393">
        <v>15</v>
      </c>
      <c r="F31" s="393">
        <v>311</v>
      </c>
      <c r="G31" s="393">
        <v>0</v>
      </c>
      <c r="H31" s="393">
        <v>0</v>
      </c>
      <c r="I31" s="393">
        <v>33</v>
      </c>
      <c r="J31" s="393">
        <v>0</v>
      </c>
      <c r="K31" s="393">
        <v>0</v>
      </c>
      <c r="L31" s="393">
        <v>5</v>
      </c>
      <c r="M31" s="393">
        <v>0</v>
      </c>
      <c r="N31" s="393">
        <v>0</v>
      </c>
      <c r="O31" s="393">
        <v>0</v>
      </c>
      <c r="P31" s="393">
        <v>0</v>
      </c>
      <c r="Q31" s="393">
        <v>0</v>
      </c>
      <c r="R31" s="393">
        <v>7</v>
      </c>
      <c r="S31" s="393">
        <v>0</v>
      </c>
      <c r="T31" s="393">
        <v>0</v>
      </c>
      <c r="U31" s="393">
        <v>0</v>
      </c>
      <c r="V31" s="393">
        <v>0</v>
      </c>
      <c r="W31" s="393">
        <v>0</v>
      </c>
      <c r="X31" s="393">
        <v>21</v>
      </c>
      <c r="Y31" s="393">
        <v>0</v>
      </c>
      <c r="Z31" s="393">
        <v>20</v>
      </c>
      <c r="AA31" s="393">
        <v>0</v>
      </c>
      <c r="AB31" s="393">
        <v>0</v>
      </c>
      <c r="AC31" s="393">
        <v>0</v>
      </c>
      <c r="AD31" s="393">
        <v>0</v>
      </c>
      <c r="AE31" s="393">
        <v>23</v>
      </c>
      <c r="AF31" s="393">
        <v>0</v>
      </c>
      <c r="AG31" s="393">
        <v>13</v>
      </c>
      <c r="AH31" s="393">
        <v>0</v>
      </c>
      <c r="AI31" s="393">
        <v>0</v>
      </c>
      <c r="AJ31" s="393">
        <v>0</v>
      </c>
      <c r="AK31" s="393">
        <v>0</v>
      </c>
      <c r="AL31" s="393">
        <v>0</v>
      </c>
      <c r="AM31" s="393">
        <v>0</v>
      </c>
      <c r="AN31" s="393">
        <v>0</v>
      </c>
      <c r="AO31" s="393">
        <v>0</v>
      </c>
      <c r="AP31" s="393">
        <v>9</v>
      </c>
      <c r="AQ31" s="393">
        <v>232</v>
      </c>
      <c r="AR31" s="393">
        <v>0</v>
      </c>
      <c r="AS31" s="393">
        <v>0</v>
      </c>
      <c r="AT31" s="393">
        <v>0</v>
      </c>
      <c r="AU31" s="393">
        <v>0</v>
      </c>
      <c r="AV31" s="393">
        <v>0</v>
      </c>
      <c r="AW31" s="393">
        <v>0</v>
      </c>
      <c r="AX31" s="393">
        <v>0</v>
      </c>
      <c r="AY31" s="393">
        <v>0</v>
      </c>
      <c r="AZ31" s="393">
        <v>0</v>
      </c>
      <c r="BA31" s="393">
        <v>0</v>
      </c>
      <c r="BB31" s="393">
        <v>0</v>
      </c>
      <c r="BC31" s="393">
        <v>0</v>
      </c>
      <c r="BD31" s="393">
        <v>6</v>
      </c>
      <c r="BE31" s="393">
        <v>79</v>
      </c>
      <c r="BF31" s="393">
        <v>0</v>
      </c>
      <c r="BG31" s="393">
        <v>0</v>
      </c>
      <c r="BH31" s="393">
        <v>0</v>
      </c>
      <c r="BI31" s="393">
        <v>0</v>
      </c>
      <c r="BJ31" s="393">
        <v>0</v>
      </c>
      <c r="BK31" s="393">
        <v>0</v>
      </c>
      <c r="BL31" s="393">
        <v>0</v>
      </c>
      <c r="BM31" s="393">
        <v>0</v>
      </c>
      <c r="BN31" s="393">
        <v>0</v>
      </c>
      <c r="BO31" s="393">
        <v>5</v>
      </c>
      <c r="BP31" s="393">
        <v>0</v>
      </c>
      <c r="BQ31" s="393">
        <v>0</v>
      </c>
      <c r="BR31" s="393">
        <v>5</v>
      </c>
      <c r="BS31" s="393">
        <v>0</v>
      </c>
      <c r="BT31" s="393">
        <v>0</v>
      </c>
      <c r="BU31" s="393">
        <v>0</v>
      </c>
    </row>
    <row r="32" spans="1:73" s="399" customFormat="1" ht="12" customHeight="1" x14ac:dyDescent="0.2">
      <c r="A32" s="395" t="s">
        <v>110</v>
      </c>
      <c r="B32" s="396" t="s">
        <v>111</v>
      </c>
      <c r="C32" s="397">
        <v>81</v>
      </c>
      <c r="D32" s="397">
        <v>0</v>
      </c>
      <c r="E32" s="397">
        <v>27</v>
      </c>
      <c r="F32" s="397">
        <v>408</v>
      </c>
      <c r="G32" s="397">
        <v>8</v>
      </c>
      <c r="H32" s="397">
        <v>0</v>
      </c>
      <c r="I32" s="397">
        <v>33</v>
      </c>
      <c r="J32" s="397">
        <v>0</v>
      </c>
      <c r="K32" s="397">
        <v>0</v>
      </c>
      <c r="L32" s="397">
        <v>16</v>
      </c>
      <c r="M32" s="397">
        <v>0</v>
      </c>
      <c r="N32" s="397">
        <v>0</v>
      </c>
      <c r="O32" s="397">
        <v>0</v>
      </c>
      <c r="P32" s="397">
        <v>0</v>
      </c>
      <c r="Q32" s="397">
        <v>0</v>
      </c>
      <c r="R32" s="397">
        <v>11</v>
      </c>
      <c r="S32" s="397">
        <v>0</v>
      </c>
      <c r="T32" s="397">
        <v>0</v>
      </c>
      <c r="U32" s="397">
        <v>0</v>
      </c>
      <c r="V32" s="397">
        <v>0</v>
      </c>
      <c r="W32" s="397">
        <v>0</v>
      </c>
      <c r="X32" s="397">
        <v>1</v>
      </c>
      <c r="Y32" s="397">
        <v>0</v>
      </c>
      <c r="Z32" s="397">
        <v>0</v>
      </c>
      <c r="AA32" s="397">
        <v>0</v>
      </c>
      <c r="AB32" s="397">
        <v>0</v>
      </c>
      <c r="AC32" s="397">
        <v>0</v>
      </c>
      <c r="AD32" s="397">
        <v>0</v>
      </c>
      <c r="AE32" s="397">
        <v>7</v>
      </c>
      <c r="AF32" s="397">
        <v>0</v>
      </c>
      <c r="AG32" s="397">
        <v>7</v>
      </c>
      <c r="AH32" s="397">
        <v>0</v>
      </c>
      <c r="AI32" s="397">
        <v>0</v>
      </c>
      <c r="AJ32" s="397">
        <v>0</v>
      </c>
      <c r="AK32" s="397">
        <v>0</v>
      </c>
      <c r="AL32" s="397">
        <v>7</v>
      </c>
      <c r="AM32" s="397">
        <v>0</v>
      </c>
      <c r="AN32" s="397">
        <v>0</v>
      </c>
      <c r="AO32" s="397">
        <v>0</v>
      </c>
      <c r="AP32" s="397">
        <v>8</v>
      </c>
      <c r="AQ32" s="397">
        <v>112</v>
      </c>
      <c r="AR32" s="397">
        <v>8</v>
      </c>
      <c r="AS32" s="397">
        <v>0</v>
      </c>
      <c r="AT32" s="397">
        <v>0</v>
      </c>
      <c r="AU32" s="397">
        <v>0</v>
      </c>
      <c r="AV32" s="397">
        <v>2</v>
      </c>
      <c r="AW32" s="397">
        <v>0</v>
      </c>
      <c r="AX32" s="397">
        <v>0</v>
      </c>
      <c r="AY32" s="397">
        <v>0</v>
      </c>
      <c r="AZ32" s="397">
        <v>0</v>
      </c>
      <c r="BA32" s="397">
        <v>0</v>
      </c>
      <c r="BB32" s="397">
        <v>1</v>
      </c>
      <c r="BC32" s="397">
        <v>0</v>
      </c>
      <c r="BD32" s="397">
        <v>19</v>
      </c>
      <c r="BE32" s="397">
        <v>296</v>
      </c>
      <c r="BF32" s="397">
        <v>0</v>
      </c>
      <c r="BG32" s="397">
        <v>0</v>
      </c>
      <c r="BH32" s="397">
        <v>0</v>
      </c>
      <c r="BI32" s="397">
        <v>0</v>
      </c>
      <c r="BJ32" s="397">
        <v>8</v>
      </c>
      <c r="BK32" s="397">
        <v>0</v>
      </c>
      <c r="BL32" s="397">
        <v>0</v>
      </c>
      <c r="BM32" s="397">
        <v>0</v>
      </c>
      <c r="BN32" s="397">
        <v>0</v>
      </c>
      <c r="BO32" s="397">
        <v>26</v>
      </c>
      <c r="BP32" s="397">
        <v>0</v>
      </c>
      <c r="BQ32" s="397">
        <v>26</v>
      </c>
      <c r="BR32" s="397">
        <v>8</v>
      </c>
      <c r="BS32" s="397">
        <v>18</v>
      </c>
      <c r="BT32" s="397">
        <v>0</v>
      </c>
      <c r="BU32" s="397">
        <v>8</v>
      </c>
    </row>
    <row r="33" spans="1:73" s="399" customFormat="1" ht="12" customHeight="1" x14ac:dyDescent="0.2">
      <c r="A33" s="395" t="s">
        <v>118</v>
      </c>
      <c r="B33" s="396" t="s">
        <v>119</v>
      </c>
      <c r="C33" s="397">
        <v>5</v>
      </c>
      <c r="D33" s="397">
        <v>120</v>
      </c>
      <c r="E33" s="397">
        <v>5</v>
      </c>
      <c r="F33" s="397">
        <v>129</v>
      </c>
      <c r="G33" s="397">
        <v>0</v>
      </c>
      <c r="H33" s="397">
        <v>2</v>
      </c>
      <c r="I33" s="397">
        <v>3</v>
      </c>
      <c r="J33" s="397">
        <v>0</v>
      </c>
      <c r="K33" s="397">
        <v>0</v>
      </c>
      <c r="L33" s="397">
        <v>0</v>
      </c>
      <c r="M33" s="397">
        <v>0</v>
      </c>
      <c r="N33" s="397">
        <v>0</v>
      </c>
      <c r="O33" s="397">
        <v>0</v>
      </c>
      <c r="P33" s="397">
        <v>0</v>
      </c>
      <c r="Q33" s="397">
        <v>0</v>
      </c>
      <c r="R33" s="397">
        <v>1</v>
      </c>
      <c r="S33" s="397">
        <v>9</v>
      </c>
      <c r="T33" s="397">
        <v>0</v>
      </c>
      <c r="U33" s="397">
        <v>0</v>
      </c>
      <c r="V33" s="397">
        <v>0</v>
      </c>
      <c r="W33" s="397">
        <v>0</v>
      </c>
      <c r="X33" s="397">
        <v>2</v>
      </c>
      <c r="Y33" s="397">
        <v>27</v>
      </c>
      <c r="Z33" s="397">
        <v>3</v>
      </c>
      <c r="AA33" s="397">
        <v>0</v>
      </c>
      <c r="AB33" s="397">
        <v>0</v>
      </c>
      <c r="AC33" s="397">
        <v>0</v>
      </c>
      <c r="AD33" s="397">
        <v>0</v>
      </c>
      <c r="AE33" s="397">
        <v>0</v>
      </c>
      <c r="AF33" s="397">
        <v>80</v>
      </c>
      <c r="AG33" s="397">
        <v>0</v>
      </c>
      <c r="AH33" s="397">
        <v>0</v>
      </c>
      <c r="AI33" s="397">
        <v>0</v>
      </c>
      <c r="AJ33" s="397">
        <v>0</v>
      </c>
      <c r="AK33" s="397">
        <v>0</v>
      </c>
      <c r="AL33" s="397">
        <v>0</v>
      </c>
      <c r="AM33" s="397">
        <v>4</v>
      </c>
      <c r="AN33" s="397">
        <v>0</v>
      </c>
      <c r="AO33" s="397">
        <v>0</v>
      </c>
      <c r="AP33" s="397">
        <v>3</v>
      </c>
      <c r="AQ33" s="397">
        <v>64</v>
      </c>
      <c r="AR33" s="397">
        <v>0</v>
      </c>
      <c r="AS33" s="397">
        <v>2</v>
      </c>
      <c r="AT33" s="397">
        <v>0</v>
      </c>
      <c r="AU33" s="397">
        <v>0</v>
      </c>
      <c r="AV33" s="397">
        <v>1</v>
      </c>
      <c r="AW33" s="397">
        <v>0</v>
      </c>
      <c r="AX33" s="397">
        <v>0</v>
      </c>
      <c r="AY33" s="397">
        <v>0</v>
      </c>
      <c r="AZ33" s="397">
        <v>0</v>
      </c>
      <c r="BA33" s="397">
        <v>0</v>
      </c>
      <c r="BB33" s="397">
        <v>1</v>
      </c>
      <c r="BC33" s="397">
        <v>0</v>
      </c>
      <c r="BD33" s="397">
        <v>2</v>
      </c>
      <c r="BE33" s="397">
        <v>65</v>
      </c>
      <c r="BF33" s="397">
        <v>0</v>
      </c>
      <c r="BG33" s="397">
        <v>0</v>
      </c>
      <c r="BH33" s="397">
        <v>0</v>
      </c>
      <c r="BI33" s="397">
        <v>0</v>
      </c>
      <c r="BJ33" s="397">
        <v>0</v>
      </c>
      <c r="BK33" s="397">
        <v>0</v>
      </c>
      <c r="BL33" s="397">
        <v>0</v>
      </c>
      <c r="BM33" s="397">
        <v>0</v>
      </c>
      <c r="BN33" s="397">
        <v>0</v>
      </c>
      <c r="BO33" s="397">
        <v>0</v>
      </c>
      <c r="BP33" s="397">
        <v>0</v>
      </c>
      <c r="BQ33" s="397">
        <v>0</v>
      </c>
      <c r="BR33" s="397">
        <v>0</v>
      </c>
      <c r="BS33" s="397">
        <v>0</v>
      </c>
      <c r="BT33" s="397">
        <v>0</v>
      </c>
      <c r="BU33" s="397">
        <v>0</v>
      </c>
    </row>
    <row r="34" spans="1:73" s="363" customFormat="1" ht="12" customHeight="1" x14ac:dyDescent="0.2">
      <c r="A34" s="395" t="s">
        <v>444</v>
      </c>
      <c r="B34" s="396" t="s">
        <v>149</v>
      </c>
      <c r="C34" s="393">
        <v>7</v>
      </c>
      <c r="D34" s="393">
        <v>0</v>
      </c>
      <c r="E34" s="393">
        <v>0</v>
      </c>
      <c r="F34" s="393">
        <v>0</v>
      </c>
      <c r="G34" s="393">
        <v>0</v>
      </c>
      <c r="H34" s="393">
        <v>0</v>
      </c>
      <c r="I34" s="393">
        <v>0</v>
      </c>
      <c r="J34" s="393">
        <v>0</v>
      </c>
      <c r="K34" s="393">
        <v>0</v>
      </c>
      <c r="L34" s="393">
        <v>0</v>
      </c>
      <c r="M34" s="393">
        <v>0</v>
      </c>
      <c r="N34" s="393">
        <v>0</v>
      </c>
      <c r="O34" s="393">
        <v>0</v>
      </c>
      <c r="P34" s="393">
        <v>0</v>
      </c>
      <c r="Q34" s="393">
        <v>0</v>
      </c>
      <c r="R34" s="393">
        <v>0</v>
      </c>
      <c r="S34" s="393">
        <v>0</v>
      </c>
      <c r="T34" s="393">
        <v>0</v>
      </c>
      <c r="U34" s="393">
        <v>0</v>
      </c>
      <c r="V34" s="393">
        <v>0</v>
      </c>
      <c r="W34" s="393">
        <v>0</v>
      </c>
      <c r="X34" s="393">
        <v>0</v>
      </c>
      <c r="Y34" s="393">
        <v>0</v>
      </c>
      <c r="Z34" s="393">
        <v>0</v>
      </c>
      <c r="AA34" s="393">
        <v>0</v>
      </c>
      <c r="AB34" s="393">
        <v>0</v>
      </c>
      <c r="AC34" s="393">
        <v>0</v>
      </c>
      <c r="AD34" s="393">
        <v>0</v>
      </c>
      <c r="AE34" s="393">
        <v>0</v>
      </c>
      <c r="AF34" s="393">
        <v>0</v>
      </c>
      <c r="AG34" s="393">
        <v>0</v>
      </c>
      <c r="AH34" s="393">
        <v>0</v>
      </c>
      <c r="AI34" s="393">
        <v>0</v>
      </c>
      <c r="AJ34" s="393">
        <v>0</v>
      </c>
      <c r="AK34" s="393">
        <v>0</v>
      </c>
      <c r="AL34" s="393">
        <v>0</v>
      </c>
      <c r="AM34" s="393">
        <v>0</v>
      </c>
      <c r="AN34" s="393">
        <v>0</v>
      </c>
      <c r="AO34" s="393">
        <v>0</v>
      </c>
      <c r="AP34" s="393">
        <v>0</v>
      </c>
      <c r="AQ34" s="393">
        <v>0</v>
      </c>
      <c r="AR34" s="393">
        <v>0</v>
      </c>
      <c r="AS34" s="393">
        <v>0</v>
      </c>
      <c r="AT34" s="393">
        <v>0</v>
      </c>
      <c r="AU34" s="393">
        <v>0</v>
      </c>
      <c r="AV34" s="393">
        <v>0</v>
      </c>
      <c r="AW34" s="393">
        <v>0</v>
      </c>
      <c r="AX34" s="393">
        <v>0</v>
      </c>
      <c r="AY34" s="393">
        <v>0</v>
      </c>
      <c r="AZ34" s="393">
        <v>0</v>
      </c>
      <c r="BA34" s="393">
        <v>0</v>
      </c>
      <c r="BB34" s="393">
        <v>0</v>
      </c>
      <c r="BC34" s="393">
        <v>0</v>
      </c>
      <c r="BD34" s="393">
        <v>0</v>
      </c>
      <c r="BE34" s="393">
        <v>0</v>
      </c>
      <c r="BF34" s="393">
        <v>0</v>
      </c>
      <c r="BG34" s="393">
        <v>0</v>
      </c>
      <c r="BH34" s="393">
        <v>0</v>
      </c>
      <c r="BI34" s="393">
        <v>0</v>
      </c>
      <c r="BJ34" s="393">
        <v>0</v>
      </c>
      <c r="BK34" s="393">
        <v>0</v>
      </c>
      <c r="BL34" s="393">
        <v>0</v>
      </c>
      <c r="BM34" s="393">
        <v>0</v>
      </c>
      <c r="BN34" s="393">
        <v>0</v>
      </c>
      <c r="BO34" s="393">
        <v>7</v>
      </c>
      <c r="BP34" s="393">
        <v>0</v>
      </c>
      <c r="BQ34" s="393">
        <v>0</v>
      </c>
      <c r="BR34" s="393">
        <v>0</v>
      </c>
      <c r="BS34" s="393">
        <v>0</v>
      </c>
      <c r="BT34" s="393">
        <v>0</v>
      </c>
      <c r="BU34" s="393">
        <v>0</v>
      </c>
    </row>
    <row r="35" spans="1:73" s="363" customFormat="1" ht="12" customHeight="1" x14ac:dyDescent="0.2">
      <c r="A35" s="395" t="s">
        <v>445</v>
      </c>
      <c r="B35" s="396" t="s">
        <v>151</v>
      </c>
      <c r="C35" s="393">
        <v>0</v>
      </c>
      <c r="D35" s="393">
        <v>0</v>
      </c>
      <c r="E35" s="393">
        <v>0</v>
      </c>
      <c r="F35" s="393">
        <v>0</v>
      </c>
      <c r="G35" s="393">
        <v>0</v>
      </c>
      <c r="H35" s="393">
        <v>0</v>
      </c>
      <c r="I35" s="393">
        <v>0</v>
      </c>
      <c r="J35" s="393">
        <v>0</v>
      </c>
      <c r="K35" s="393">
        <v>0</v>
      </c>
      <c r="L35" s="393">
        <v>0</v>
      </c>
      <c r="M35" s="393">
        <v>0</v>
      </c>
      <c r="N35" s="393">
        <v>0</v>
      </c>
      <c r="O35" s="393">
        <v>0</v>
      </c>
      <c r="P35" s="393">
        <v>0</v>
      </c>
      <c r="Q35" s="393">
        <v>0</v>
      </c>
      <c r="R35" s="393">
        <v>0</v>
      </c>
      <c r="S35" s="393">
        <v>0</v>
      </c>
      <c r="T35" s="393">
        <v>0</v>
      </c>
      <c r="U35" s="393">
        <v>0</v>
      </c>
      <c r="V35" s="393">
        <v>0</v>
      </c>
      <c r="W35" s="393">
        <v>0</v>
      </c>
      <c r="X35" s="393">
        <v>0</v>
      </c>
      <c r="Y35" s="393">
        <v>0</v>
      </c>
      <c r="Z35" s="393">
        <v>0</v>
      </c>
      <c r="AA35" s="393">
        <v>0</v>
      </c>
      <c r="AB35" s="393">
        <v>0</v>
      </c>
      <c r="AC35" s="393">
        <v>0</v>
      </c>
      <c r="AD35" s="393">
        <v>0</v>
      </c>
      <c r="AE35" s="393">
        <v>0</v>
      </c>
      <c r="AF35" s="393">
        <v>0</v>
      </c>
      <c r="AG35" s="393">
        <v>0</v>
      </c>
      <c r="AH35" s="393">
        <v>0</v>
      </c>
      <c r="AI35" s="393">
        <v>0</v>
      </c>
      <c r="AJ35" s="393">
        <v>0</v>
      </c>
      <c r="AK35" s="393">
        <v>0</v>
      </c>
      <c r="AL35" s="393">
        <v>0</v>
      </c>
      <c r="AM35" s="393">
        <v>0</v>
      </c>
      <c r="AN35" s="393">
        <v>0</v>
      </c>
      <c r="AO35" s="393">
        <v>0</v>
      </c>
      <c r="AP35" s="393">
        <v>0</v>
      </c>
      <c r="AQ35" s="393">
        <v>0</v>
      </c>
      <c r="AR35" s="393">
        <v>0</v>
      </c>
      <c r="AS35" s="393">
        <v>0</v>
      </c>
      <c r="AT35" s="393">
        <v>0</v>
      </c>
      <c r="AU35" s="393">
        <v>0</v>
      </c>
      <c r="AV35" s="393">
        <v>0</v>
      </c>
      <c r="AW35" s="393">
        <v>0</v>
      </c>
      <c r="AX35" s="393">
        <v>0</v>
      </c>
      <c r="AY35" s="393">
        <v>0</v>
      </c>
      <c r="AZ35" s="393">
        <v>0</v>
      </c>
      <c r="BA35" s="393">
        <v>0</v>
      </c>
      <c r="BB35" s="393">
        <v>0</v>
      </c>
      <c r="BC35" s="393">
        <v>0</v>
      </c>
      <c r="BD35" s="393">
        <v>0</v>
      </c>
      <c r="BE35" s="393">
        <v>0</v>
      </c>
      <c r="BF35" s="393">
        <v>0</v>
      </c>
      <c r="BG35" s="393">
        <v>0</v>
      </c>
      <c r="BH35" s="393">
        <v>0</v>
      </c>
      <c r="BI35" s="393">
        <v>0</v>
      </c>
      <c r="BJ35" s="393">
        <v>0</v>
      </c>
      <c r="BK35" s="393">
        <v>0</v>
      </c>
      <c r="BL35" s="393">
        <v>0</v>
      </c>
      <c r="BM35" s="393">
        <v>0</v>
      </c>
      <c r="BN35" s="393">
        <v>0</v>
      </c>
      <c r="BO35" s="393">
        <v>0</v>
      </c>
      <c r="BP35" s="393">
        <v>0</v>
      </c>
      <c r="BQ35" s="393">
        <v>0</v>
      </c>
      <c r="BR35" s="393">
        <v>0</v>
      </c>
      <c r="BS35" s="393">
        <v>0</v>
      </c>
      <c r="BT35" s="393">
        <v>0</v>
      </c>
      <c r="BU35" s="393">
        <v>0</v>
      </c>
    </row>
    <row r="36" spans="1:73" ht="16.5" x14ac:dyDescent="0.25"/>
    <row r="37" spans="1:73" ht="16.5" x14ac:dyDescent="0.15">
      <c r="A37" s="367" t="s">
        <v>446</v>
      </c>
    </row>
    <row r="38" spans="1:73" ht="16.5" x14ac:dyDescent="0.15">
      <c r="A38" s="369" t="s">
        <v>46</v>
      </c>
    </row>
  </sheetData>
  <mergeCells count="98">
    <mergeCell ref="BS7:BT7"/>
    <mergeCell ref="A10:B10"/>
    <mergeCell ref="BF7:BG7"/>
    <mergeCell ref="BH7:BI7"/>
    <mergeCell ref="BJ7:BK7"/>
    <mergeCell ref="BM7:BN7"/>
    <mergeCell ref="BO7:BP7"/>
    <mergeCell ref="BR7:BR9"/>
    <mergeCell ref="AT7:AU7"/>
    <mergeCell ref="AV7:AW7"/>
    <mergeCell ref="AX7:AY7"/>
    <mergeCell ref="AZ7:BA7"/>
    <mergeCell ref="BB7:BC7"/>
    <mergeCell ref="BD7:BE7"/>
    <mergeCell ref="AA7:AB7"/>
    <mergeCell ref="AC7:AD7"/>
    <mergeCell ref="AE7:AF7"/>
    <mergeCell ref="AH7:AI7"/>
    <mergeCell ref="AJ7:AK7"/>
    <mergeCell ref="AL7:AM7"/>
    <mergeCell ref="C7:D7"/>
    <mergeCell ref="E7:F7"/>
    <mergeCell ref="G7:H7"/>
    <mergeCell ref="L7:L9"/>
    <mergeCell ref="N7:O7"/>
    <mergeCell ref="P7:Q7"/>
    <mergeCell ref="BS5:BT6"/>
    <mergeCell ref="BU5:BU8"/>
    <mergeCell ref="E6:F6"/>
    <mergeCell ref="G6:H6"/>
    <mergeCell ref="T6:U6"/>
    <mergeCell ref="V6:W6"/>
    <mergeCell ref="AA6:AB6"/>
    <mergeCell ref="AC6:AD6"/>
    <mergeCell ref="AH6:AI6"/>
    <mergeCell ref="AJ6:AK6"/>
    <mergeCell ref="BJ5:BK6"/>
    <mergeCell ref="BL5:BL8"/>
    <mergeCell ref="BM5:BN6"/>
    <mergeCell ref="BO5:BP6"/>
    <mergeCell ref="BQ5:BQ8"/>
    <mergeCell ref="BR5:BR6"/>
    <mergeCell ref="AT5:AU6"/>
    <mergeCell ref="AV5:AW6"/>
    <mergeCell ref="AX5:BA5"/>
    <mergeCell ref="BB5:BC6"/>
    <mergeCell ref="BD5:BG5"/>
    <mergeCell ref="BH5:BI6"/>
    <mergeCell ref="AX6:AY6"/>
    <mergeCell ref="AZ6:BA6"/>
    <mergeCell ref="BD6:BE6"/>
    <mergeCell ref="BF6:BG6"/>
    <mergeCell ref="AG5:AG8"/>
    <mergeCell ref="AH5:AK5"/>
    <mergeCell ref="AL5:AM6"/>
    <mergeCell ref="AN5:AN8"/>
    <mergeCell ref="AO5:AO8"/>
    <mergeCell ref="AP5:AS5"/>
    <mergeCell ref="AP6:AQ6"/>
    <mergeCell ref="AR6:AS6"/>
    <mergeCell ref="AP7:AQ7"/>
    <mergeCell ref="AR7:AS7"/>
    <mergeCell ref="R5:S6"/>
    <mergeCell ref="T5:W5"/>
    <mergeCell ref="X5:Y6"/>
    <mergeCell ref="Z5:Z8"/>
    <mergeCell ref="AA5:AD5"/>
    <mergeCell ref="AE5:AF6"/>
    <mergeCell ref="R7:S7"/>
    <mergeCell ref="T7:U7"/>
    <mergeCell ref="V7:W7"/>
    <mergeCell ref="X7:Y7"/>
    <mergeCell ref="BH4:BI4"/>
    <mergeCell ref="BJ4:BL4"/>
    <mergeCell ref="BM4:BN4"/>
    <mergeCell ref="BO4:BR4"/>
    <mergeCell ref="BS4:BU4"/>
    <mergeCell ref="C5:D6"/>
    <mergeCell ref="E5:H5"/>
    <mergeCell ref="I5:I8"/>
    <mergeCell ref="J5:J8"/>
    <mergeCell ref="K5:K8"/>
    <mergeCell ref="AE4:AK4"/>
    <mergeCell ref="AL4:AS4"/>
    <mergeCell ref="AT4:AU4"/>
    <mergeCell ref="AV4:BA4"/>
    <mergeCell ref="BB4:BC4"/>
    <mergeCell ref="BD4:BG4"/>
    <mergeCell ref="A4:B9"/>
    <mergeCell ref="C4:M4"/>
    <mergeCell ref="N4:O4"/>
    <mergeCell ref="P4:Q4"/>
    <mergeCell ref="R4:W4"/>
    <mergeCell ref="X4:AD4"/>
    <mergeCell ref="L5:L6"/>
    <mergeCell ref="M5:M8"/>
    <mergeCell ref="N5:O6"/>
    <mergeCell ref="P5:Q6"/>
  </mergeCells>
  <phoneticPr fontId="23" type="noConversion"/>
  <printOptions horizontalCentered="1"/>
  <pageMargins left="0.74803149606299213" right="0.74803149606299213" top="1.3775590551181101" bottom="1.3775590551181101" header="0.98385826771653495" footer="0.98385826771653495"/>
  <pageSetup paperSize="0" fitToWidth="0" fitToHeight="0" orientation="landscape" horizontalDpi="0" verticalDpi="0" copies="0"/>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8"/>
  <sheetViews>
    <sheetView workbookViewId="0"/>
  </sheetViews>
  <sheetFormatPr defaultRowHeight="12" x14ac:dyDescent="0.25"/>
  <cols>
    <col min="1" max="1" width="9.125" style="346" customWidth="1"/>
    <col min="2" max="2" width="12.25" style="346" customWidth="1"/>
    <col min="3" max="3" width="4.75" style="346" customWidth="1"/>
    <col min="4" max="4" width="8.125" style="346" customWidth="1"/>
    <col min="5" max="5" width="4.75" style="346" customWidth="1"/>
    <col min="6" max="6" width="7.375" style="346" customWidth="1"/>
    <col min="7" max="7" width="4.5" style="346" customWidth="1"/>
    <col min="8" max="8" width="8" style="346" customWidth="1"/>
    <col min="9" max="9" width="7.75" style="346" customWidth="1"/>
    <col min="10" max="10" width="8.75" style="346" customWidth="1"/>
    <col min="11" max="11" width="6.25" style="346" customWidth="1"/>
    <col min="12" max="12" width="4.5" style="346" customWidth="1"/>
    <col min="13" max="13" width="7.75" style="346" customWidth="1"/>
    <col min="14" max="14" width="6.375" style="346" customWidth="1"/>
    <col min="15" max="15" width="8.5" style="346" customWidth="1"/>
    <col min="16" max="16" width="4.75" style="346" customWidth="1"/>
    <col min="17" max="17" width="8.75" style="346" customWidth="1"/>
    <col min="18" max="18" width="4.75" style="346" customWidth="1"/>
    <col min="19" max="19" width="7.75" style="346" customWidth="1"/>
    <col min="20" max="20" width="4.75" style="346" customWidth="1"/>
    <col min="21" max="21" width="7" style="346" customWidth="1"/>
    <col min="22" max="22" width="5" style="346" customWidth="1"/>
    <col min="23" max="23" width="8.625" style="346" customWidth="1"/>
    <col min="24" max="24" width="5" style="346" customWidth="1"/>
    <col min="25" max="25" width="7.75" style="346" customWidth="1"/>
    <col min="26" max="26" width="8.5" style="346" customWidth="1"/>
    <col min="27" max="27" width="4.5" style="346" customWidth="1"/>
    <col min="28" max="28" width="8.125" style="346" customWidth="1"/>
    <col min="29" max="29" width="4.5" style="346" customWidth="1"/>
    <col min="30" max="30" width="8.25" style="346" customWidth="1"/>
    <col min="31" max="31" width="4.25" style="346" customWidth="1"/>
    <col min="32" max="32" width="8" style="346" customWidth="1"/>
    <col min="33" max="33" width="7.375" style="346" customWidth="1"/>
    <col min="34" max="34" width="4.375" style="346" customWidth="1"/>
    <col min="35" max="35" width="7.25" style="346" customWidth="1"/>
    <col min="36" max="36" width="4.875" style="346" customWidth="1"/>
    <col min="37" max="37" width="8.5" style="346" customWidth="1"/>
    <col min="38" max="38" width="4.5" style="346" customWidth="1"/>
    <col min="39" max="39" width="8.5" style="346" customWidth="1"/>
    <col min="40" max="40" width="7.75" style="346" customWidth="1"/>
    <col min="41" max="41" width="5.75" style="346" customWidth="1"/>
    <col min="42" max="42" width="4.5" style="346" customWidth="1"/>
    <col min="43" max="43" width="7.25" style="346" customWidth="1"/>
    <col min="44" max="44" width="4.5" style="346" customWidth="1"/>
    <col min="45" max="45" width="8.5" style="346" customWidth="1"/>
    <col min="46" max="46" width="5.625" style="346" customWidth="1"/>
    <col min="47" max="47" width="8.75" style="346" customWidth="1"/>
    <col min="48" max="48" width="4.5" style="346" customWidth="1"/>
    <col min="49" max="49" width="8.25" style="346" customWidth="1"/>
    <col min="50" max="50" width="4.5" style="346" customWidth="1"/>
    <col min="51" max="51" width="6.375" style="346" customWidth="1"/>
    <col min="52" max="52" width="4.5" style="346" customWidth="1"/>
    <col min="53" max="53" width="8.875" style="346" customWidth="1"/>
    <col min="54" max="54" width="4.375" style="346" customWidth="1"/>
    <col min="55" max="55" width="9.375" style="346" customWidth="1"/>
    <col min="56" max="56" width="4.5" style="346" customWidth="1"/>
    <col min="57" max="57" width="6.25" style="346" customWidth="1"/>
    <col min="58" max="58" width="3.875" style="346" customWidth="1"/>
    <col min="59" max="59" width="9.25" style="346" customWidth="1"/>
    <col min="60" max="60" width="4.375" style="346" customWidth="1"/>
    <col min="61" max="61" width="10" style="346" customWidth="1"/>
    <col min="62" max="62" width="4" style="346" customWidth="1"/>
    <col min="63" max="63" width="7.25" style="346" customWidth="1"/>
    <col min="64" max="64" width="8.25" style="346" customWidth="1"/>
    <col min="65" max="65" width="4.875" style="346" customWidth="1"/>
    <col min="66" max="66" width="9.125" style="346" customWidth="1"/>
    <col min="67" max="67" width="4.875" style="346" customWidth="1"/>
    <col min="68" max="68" width="8.5" style="346" customWidth="1"/>
    <col min="69" max="69" width="7.25" style="346" customWidth="1"/>
    <col min="70" max="70" width="5.625" style="346" customWidth="1"/>
    <col min="71" max="71" width="4.5" style="346" customWidth="1"/>
    <col min="72" max="72" width="8.875" style="346" customWidth="1"/>
    <col min="73" max="73" width="8" style="346" customWidth="1"/>
    <col min="74" max="1024" width="8.5" style="346" customWidth="1"/>
    <col min="1025" max="1025" width="9" customWidth="1"/>
  </cols>
  <sheetData>
    <row r="1" spans="1:73" s="342" customFormat="1" ht="16.5" customHeight="1" x14ac:dyDescent="0.25">
      <c r="A1" s="341" t="s">
        <v>367</v>
      </c>
      <c r="B1" s="384"/>
      <c r="C1" s="384"/>
      <c r="D1" s="384"/>
      <c r="E1" s="384"/>
      <c r="F1" s="384"/>
      <c r="G1" s="384"/>
      <c r="H1" s="384"/>
      <c r="J1" s="385"/>
      <c r="K1" s="385"/>
      <c r="L1" s="385"/>
      <c r="M1" s="385"/>
      <c r="N1" s="385"/>
      <c r="O1" s="385"/>
      <c r="P1" s="385"/>
      <c r="Q1" s="385"/>
      <c r="R1" s="385"/>
      <c r="S1" s="385"/>
      <c r="T1" s="385"/>
      <c r="U1" s="385"/>
      <c r="V1" s="385"/>
      <c r="W1" s="385"/>
      <c r="X1" s="385"/>
      <c r="Y1" s="386"/>
      <c r="Z1" s="386"/>
      <c r="AA1" s="386"/>
      <c r="AB1" s="386"/>
      <c r="AC1" s="386"/>
      <c r="AD1" s="386"/>
      <c r="AE1" s="386"/>
      <c r="AF1" s="386"/>
      <c r="AG1" s="386"/>
      <c r="AH1" s="386"/>
      <c r="AI1" s="386"/>
      <c r="AJ1" s="386"/>
      <c r="AK1" s="386"/>
      <c r="AL1" s="386"/>
      <c r="AM1" s="386"/>
      <c r="AN1" s="386"/>
      <c r="AO1" s="386"/>
      <c r="AP1" s="386"/>
      <c r="AQ1" s="386"/>
      <c r="AR1" s="386"/>
      <c r="AS1" s="386"/>
      <c r="AT1" s="387"/>
      <c r="AU1" s="384"/>
      <c r="AV1" s="386"/>
      <c r="AW1" s="386"/>
      <c r="AX1" s="386"/>
      <c r="AY1" s="385"/>
      <c r="AZ1" s="385"/>
      <c r="BA1" s="385"/>
      <c r="BB1" s="385"/>
      <c r="BC1" s="385"/>
      <c r="BD1" s="385"/>
      <c r="BE1" s="385"/>
      <c r="BF1" s="385"/>
      <c r="BG1" s="385"/>
      <c r="BH1" s="385"/>
      <c r="BI1" s="385"/>
      <c r="BJ1" s="385"/>
      <c r="BK1" s="384"/>
      <c r="BL1" s="384"/>
      <c r="BM1" s="386"/>
      <c r="BN1" s="386"/>
      <c r="BO1" s="386"/>
      <c r="BP1" s="386"/>
      <c r="BQ1" s="386"/>
      <c r="BR1" s="386"/>
      <c r="BS1" s="386"/>
      <c r="BT1" s="386"/>
    </row>
    <row r="2" spans="1:73" ht="12" customHeight="1" x14ac:dyDescent="0.25">
      <c r="A2" s="345"/>
      <c r="J2" s="343"/>
      <c r="K2" s="343"/>
      <c r="L2" s="343"/>
      <c r="M2" s="343"/>
      <c r="N2" s="343"/>
      <c r="O2" s="343"/>
      <c r="P2" s="343"/>
      <c r="Q2" s="343"/>
      <c r="R2" s="343"/>
      <c r="S2" s="343"/>
      <c r="T2" s="343"/>
      <c r="U2" s="343"/>
      <c r="V2" s="343"/>
      <c r="W2" s="343"/>
      <c r="X2" s="343"/>
      <c r="Y2" s="347"/>
      <c r="Z2" s="347"/>
      <c r="AA2" s="347"/>
      <c r="AB2" s="347"/>
      <c r="AC2" s="347"/>
      <c r="AD2" s="347"/>
      <c r="AE2" s="347"/>
      <c r="AF2" s="347"/>
      <c r="AG2" s="347"/>
      <c r="AH2" s="347"/>
      <c r="AI2" s="347"/>
      <c r="AJ2" s="347"/>
      <c r="AK2" s="347"/>
      <c r="AL2" s="347"/>
      <c r="AM2" s="347"/>
      <c r="AN2" s="347"/>
      <c r="AO2" s="347"/>
      <c r="AP2" s="347"/>
      <c r="AQ2" s="347"/>
      <c r="AR2" s="347"/>
      <c r="AS2" s="347"/>
      <c r="AT2" s="388"/>
      <c r="AV2" s="347"/>
      <c r="AW2" s="347"/>
      <c r="AX2" s="344"/>
      <c r="AY2" s="343"/>
      <c r="AZ2" s="343"/>
      <c r="BA2" s="343"/>
      <c r="BB2" s="343"/>
      <c r="BC2" s="343"/>
      <c r="BD2" s="343"/>
      <c r="BE2" s="343"/>
      <c r="BF2" s="343"/>
      <c r="BG2" s="343"/>
      <c r="BH2" s="343"/>
      <c r="BI2" s="343"/>
      <c r="BJ2" s="343"/>
      <c r="BM2" s="347"/>
      <c r="BN2" s="347"/>
      <c r="BO2" s="347"/>
      <c r="BP2" s="347"/>
      <c r="BQ2" s="347"/>
      <c r="BR2" s="347"/>
      <c r="BS2" s="347"/>
      <c r="BT2" s="347"/>
    </row>
    <row r="3" spans="1:73" ht="12" customHeight="1" x14ac:dyDescent="0.25">
      <c r="A3" s="348" t="s">
        <v>368</v>
      </c>
      <c r="B3" s="347"/>
      <c r="C3" s="347"/>
      <c r="D3" s="347"/>
      <c r="E3" s="347"/>
      <c r="F3" s="347"/>
      <c r="G3" s="347"/>
      <c r="H3" s="347"/>
      <c r="I3" s="349"/>
      <c r="J3" s="349"/>
      <c r="K3" s="350"/>
      <c r="M3" s="350"/>
      <c r="N3" s="350"/>
      <c r="O3" s="350"/>
      <c r="P3" s="350"/>
      <c r="Q3" s="350"/>
      <c r="R3" s="350"/>
      <c r="S3" s="350"/>
      <c r="T3" s="350"/>
      <c r="U3" s="350"/>
      <c r="V3" s="350"/>
      <c r="W3" s="350"/>
      <c r="X3" s="350"/>
      <c r="Y3" s="350"/>
      <c r="Z3" s="350"/>
      <c r="AA3" s="350"/>
      <c r="AB3" s="350"/>
      <c r="AC3" s="347"/>
      <c r="AD3" s="347"/>
      <c r="AE3" s="347"/>
      <c r="AG3" s="351"/>
      <c r="AH3" s="351"/>
      <c r="AI3" s="351"/>
      <c r="AJ3" s="351"/>
      <c r="AK3" s="351"/>
      <c r="AL3" s="351"/>
      <c r="AM3" s="347"/>
      <c r="AN3" s="347"/>
      <c r="AO3" s="347"/>
      <c r="AP3" s="347"/>
      <c r="AQ3" s="347"/>
      <c r="AR3" s="347"/>
      <c r="AS3" s="349"/>
      <c r="AT3" s="347"/>
      <c r="AU3" s="347"/>
      <c r="AV3" s="349"/>
      <c r="AW3" s="349"/>
      <c r="AX3" s="347"/>
      <c r="AY3" s="350"/>
      <c r="AZ3" s="349"/>
      <c r="BA3" s="349"/>
      <c r="BB3" s="349"/>
      <c r="BC3" s="349"/>
      <c r="BD3" s="349"/>
      <c r="BE3" s="349"/>
      <c r="BF3" s="349"/>
      <c r="BG3" s="349"/>
      <c r="BH3" s="349"/>
      <c r="BI3" s="349"/>
      <c r="BJ3" s="349"/>
      <c r="BK3" s="349"/>
      <c r="BL3" s="349"/>
      <c r="BM3" s="347"/>
      <c r="BN3" s="347"/>
      <c r="BO3" s="347"/>
      <c r="BP3" s="347"/>
      <c r="BQ3" s="349"/>
      <c r="BS3" s="351"/>
      <c r="BT3" s="351"/>
    </row>
    <row r="4" spans="1:73" s="286" customFormat="1" ht="12.75" customHeight="1" x14ac:dyDescent="0.25">
      <c r="A4" s="400" t="s">
        <v>447</v>
      </c>
      <c r="B4" s="400"/>
      <c r="C4" s="372" t="s">
        <v>370</v>
      </c>
      <c r="D4" s="372"/>
      <c r="E4" s="372"/>
      <c r="F4" s="372"/>
      <c r="G4" s="372"/>
      <c r="H4" s="372"/>
      <c r="I4" s="372"/>
      <c r="J4" s="372"/>
      <c r="K4" s="372"/>
      <c r="L4" s="372"/>
      <c r="M4" s="372"/>
      <c r="N4" s="372" t="s">
        <v>448</v>
      </c>
      <c r="O4" s="372"/>
      <c r="P4" s="372" t="s">
        <v>449</v>
      </c>
      <c r="Q4" s="372"/>
      <c r="R4" s="372" t="s">
        <v>450</v>
      </c>
      <c r="S4" s="372"/>
      <c r="T4" s="372"/>
      <c r="U4" s="372"/>
      <c r="V4" s="372"/>
      <c r="W4" s="372"/>
      <c r="X4" s="372" t="s">
        <v>451</v>
      </c>
      <c r="Y4" s="372"/>
      <c r="Z4" s="372"/>
      <c r="AA4" s="372"/>
      <c r="AB4" s="372"/>
      <c r="AC4" s="372"/>
      <c r="AD4" s="372"/>
      <c r="AE4" s="372" t="s">
        <v>452</v>
      </c>
      <c r="AF4" s="372"/>
      <c r="AG4" s="372"/>
      <c r="AH4" s="372"/>
      <c r="AI4" s="372"/>
      <c r="AJ4" s="372"/>
      <c r="AK4" s="372"/>
      <c r="AL4" s="372" t="s">
        <v>453</v>
      </c>
      <c r="AM4" s="372"/>
      <c r="AN4" s="372"/>
      <c r="AO4" s="372"/>
      <c r="AP4" s="372"/>
      <c r="AQ4" s="372"/>
      <c r="AR4" s="372"/>
      <c r="AS4" s="372"/>
      <c r="AT4" s="372" t="s">
        <v>454</v>
      </c>
      <c r="AU4" s="372"/>
      <c r="AV4" s="372" t="s">
        <v>455</v>
      </c>
      <c r="AW4" s="372"/>
      <c r="AX4" s="372"/>
      <c r="AY4" s="372"/>
      <c r="AZ4" s="372"/>
      <c r="BA4" s="372"/>
      <c r="BB4" s="372" t="s">
        <v>456</v>
      </c>
      <c r="BC4" s="372"/>
      <c r="BD4" s="372" t="s">
        <v>457</v>
      </c>
      <c r="BE4" s="372"/>
      <c r="BF4" s="372"/>
      <c r="BG4" s="372"/>
      <c r="BH4" s="401" t="s">
        <v>458</v>
      </c>
      <c r="BI4" s="401"/>
      <c r="BJ4" s="372" t="s">
        <v>459</v>
      </c>
      <c r="BK4" s="372"/>
      <c r="BL4" s="372"/>
      <c r="BM4" s="372" t="s">
        <v>460</v>
      </c>
      <c r="BN4" s="372"/>
      <c r="BO4" s="372" t="s">
        <v>461</v>
      </c>
      <c r="BP4" s="372"/>
      <c r="BQ4" s="372"/>
      <c r="BR4" s="372"/>
      <c r="BS4" s="372" t="s">
        <v>462</v>
      </c>
      <c r="BT4" s="372"/>
      <c r="BU4" s="372"/>
    </row>
    <row r="5" spans="1:73" s="286" customFormat="1" ht="12.75" customHeight="1" x14ac:dyDescent="0.25">
      <c r="A5" s="400"/>
      <c r="B5" s="400"/>
      <c r="C5" s="376" t="s">
        <v>410</v>
      </c>
      <c r="D5" s="376"/>
      <c r="E5" s="372" t="s">
        <v>411</v>
      </c>
      <c r="F5" s="372"/>
      <c r="G5" s="372"/>
      <c r="H5" s="372"/>
      <c r="I5" s="377" t="s">
        <v>463</v>
      </c>
      <c r="J5" s="377" t="s">
        <v>464</v>
      </c>
      <c r="K5" s="377" t="s">
        <v>465</v>
      </c>
      <c r="L5" s="377" t="s">
        <v>417</v>
      </c>
      <c r="M5" s="377" t="s">
        <v>466</v>
      </c>
      <c r="N5" s="376" t="s">
        <v>410</v>
      </c>
      <c r="O5" s="376"/>
      <c r="P5" s="376" t="s">
        <v>410</v>
      </c>
      <c r="Q5" s="376"/>
      <c r="R5" s="376" t="s">
        <v>410</v>
      </c>
      <c r="S5" s="376"/>
      <c r="T5" s="372" t="s">
        <v>411</v>
      </c>
      <c r="U5" s="372"/>
      <c r="V5" s="372"/>
      <c r="W5" s="372"/>
      <c r="X5" s="376" t="s">
        <v>410</v>
      </c>
      <c r="Y5" s="376"/>
      <c r="Z5" s="377" t="s">
        <v>463</v>
      </c>
      <c r="AA5" s="372" t="s">
        <v>411</v>
      </c>
      <c r="AB5" s="372"/>
      <c r="AC5" s="372"/>
      <c r="AD5" s="372"/>
      <c r="AE5" s="376" t="s">
        <v>410</v>
      </c>
      <c r="AF5" s="376"/>
      <c r="AG5" s="377" t="s">
        <v>463</v>
      </c>
      <c r="AH5" s="372" t="s">
        <v>411</v>
      </c>
      <c r="AI5" s="372"/>
      <c r="AJ5" s="372"/>
      <c r="AK5" s="372"/>
      <c r="AL5" s="376" t="s">
        <v>410</v>
      </c>
      <c r="AM5" s="376"/>
      <c r="AN5" s="377" t="s">
        <v>463</v>
      </c>
      <c r="AO5" s="377" t="s">
        <v>465</v>
      </c>
      <c r="AP5" s="372" t="s">
        <v>411</v>
      </c>
      <c r="AQ5" s="372"/>
      <c r="AR5" s="372"/>
      <c r="AS5" s="372"/>
      <c r="AT5" s="376" t="s">
        <v>410</v>
      </c>
      <c r="AU5" s="376"/>
      <c r="AV5" s="376" t="s">
        <v>410</v>
      </c>
      <c r="AW5" s="376"/>
      <c r="AX5" s="372" t="s">
        <v>411</v>
      </c>
      <c r="AY5" s="372"/>
      <c r="AZ5" s="372"/>
      <c r="BA5" s="372"/>
      <c r="BB5" s="376" t="s">
        <v>410</v>
      </c>
      <c r="BC5" s="376"/>
      <c r="BD5" s="372" t="s">
        <v>411</v>
      </c>
      <c r="BE5" s="372"/>
      <c r="BF5" s="372"/>
      <c r="BG5" s="372"/>
      <c r="BH5" s="376" t="s">
        <v>410</v>
      </c>
      <c r="BI5" s="376"/>
      <c r="BJ5" s="376" t="s">
        <v>410</v>
      </c>
      <c r="BK5" s="376"/>
      <c r="BL5" s="377" t="s">
        <v>464</v>
      </c>
      <c r="BM5" s="376" t="s">
        <v>410</v>
      </c>
      <c r="BN5" s="376"/>
      <c r="BO5" s="376" t="s">
        <v>410</v>
      </c>
      <c r="BP5" s="376"/>
      <c r="BQ5" s="377" t="s">
        <v>463</v>
      </c>
      <c r="BR5" s="377" t="s">
        <v>417</v>
      </c>
      <c r="BS5" s="376" t="s">
        <v>410</v>
      </c>
      <c r="BT5" s="376"/>
      <c r="BU5" s="377" t="s">
        <v>466</v>
      </c>
    </row>
    <row r="6" spans="1:73" s="286" customFormat="1" ht="12.75" customHeight="1" x14ac:dyDescent="0.25">
      <c r="A6" s="400"/>
      <c r="B6" s="400"/>
      <c r="C6" s="376"/>
      <c r="D6" s="376"/>
      <c r="E6" s="376" t="s">
        <v>425</v>
      </c>
      <c r="F6" s="376"/>
      <c r="G6" s="376" t="s">
        <v>410</v>
      </c>
      <c r="H6" s="376"/>
      <c r="I6" s="377"/>
      <c r="J6" s="377"/>
      <c r="K6" s="377"/>
      <c r="L6" s="377"/>
      <c r="M6" s="377"/>
      <c r="N6" s="376"/>
      <c r="O6" s="376"/>
      <c r="P6" s="376"/>
      <c r="Q6" s="376"/>
      <c r="R6" s="376"/>
      <c r="S6" s="376"/>
      <c r="T6" s="376" t="s">
        <v>425</v>
      </c>
      <c r="U6" s="376"/>
      <c r="V6" s="376" t="s">
        <v>410</v>
      </c>
      <c r="W6" s="376"/>
      <c r="X6" s="376"/>
      <c r="Y6" s="376"/>
      <c r="Z6" s="377"/>
      <c r="AA6" s="376" t="s">
        <v>425</v>
      </c>
      <c r="AB6" s="376"/>
      <c r="AC6" s="376" t="s">
        <v>410</v>
      </c>
      <c r="AD6" s="376"/>
      <c r="AE6" s="376"/>
      <c r="AF6" s="376"/>
      <c r="AG6" s="377"/>
      <c r="AH6" s="376" t="s">
        <v>425</v>
      </c>
      <c r="AI6" s="376"/>
      <c r="AJ6" s="376" t="s">
        <v>410</v>
      </c>
      <c r="AK6" s="376"/>
      <c r="AL6" s="376"/>
      <c r="AM6" s="376"/>
      <c r="AN6" s="377"/>
      <c r="AO6" s="377"/>
      <c r="AP6" s="376" t="s">
        <v>425</v>
      </c>
      <c r="AQ6" s="376"/>
      <c r="AR6" s="376" t="s">
        <v>410</v>
      </c>
      <c r="AS6" s="376"/>
      <c r="AT6" s="376"/>
      <c r="AU6" s="376"/>
      <c r="AV6" s="376"/>
      <c r="AW6" s="376"/>
      <c r="AX6" s="376" t="s">
        <v>425</v>
      </c>
      <c r="AY6" s="376"/>
      <c r="AZ6" s="376" t="s">
        <v>410</v>
      </c>
      <c r="BA6" s="376"/>
      <c r="BB6" s="376"/>
      <c r="BC6" s="376"/>
      <c r="BD6" s="376" t="s">
        <v>425</v>
      </c>
      <c r="BE6" s="376"/>
      <c r="BF6" s="376" t="s">
        <v>410</v>
      </c>
      <c r="BG6" s="376"/>
      <c r="BH6" s="376"/>
      <c r="BI6" s="376"/>
      <c r="BJ6" s="376"/>
      <c r="BK6" s="376"/>
      <c r="BL6" s="377"/>
      <c r="BM6" s="376"/>
      <c r="BN6" s="376"/>
      <c r="BO6" s="376"/>
      <c r="BP6" s="376"/>
      <c r="BQ6" s="377"/>
      <c r="BR6" s="377"/>
      <c r="BS6" s="376"/>
      <c r="BT6" s="376"/>
      <c r="BU6" s="377"/>
    </row>
    <row r="7" spans="1:73" s="286" customFormat="1" ht="12.75" customHeight="1" x14ac:dyDescent="0.25">
      <c r="A7" s="400"/>
      <c r="B7" s="400"/>
      <c r="C7" s="336" t="s">
        <v>17</v>
      </c>
      <c r="D7" s="336"/>
      <c r="E7" s="336" t="s">
        <v>18</v>
      </c>
      <c r="F7" s="336"/>
      <c r="G7" s="336" t="s">
        <v>17</v>
      </c>
      <c r="H7" s="336"/>
      <c r="I7" s="377"/>
      <c r="J7" s="377"/>
      <c r="K7" s="377"/>
      <c r="L7" s="402" t="s">
        <v>467</v>
      </c>
      <c r="M7" s="377"/>
      <c r="N7" s="336" t="s">
        <v>17</v>
      </c>
      <c r="O7" s="336"/>
      <c r="P7" s="336" t="s">
        <v>17</v>
      </c>
      <c r="Q7" s="336"/>
      <c r="R7" s="336" t="s">
        <v>17</v>
      </c>
      <c r="S7" s="336"/>
      <c r="T7" s="336" t="s">
        <v>18</v>
      </c>
      <c r="U7" s="336"/>
      <c r="V7" s="336" t="s">
        <v>17</v>
      </c>
      <c r="W7" s="336"/>
      <c r="X7" s="336" t="s">
        <v>17</v>
      </c>
      <c r="Y7" s="336"/>
      <c r="Z7" s="377"/>
      <c r="AA7" s="336" t="s">
        <v>18</v>
      </c>
      <c r="AB7" s="336"/>
      <c r="AC7" s="336" t="s">
        <v>17</v>
      </c>
      <c r="AD7" s="336"/>
      <c r="AE7" s="336" t="s">
        <v>17</v>
      </c>
      <c r="AF7" s="336"/>
      <c r="AG7" s="377"/>
      <c r="AH7" s="336" t="s">
        <v>18</v>
      </c>
      <c r="AI7" s="336"/>
      <c r="AJ7" s="336" t="s">
        <v>17</v>
      </c>
      <c r="AK7" s="336"/>
      <c r="AL7" s="336" t="s">
        <v>17</v>
      </c>
      <c r="AM7" s="336"/>
      <c r="AN7" s="377"/>
      <c r="AO7" s="377"/>
      <c r="AP7" s="336" t="s">
        <v>18</v>
      </c>
      <c r="AQ7" s="336"/>
      <c r="AR7" s="336" t="s">
        <v>17</v>
      </c>
      <c r="AS7" s="336"/>
      <c r="AT7" s="336" t="s">
        <v>17</v>
      </c>
      <c r="AU7" s="336"/>
      <c r="AV7" s="336" t="s">
        <v>17</v>
      </c>
      <c r="AW7" s="336"/>
      <c r="AX7" s="336" t="s">
        <v>18</v>
      </c>
      <c r="AY7" s="336"/>
      <c r="AZ7" s="336" t="s">
        <v>17</v>
      </c>
      <c r="BA7" s="336"/>
      <c r="BB7" s="336" t="s">
        <v>17</v>
      </c>
      <c r="BC7" s="336"/>
      <c r="BD7" s="336" t="s">
        <v>18</v>
      </c>
      <c r="BE7" s="336"/>
      <c r="BF7" s="336" t="s">
        <v>17</v>
      </c>
      <c r="BG7" s="336"/>
      <c r="BH7" s="336" t="s">
        <v>17</v>
      </c>
      <c r="BI7" s="336"/>
      <c r="BJ7" s="336" t="s">
        <v>17</v>
      </c>
      <c r="BK7" s="336"/>
      <c r="BL7" s="377"/>
      <c r="BM7" s="336" t="s">
        <v>17</v>
      </c>
      <c r="BN7" s="336"/>
      <c r="BO7" s="336" t="s">
        <v>17</v>
      </c>
      <c r="BP7" s="336"/>
      <c r="BQ7" s="377"/>
      <c r="BR7" s="402" t="s">
        <v>467</v>
      </c>
      <c r="BS7" s="336" t="s">
        <v>17</v>
      </c>
      <c r="BT7" s="336"/>
      <c r="BU7" s="377"/>
    </row>
    <row r="8" spans="1:73" s="286" customFormat="1" ht="12.75" customHeight="1" x14ac:dyDescent="0.25">
      <c r="A8" s="400"/>
      <c r="B8" s="400"/>
      <c r="C8" s="352" t="s">
        <v>426</v>
      </c>
      <c r="D8" s="353" t="s">
        <v>427</v>
      </c>
      <c r="E8" s="352" t="s">
        <v>426</v>
      </c>
      <c r="F8" s="353" t="s">
        <v>428</v>
      </c>
      <c r="G8" s="352" t="s">
        <v>426</v>
      </c>
      <c r="H8" s="353" t="s">
        <v>427</v>
      </c>
      <c r="I8" s="377"/>
      <c r="J8" s="377"/>
      <c r="K8" s="377"/>
      <c r="L8" s="402"/>
      <c r="M8" s="377"/>
      <c r="N8" s="352" t="s">
        <v>426</v>
      </c>
      <c r="O8" s="353" t="s">
        <v>427</v>
      </c>
      <c r="P8" s="352" t="s">
        <v>426</v>
      </c>
      <c r="Q8" s="353" t="s">
        <v>427</v>
      </c>
      <c r="R8" s="352" t="s">
        <v>426</v>
      </c>
      <c r="S8" s="353" t="s">
        <v>427</v>
      </c>
      <c r="T8" s="352" t="s">
        <v>426</v>
      </c>
      <c r="U8" s="353" t="s">
        <v>428</v>
      </c>
      <c r="V8" s="352" t="s">
        <v>426</v>
      </c>
      <c r="W8" s="353" t="s">
        <v>427</v>
      </c>
      <c r="X8" s="352" t="s">
        <v>426</v>
      </c>
      <c r="Y8" s="353" t="s">
        <v>427</v>
      </c>
      <c r="Z8" s="377"/>
      <c r="AA8" s="352" t="s">
        <v>426</v>
      </c>
      <c r="AB8" s="353" t="s">
        <v>428</v>
      </c>
      <c r="AC8" s="352" t="s">
        <v>426</v>
      </c>
      <c r="AD8" s="353" t="s">
        <v>427</v>
      </c>
      <c r="AE8" s="352" t="s">
        <v>426</v>
      </c>
      <c r="AF8" s="353" t="s">
        <v>427</v>
      </c>
      <c r="AG8" s="377"/>
      <c r="AH8" s="352" t="s">
        <v>426</v>
      </c>
      <c r="AI8" s="353" t="s">
        <v>428</v>
      </c>
      <c r="AJ8" s="352" t="s">
        <v>426</v>
      </c>
      <c r="AK8" s="353" t="s">
        <v>427</v>
      </c>
      <c r="AL8" s="352" t="s">
        <v>426</v>
      </c>
      <c r="AM8" s="353" t="s">
        <v>427</v>
      </c>
      <c r="AN8" s="377"/>
      <c r="AO8" s="377"/>
      <c r="AP8" s="352" t="s">
        <v>426</v>
      </c>
      <c r="AQ8" s="353" t="s">
        <v>428</v>
      </c>
      <c r="AR8" s="352" t="s">
        <v>426</v>
      </c>
      <c r="AS8" s="353" t="s">
        <v>427</v>
      </c>
      <c r="AT8" s="352" t="s">
        <v>426</v>
      </c>
      <c r="AU8" s="353" t="s">
        <v>427</v>
      </c>
      <c r="AV8" s="352" t="s">
        <v>426</v>
      </c>
      <c r="AW8" s="353" t="s">
        <v>427</v>
      </c>
      <c r="AX8" s="352" t="s">
        <v>426</v>
      </c>
      <c r="AY8" s="353" t="s">
        <v>428</v>
      </c>
      <c r="AZ8" s="352" t="s">
        <v>426</v>
      </c>
      <c r="BA8" s="353" t="s">
        <v>427</v>
      </c>
      <c r="BB8" s="352" t="s">
        <v>426</v>
      </c>
      <c r="BC8" s="353" t="s">
        <v>427</v>
      </c>
      <c r="BD8" s="352" t="s">
        <v>426</v>
      </c>
      <c r="BE8" s="353" t="s">
        <v>428</v>
      </c>
      <c r="BF8" s="352" t="s">
        <v>426</v>
      </c>
      <c r="BG8" s="353" t="s">
        <v>427</v>
      </c>
      <c r="BH8" s="352" t="s">
        <v>426</v>
      </c>
      <c r="BI8" s="353" t="s">
        <v>427</v>
      </c>
      <c r="BJ8" s="352" t="s">
        <v>426</v>
      </c>
      <c r="BK8" s="353" t="s">
        <v>427</v>
      </c>
      <c r="BL8" s="377"/>
      <c r="BM8" s="352" t="s">
        <v>426</v>
      </c>
      <c r="BN8" s="353" t="s">
        <v>427</v>
      </c>
      <c r="BO8" s="352" t="s">
        <v>426</v>
      </c>
      <c r="BP8" s="353" t="s">
        <v>427</v>
      </c>
      <c r="BQ8" s="377"/>
      <c r="BR8" s="402"/>
      <c r="BS8" s="352" t="s">
        <v>426</v>
      </c>
      <c r="BT8" s="353" t="s">
        <v>427</v>
      </c>
      <c r="BU8" s="377"/>
    </row>
    <row r="9" spans="1:73" s="286" customFormat="1" ht="22.5" customHeight="1" x14ac:dyDescent="0.25">
      <c r="A9" s="400"/>
      <c r="B9" s="400"/>
      <c r="C9" s="356" t="s">
        <v>22</v>
      </c>
      <c r="D9" s="357" t="s">
        <v>23</v>
      </c>
      <c r="E9" s="356" t="s">
        <v>22</v>
      </c>
      <c r="F9" s="357" t="s">
        <v>24</v>
      </c>
      <c r="G9" s="356" t="s">
        <v>22</v>
      </c>
      <c r="H9" s="357" t="s">
        <v>23</v>
      </c>
      <c r="I9" s="357" t="s">
        <v>469</v>
      </c>
      <c r="J9" s="357" t="s">
        <v>470</v>
      </c>
      <c r="K9" s="357" t="s">
        <v>471</v>
      </c>
      <c r="L9" s="402"/>
      <c r="M9" s="357" t="s">
        <v>468</v>
      </c>
      <c r="N9" s="356" t="s">
        <v>22</v>
      </c>
      <c r="O9" s="357" t="s">
        <v>23</v>
      </c>
      <c r="P9" s="356" t="s">
        <v>22</v>
      </c>
      <c r="Q9" s="357" t="s">
        <v>23</v>
      </c>
      <c r="R9" s="356" t="s">
        <v>22</v>
      </c>
      <c r="S9" s="357" t="s">
        <v>23</v>
      </c>
      <c r="T9" s="356" t="s">
        <v>22</v>
      </c>
      <c r="U9" s="357" t="s">
        <v>24</v>
      </c>
      <c r="V9" s="356" t="s">
        <v>22</v>
      </c>
      <c r="W9" s="357" t="s">
        <v>23</v>
      </c>
      <c r="X9" s="356" t="s">
        <v>22</v>
      </c>
      <c r="Y9" s="357" t="s">
        <v>23</v>
      </c>
      <c r="Z9" s="357" t="s">
        <v>469</v>
      </c>
      <c r="AA9" s="356" t="s">
        <v>22</v>
      </c>
      <c r="AB9" s="357" t="s">
        <v>24</v>
      </c>
      <c r="AC9" s="356" t="s">
        <v>22</v>
      </c>
      <c r="AD9" s="357" t="s">
        <v>23</v>
      </c>
      <c r="AE9" s="356" t="s">
        <v>22</v>
      </c>
      <c r="AF9" s="357" t="s">
        <v>23</v>
      </c>
      <c r="AG9" s="357" t="s">
        <v>469</v>
      </c>
      <c r="AH9" s="356" t="s">
        <v>22</v>
      </c>
      <c r="AI9" s="357" t="s">
        <v>24</v>
      </c>
      <c r="AJ9" s="356" t="s">
        <v>22</v>
      </c>
      <c r="AK9" s="357" t="s">
        <v>23</v>
      </c>
      <c r="AL9" s="356" t="s">
        <v>22</v>
      </c>
      <c r="AM9" s="357" t="s">
        <v>23</v>
      </c>
      <c r="AN9" s="357" t="s">
        <v>469</v>
      </c>
      <c r="AO9" s="357" t="s">
        <v>471</v>
      </c>
      <c r="AP9" s="356" t="s">
        <v>22</v>
      </c>
      <c r="AQ9" s="357" t="s">
        <v>24</v>
      </c>
      <c r="AR9" s="356" t="s">
        <v>22</v>
      </c>
      <c r="AS9" s="357" t="s">
        <v>23</v>
      </c>
      <c r="AT9" s="356" t="s">
        <v>22</v>
      </c>
      <c r="AU9" s="357" t="s">
        <v>23</v>
      </c>
      <c r="AV9" s="356" t="s">
        <v>22</v>
      </c>
      <c r="AW9" s="357" t="s">
        <v>23</v>
      </c>
      <c r="AX9" s="356" t="s">
        <v>22</v>
      </c>
      <c r="AY9" s="357" t="s">
        <v>24</v>
      </c>
      <c r="AZ9" s="356" t="s">
        <v>22</v>
      </c>
      <c r="BA9" s="357" t="s">
        <v>23</v>
      </c>
      <c r="BB9" s="356" t="s">
        <v>22</v>
      </c>
      <c r="BC9" s="357" t="s">
        <v>23</v>
      </c>
      <c r="BD9" s="356" t="s">
        <v>22</v>
      </c>
      <c r="BE9" s="357" t="s">
        <v>24</v>
      </c>
      <c r="BF9" s="356" t="s">
        <v>22</v>
      </c>
      <c r="BG9" s="357" t="s">
        <v>23</v>
      </c>
      <c r="BH9" s="356" t="s">
        <v>22</v>
      </c>
      <c r="BI9" s="357" t="s">
        <v>23</v>
      </c>
      <c r="BJ9" s="356" t="s">
        <v>22</v>
      </c>
      <c r="BK9" s="357" t="s">
        <v>23</v>
      </c>
      <c r="BL9" s="357" t="s">
        <v>470</v>
      </c>
      <c r="BM9" s="356" t="s">
        <v>22</v>
      </c>
      <c r="BN9" s="357" t="s">
        <v>23</v>
      </c>
      <c r="BO9" s="356" t="s">
        <v>22</v>
      </c>
      <c r="BP9" s="357" t="s">
        <v>23</v>
      </c>
      <c r="BQ9" s="357" t="s">
        <v>469</v>
      </c>
      <c r="BR9" s="402"/>
      <c r="BS9" s="356" t="s">
        <v>22</v>
      </c>
      <c r="BT9" s="357" t="s">
        <v>23</v>
      </c>
      <c r="BU9" s="357" t="s">
        <v>468</v>
      </c>
    </row>
    <row r="10" spans="1:73" s="363" customFormat="1" ht="15.75" customHeight="1" x14ac:dyDescent="0.2">
      <c r="A10" s="403" t="s">
        <v>490</v>
      </c>
      <c r="B10" s="403"/>
      <c r="C10" s="393">
        <v>1226</v>
      </c>
      <c r="D10" s="393">
        <v>83</v>
      </c>
      <c r="E10" s="393">
        <v>453</v>
      </c>
      <c r="F10" s="393">
        <v>6935</v>
      </c>
      <c r="G10" s="393">
        <v>9</v>
      </c>
      <c r="H10" s="393">
        <v>3</v>
      </c>
      <c r="I10" s="393">
        <v>148</v>
      </c>
      <c r="J10" s="393">
        <v>0</v>
      </c>
      <c r="K10" s="393">
        <v>0</v>
      </c>
      <c r="L10" s="393">
        <v>57</v>
      </c>
      <c r="M10" s="393">
        <v>0</v>
      </c>
      <c r="N10" s="393">
        <v>0</v>
      </c>
      <c r="O10" s="393">
        <v>0</v>
      </c>
      <c r="P10" s="393">
        <v>0</v>
      </c>
      <c r="Q10" s="393">
        <v>0</v>
      </c>
      <c r="R10" s="393">
        <v>763</v>
      </c>
      <c r="S10" s="393">
        <v>8</v>
      </c>
      <c r="T10" s="393">
        <v>9</v>
      </c>
      <c r="U10" s="393">
        <v>74</v>
      </c>
      <c r="V10" s="393">
        <v>7</v>
      </c>
      <c r="W10" s="393">
        <v>0</v>
      </c>
      <c r="X10" s="393">
        <v>66</v>
      </c>
      <c r="Y10" s="393">
        <v>1</v>
      </c>
      <c r="Z10" s="393">
        <v>10</v>
      </c>
      <c r="AA10" s="393">
        <v>2</v>
      </c>
      <c r="AB10" s="393">
        <v>23</v>
      </c>
      <c r="AC10" s="393">
        <v>0</v>
      </c>
      <c r="AD10" s="393">
        <v>0</v>
      </c>
      <c r="AE10" s="393">
        <v>146</v>
      </c>
      <c r="AF10" s="393">
        <v>33</v>
      </c>
      <c r="AG10" s="393">
        <v>36</v>
      </c>
      <c r="AH10" s="393">
        <v>13</v>
      </c>
      <c r="AI10" s="393">
        <v>260</v>
      </c>
      <c r="AJ10" s="393">
        <v>0</v>
      </c>
      <c r="AK10" s="393">
        <v>2</v>
      </c>
      <c r="AL10" s="393">
        <v>27</v>
      </c>
      <c r="AM10" s="393">
        <v>2</v>
      </c>
      <c r="AN10" s="393">
        <v>16</v>
      </c>
      <c r="AO10" s="393">
        <v>0</v>
      </c>
      <c r="AP10" s="393">
        <v>228</v>
      </c>
      <c r="AQ10" s="393">
        <v>3041</v>
      </c>
      <c r="AR10" s="393">
        <v>1</v>
      </c>
      <c r="AS10" s="393">
        <v>1</v>
      </c>
      <c r="AT10" s="393">
        <v>2</v>
      </c>
      <c r="AU10" s="393">
        <v>0</v>
      </c>
      <c r="AV10" s="393">
        <v>12</v>
      </c>
      <c r="AW10" s="393">
        <v>1</v>
      </c>
      <c r="AX10" s="393">
        <v>8</v>
      </c>
      <c r="AY10" s="393">
        <v>135</v>
      </c>
      <c r="AZ10" s="393">
        <v>0</v>
      </c>
      <c r="BA10" s="393">
        <v>0</v>
      </c>
      <c r="BB10" s="393">
        <v>0</v>
      </c>
      <c r="BC10" s="393">
        <v>9</v>
      </c>
      <c r="BD10" s="393">
        <v>193</v>
      </c>
      <c r="BE10" s="393">
        <v>3402</v>
      </c>
      <c r="BF10" s="393">
        <v>1</v>
      </c>
      <c r="BG10" s="393">
        <v>0</v>
      </c>
      <c r="BH10" s="393">
        <v>0</v>
      </c>
      <c r="BI10" s="393">
        <v>0</v>
      </c>
      <c r="BJ10" s="393">
        <v>12</v>
      </c>
      <c r="BK10" s="393">
        <v>0</v>
      </c>
      <c r="BL10" s="393">
        <v>0</v>
      </c>
      <c r="BM10" s="393">
        <v>3</v>
      </c>
      <c r="BN10" s="393">
        <v>3</v>
      </c>
      <c r="BO10" s="393">
        <v>174</v>
      </c>
      <c r="BP10" s="393">
        <v>18</v>
      </c>
      <c r="BQ10" s="393">
        <v>86</v>
      </c>
      <c r="BR10" s="393">
        <v>56</v>
      </c>
      <c r="BS10" s="393">
        <v>21</v>
      </c>
      <c r="BT10" s="393">
        <v>8</v>
      </c>
      <c r="BU10" s="393">
        <v>1</v>
      </c>
    </row>
    <row r="11" spans="1:73" s="363" customFormat="1" ht="12" customHeight="1" x14ac:dyDescent="0.2">
      <c r="A11" s="395" t="s">
        <v>473</v>
      </c>
      <c r="B11" s="396" t="s">
        <v>474</v>
      </c>
      <c r="C11" s="393">
        <v>104</v>
      </c>
      <c r="D11" s="393">
        <v>28</v>
      </c>
      <c r="E11" s="393">
        <v>4</v>
      </c>
      <c r="F11" s="393">
        <v>87</v>
      </c>
      <c r="G11" s="393">
        <v>1</v>
      </c>
      <c r="H11" s="393">
        <v>1</v>
      </c>
      <c r="I11" s="393">
        <v>69</v>
      </c>
      <c r="J11" s="393">
        <v>0</v>
      </c>
      <c r="K11" s="393">
        <v>0</v>
      </c>
      <c r="L11" s="393">
        <v>2</v>
      </c>
      <c r="M11" s="393">
        <v>0</v>
      </c>
      <c r="N11" s="393">
        <v>0</v>
      </c>
      <c r="O11" s="393">
        <v>0</v>
      </c>
      <c r="P11" s="393">
        <v>0</v>
      </c>
      <c r="Q11" s="393">
        <v>0</v>
      </c>
      <c r="R11" s="393">
        <v>18</v>
      </c>
      <c r="S11" s="393">
        <v>3</v>
      </c>
      <c r="T11" s="393">
        <v>0</v>
      </c>
      <c r="U11" s="393">
        <v>0</v>
      </c>
      <c r="V11" s="393">
        <v>0</v>
      </c>
      <c r="W11" s="393">
        <v>0</v>
      </c>
      <c r="X11" s="393">
        <v>2</v>
      </c>
      <c r="Y11" s="393">
        <v>1</v>
      </c>
      <c r="Z11" s="393">
        <v>2</v>
      </c>
      <c r="AA11" s="393">
        <v>0</v>
      </c>
      <c r="AB11" s="393">
        <v>0</v>
      </c>
      <c r="AC11" s="393">
        <v>0</v>
      </c>
      <c r="AD11" s="393">
        <v>0</v>
      </c>
      <c r="AE11" s="393">
        <v>9</v>
      </c>
      <c r="AF11" s="393">
        <v>4</v>
      </c>
      <c r="AG11" s="393">
        <v>9</v>
      </c>
      <c r="AH11" s="393">
        <v>0</v>
      </c>
      <c r="AI11" s="393">
        <v>0</v>
      </c>
      <c r="AJ11" s="393">
        <v>0</v>
      </c>
      <c r="AK11" s="393">
        <v>0</v>
      </c>
      <c r="AL11" s="393">
        <v>3</v>
      </c>
      <c r="AM11" s="393">
        <v>2</v>
      </c>
      <c r="AN11" s="393">
        <v>3</v>
      </c>
      <c r="AO11" s="393">
        <v>0</v>
      </c>
      <c r="AP11" s="393">
        <v>2</v>
      </c>
      <c r="AQ11" s="393">
        <v>63</v>
      </c>
      <c r="AR11" s="393">
        <v>1</v>
      </c>
      <c r="AS11" s="393">
        <v>1</v>
      </c>
      <c r="AT11" s="393">
        <v>0</v>
      </c>
      <c r="AU11" s="393">
        <v>0</v>
      </c>
      <c r="AV11" s="393">
        <v>2</v>
      </c>
      <c r="AW11" s="393">
        <v>0</v>
      </c>
      <c r="AX11" s="393">
        <v>1</v>
      </c>
      <c r="AY11" s="393">
        <v>4</v>
      </c>
      <c r="AZ11" s="393">
        <v>0</v>
      </c>
      <c r="BA11" s="393">
        <v>0</v>
      </c>
      <c r="BB11" s="393">
        <v>0</v>
      </c>
      <c r="BC11" s="393">
        <v>0</v>
      </c>
      <c r="BD11" s="393">
        <v>1</v>
      </c>
      <c r="BE11" s="393">
        <v>20</v>
      </c>
      <c r="BF11" s="393">
        <v>0</v>
      </c>
      <c r="BG11" s="393">
        <v>0</v>
      </c>
      <c r="BH11" s="393">
        <v>0</v>
      </c>
      <c r="BI11" s="393">
        <v>0</v>
      </c>
      <c r="BJ11" s="393">
        <v>0</v>
      </c>
      <c r="BK11" s="393">
        <v>0</v>
      </c>
      <c r="BL11" s="393">
        <v>0</v>
      </c>
      <c r="BM11" s="393">
        <v>0</v>
      </c>
      <c r="BN11" s="393">
        <v>0</v>
      </c>
      <c r="BO11" s="393">
        <v>55</v>
      </c>
      <c r="BP11" s="393">
        <v>10</v>
      </c>
      <c r="BQ11" s="393">
        <v>55</v>
      </c>
      <c r="BR11" s="393">
        <v>2</v>
      </c>
      <c r="BS11" s="393">
        <v>15</v>
      </c>
      <c r="BT11" s="393">
        <v>8</v>
      </c>
      <c r="BU11" s="393">
        <v>0</v>
      </c>
    </row>
    <row r="12" spans="1:73" s="363" customFormat="1" ht="12" customHeight="1" x14ac:dyDescent="0.2">
      <c r="A12" s="395" t="s">
        <v>430</v>
      </c>
      <c r="B12" s="396" t="s">
        <v>121</v>
      </c>
      <c r="C12" s="393">
        <v>10</v>
      </c>
      <c r="D12" s="393">
        <v>9</v>
      </c>
      <c r="E12" s="393">
        <v>0</v>
      </c>
      <c r="F12" s="393">
        <v>0</v>
      </c>
      <c r="G12" s="393">
        <v>7</v>
      </c>
      <c r="H12" s="393">
        <v>2</v>
      </c>
      <c r="I12" s="393">
        <v>12</v>
      </c>
      <c r="J12" s="393">
        <v>0</v>
      </c>
      <c r="K12" s="393">
        <v>0</v>
      </c>
      <c r="L12" s="393">
        <v>0</v>
      </c>
      <c r="M12" s="393">
        <v>0</v>
      </c>
      <c r="N12" s="393">
        <v>0</v>
      </c>
      <c r="O12" s="393">
        <v>0</v>
      </c>
      <c r="P12" s="393">
        <v>0</v>
      </c>
      <c r="Q12" s="393">
        <v>0</v>
      </c>
      <c r="R12" s="393">
        <v>7</v>
      </c>
      <c r="S12" s="393">
        <v>0</v>
      </c>
      <c r="T12" s="393">
        <v>0</v>
      </c>
      <c r="U12" s="393">
        <v>0</v>
      </c>
      <c r="V12" s="393">
        <v>7</v>
      </c>
      <c r="W12" s="393">
        <v>0</v>
      </c>
      <c r="X12" s="393">
        <v>2</v>
      </c>
      <c r="Y12" s="393">
        <v>0</v>
      </c>
      <c r="Z12" s="393">
        <v>2</v>
      </c>
      <c r="AA12" s="393">
        <v>0</v>
      </c>
      <c r="AB12" s="393">
        <v>0</v>
      </c>
      <c r="AC12" s="393">
        <v>0</v>
      </c>
      <c r="AD12" s="393">
        <v>0</v>
      </c>
      <c r="AE12" s="393">
        <v>1</v>
      </c>
      <c r="AF12" s="393">
        <v>0</v>
      </c>
      <c r="AG12" s="393">
        <v>10</v>
      </c>
      <c r="AH12" s="393">
        <v>0</v>
      </c>
      <c r="AI12" s="393">
        <v>0</v>
      </c>
      <c r="AJ12" s="393">
        <v>0</v>
      </c>
      <c r="AK12" s="393">
        <v>2</v>
      </c>
      <c r="AL12" s="393">
        <v>0</v>
      </c>
      <c r="AM12" s="393">
        <v>0</v>
      </c>
      <c r="AN12" s="393">
        <v>0</v>
      </c>
      <c r="AO12" s="393">
        <v>0</v>
      </c>
      <c r="AP12" s="393">
        <v>0</v>
      </c>
      <c r="AQ12" s="393">
        <v>0</v>
      </c>
      <c r="AR12" s="393">
        <v>0</v>
      </c>
      <c r="AS12" s="393">
        <v>0</v>
      </c>
      <c r="AT12" s="393">
        <v>0</v>
      </c>
      <c r="AU12" s="393">
        <v>0</v>
      </c>
      <c r="AV12" s="393">
        <v>0</v>
      </c>
      <c r="AW12" s="393">
        <v>0</v>
      </c>
      <c r="AX12" s="393">
        <v>0</v>
      </c>
      <c r="AY12" s="393">
        <v>0</v>
      </c>
      <c r="AZ12" s="393">
        <v>0</v>
      </c>
      <c r="BA12" s="393">
        <v>0</v>
      </c>
      <c r="BB12" s="393">
        <v>0</v>
      </c>
      <c r="BC12" s="393">
        <v>9</v>
      </c>
      <c r="BD12" s="393">
        <v>0</v>
      </c>
      <c r="BE12" s="393">
        <v>0</v>
      </c>
      <c r="BF12" s="393">
        <v>0</v>
      </c>
      <c r="BG12" s="393">
        <v>0</v>
      </c>
      <c r="BH12" s="393">
        <v>0</v>
      </c>
      <c r="BI12" s="393">
        <v>0</v>
      </c>
      <c r="BJ12" s="393">
        <v>0</v>
      </c>
      <c r="BK12" s="393">
        <v>0</v>
      </c>
      <c r="BL12" s="393">
        <v>0</v>
      </c>
      <c r="BM12" s="393">
        <v>0</v>
      </c>
      <c r="BN12" s="393">
        <v>0</v>
      </c>
      <c r="BO12" s="393">
        <v>0</v>
      </c>
      <c r="BP12" s="393">
        <v>0</v>
      </c>
      <c r="BQ12" s="393">
        <v>0</v>
      </c>
      <c r="BR12" s="393">
        <v>0</v>
      </c>
      <c r="BS12" s="393">
        <v>0</v>
      </c>
      <c r="BT12" s="393">
        <v>0</v>
      </c>
      <c r="BU12" s="393">
        <v>0</v>
      </c>
    </row>
    <row r="13" spans="1:73" s="363" customFormat="1" ht="12" customHeight="1" x14ac:dyDescent="0.2">
      <c r="A13" s="395" t="s">
        <v>475</v>
      </c>
      <c r="B13" s="396" t="s">
        <v>476</v>
      </c>
      <c r="C13" s="393">
        <v>74</v>
      </c>
      <c r="D13" s="393">
        <v>0</v>
      </c>
      <c r="E13" s="393">
        <v>6</v>
      </c>
      <c r="F13" s="393">
        <v>81</v>
      </c>
      <c r="G13" s="393">
        <v>1</v>
      </c>
      <c r="H13" s="393">
        <v>0</v>
      </c>
      <c r="I13" s="393">
        <v>0</v>
      </c>
      <c r="J13" s="393">
        <v>0</v>
      </c>
      <c r="K13" s="393">
        <v>0</v>
      </c>
      <c r="L13" s="393">
        <v>0</v>
      </c>
      <c r="M13" s="393">
        <v>0</v>
      </c>
      <c r="N13" s="393">
        <v>0</v>
      </c>
      <c r="O13" s="393">
        <v>0</v>
      </c>
      <c r="P13" s="393">
        <v>0</v>
      </c>
      <c r="Q13" s="393">
        <v>0</v>
      </c>
      <c r="R13" s="393">
        <v>20</v>
      </c>
      <c r="S13" s="393">
        <v>0</v>
      </c>
      <c r="T13" s="393">
        <v>0</v>
      </c>
      <c r="U13" s="393">
        <v>0</v>
      </c>
      <c r="V13" s="393">
        <v>0</v>
      </c>
      <c r="W13" s="393">
        <v>0</v>
      </c>
      <c r="X13" s="393">
        <v>6</v>
      </c>
      <c r="Y13" s="393">
        <v>0</v>
      </c>
      <c r="Z13" s="393">
        <v>0</v>
      </c>
      <c r="AA13" s="393">
        <v>0</v>
      </c>
      <c r="AB13" s="393">
        <v>0</v>
      </c>
      <c r="AC13" s="393">
        <v>0</v>
      </c>
      <c r="AD13" s="393">
        <v>0</v>
      </c>
      <c r="AE13" s="393">
        <v>0</v>
      </c>
      <c r="AF13" s="393">
        <v>0</v>
      </c>
      <c r="AG13" s="393">
        <v>0</v>
      </c>
      <c r="AH13" s="393">
        <v>0</v>
      </c>
      <c r="AI13" s="393">
        <v>0</v>
      </c>
      <c r="AJ13" s="393">
        <v>0</v>
      </c>
      <c r="AK13" s="393">
        <v>0</v>
      </c>
      <c r="AL13" s="393">
        <v>0</v>
      </c>
      <c r="AM13" s="393">
        <v>0</v>
      </c>
      <c r="AN13" s="393">
        <v>0</v>
      </c>
      <c r="AO13" s="393">
        <v>0</v>
      </c>
      <c r="AP13" s="393">
        <v>0</v>
      </c>
      <c r="AQ13" s="393">
        <v>0</v>
      </c>
      <c r="AR13" s="393">
        <v>0</v>
      </c>
      <c r="AS13" s="393">
        <v>0</v>
      </c>
      <c r="AT13" s="393">
        <v>0</v>
      </c>
      <c r="AU13" s="393">
        <v>0</v>
      </c>
      <c r="AV13" s="393">
        <v>0</v>
      </c>
      <c r="AW13" s="393">
        <v>0</v>
      </c>
      <c r="AX13" s="393">
        <v>0</v>
      </c>
      <c r="AY13" s="393">
        <v>0</v>
      </c>
      <c r="AZ13" s="393">
        <v>0</v>
      </c>
      <c r="BA13" s="393">
        <v>0</v>
      </c>
      <c r="BB13" s="393">
        <v>0</v>
      </c>
      <c r="BC13" s="393">
        <v>0</v>
      </c>
      <c r="BD13" s="393">
        <v>6</v>
      </c>
      <c r="BE13" s="393">
        <v>81</v>
      </c>
      <c r="BF13" s="393">
        <v>1</v>
      </c>
      <c r="BG13" s="393">
        <v>0</v>
      </c>
      <c r="BH13" s="393">
        <v>0</v>
      </c>
      <c r="BI13" s="393">
        <v>0</v>
      </c>
      <c r="BJ13" s="393">
        <v>0</v>
      </c>
      <c r="BK13" s="393">
        <v>0</v>
      </c>
      <c r="BL13" s="393">
        <v>0</v>
      </c>
      <c r="BM13" s="393">
        <v>0</v>
      </c>
      <c r="BN13" s="393">
        <v>0</v>
      </c>
      <c r="BO13" s="393">
        <v>48</v>
      </c>
      <c r="BP13" s="393">
        <v>0</v>
      </c>
      <c r="BQ13" s="393">
        <v>0</v>
      </c>
      <c r="BR13" s="393">
        <v>0</v>
      </c>
      <c r="BS13" s="393">
        <v>0</v>
      </c>
      <c r="BT13" s="393">
        <v>0</v>
      </c>
      <c r="BU13" s="393">
        <v>0</v>
      </c>
    </row>
    <row r="14" spans="1:73" s="363" customFormat="1" ht="12" customHeight="1" x14ac:dyDescent="0.2">
      <c r="A14" s="395" t="s">
        <v>431</v>
      </c>
      <c r="B14" s="396" t="s">
        <v>123</v>
      </c>
      <c r="C14" s="393">
        <v>128</v>
      </c>
      <c r="D14" s="393">
        <v>0</v>
      </c>
      <c r="E14" s="393">
        <v>9</v>
      </c>
      <c r="F14" s="393">
        <v>57</v>
      </c>
      <c r="G14" s="393">
        <v>0</v>
      </c>
      <c r="H14" s="393">
        <v>0</v>
      </c>
      <c r="I14" s="393">
        <v>0</v>
      </c>
      <c r="J14" s="393">
        <v>0</v>
      </c>
      <c r="K14" s="393">
        <v>0</v>
      </c>
      <c r="L14" s="393">
        <v>0</v>
      </c>
      <c r="M14" s="393">
        <v>0</v>
      </c>
      <c r="N14" s="393">
        <v>0</v>
      </c>
      <c r="O14" s="393">
        <v>0</v>
      </c>
      <c r="P14" s="393">
        <v>0</v>
      </c>
      <c r="Q14" s="393">
        <v>0</v>
      </c>
      <c r="R14" s="393">
        <v>106</v>
      </c>
      <c r="S14" s="393">
        <v>0</v>
      </c>
      <c r="T14" s="393">
        <v>0</v>
      </c>
      <c r="U14" s="393">
        <v>0</v>
      </c>
      <c r="V14" s="393">
        <v>0</v>
      </c>
      <c r="W14" s="393">
        <v>0</v>
      </c>
      <c r="X14" s="393">
        <v>4</v>
      </c>
      <c r="Y14" s="393">
        <v>0</v>
      </c>
      <c r="Z14" s="393">
        <v>0</v>
      </c>
      <c r="AA14" s="393">
        <v>0</v>
      </c>
      <c r="AB14" s="393">
        <v>0</v>
      </c>
      <c r="AC14" s="393">
        <v>0</v>
      </c>
      <c r="AD14" s="393">
        <v>0</v>
      </c>
      <c r="AE14" s="393">
        <v>16</v>
      </c>
      <c r="AF14" s="393">
        <v>0</v>
      </c>
      <c r="AG14" s="393">
        <v>0</v>
      </c>
      <c r="AH14" s="393">
        <v>0</v>
      </c>
      <c r="AI14" s="393">
        <v>0</v>
      </c>
      <c r="AJ14" s="393">
        <v>0</v>
      </c>
      <c r="AK14" s="393">
        <v>0</v>
      </c>
      <c r="AL14" s="393">
        <v>0</v>
      </c>
      <c r="AM14" s="393">
        <v>0</v>
      </c>
      <c r="AN14" s="393">
        <v>0</v>
      </c>
      <c r="AO14" s="393">
        <v>0</v>
      </c>
      <c r="AP14" s="393">
        <v>5</v>
      </c>
      <c r="AQ14" s="393">
        <v>25</v>
      </c>
      <c r="AR14" s="393">
        <v>0</v>
      </c>
      <c r="AS14" s="393">
        <v>0</v>
      </c>
      <c r="AT14" s="393">
        <v>0</v>
      </c>
      <c r="AU14" s="393">
        <v>0</v>
      </c>
      <c r="AV14" s="393">
        <v>0</v>
      </c>
      <c r="AW14" s="393">
        <v>0</v>
      </c>
      <c r="AX14" s="393">
        <v>0</v>
      </c>
      <c r="AY14" s="393">
        <v>0</v>
      </c>
      <c r="AZ14" s="393">
        <v>0</v>
      </c>
      <c r="BA14" s="393">
        <v>0</v>
      </c>
      <c r="BB14" s="393">
        <v>0</v>
      </c>
      <c r="BC14" s="393">
        <v>0</v>
      </c>
      <c r="BD14" s="393">
        <v>4</v>
      </c>
      <c r="BE14" s="393">
        <v>32</v>
      </c>
      <c r="BF14" s="393">
        <v>0</v>
      </c>
      <c r="BG14" s="393">
        <v>0</v>
      </c>
      <c r="BH14" s="393">
        <v>0</v>
      </c>
      <c r="BI14" s="393">
        <v>0</v>
      </c>
      <c r="BJ14" s="393">
        <v>0</v>
      </c>
      <c r="BK14" s="393">
        <v>0</v>
      </c>
      <c r="BL14" s="393">
        <v>0</v>
      </c>
      <c r="BM14" s="393">
        <v>0</v>
      </c>
      <c r="BN14" s="393">
        <v>0</v>
      </c>
      <c r="BO14" s="393">
        <v>2</v>
      </c>
      <c r="BP14" s="393">
        <v>0</v>
      </c>
      <c r="BQ14" s="393">
        <v>0</v>
      </c>
      <c r="BR14" s="393">
        <v>0</v>
      </c>
      <c r="BS14" s="393">
        <v>0</v>
      </c>
      <c r="BT14" s="393">
        <v>0</v>
      </c>
      <c r="BU14" s="393">
        <v>0</v>
      </c>
    </row>
    <row r="15" spans="1:73" s="363" customFormat="1" ht="12" customHeight="1" x14ac:dyDescent="0.2">
      <c r="A15" s="395" t="s">
        <v>432</v>
      </c>
      <c r="B15" s="396" t="s">
        <v>125</v>
      </c>
      <c r="C15" s="393">
        <v>52</v>
      </c>
      <c r="D15" s="393">
        <v>0</v>
      </c>
      <c r="E15" s="393">
        <v>58</v>
      </c>
      <c r="F15" s="393">
        <v>553</v>
      </c>
      <c r="G15" s="393">
        <v>0</v>
      </c>
      <c r="H15" s="393">
        <v>0</v>
      </c>
      <c r="I15" s="393">
        <v>0</v>
      </c>
      <c r="J15" s="393">
        <v>0</v>
      </c>
      <c r="K15" s="393">
        <v>0</v>
      </c>
      <c r="L15" s="393">
        <v>0</v>
      </c>
      <c r="M15" s="393">
        <v>0</v>
      </c>
      <c r="N15" s="393">
        <v>0</v>
      </c>
      <c r="O15" s="393">
        <v>0</v>
      </c>
      <c r="P15" s="393">
        <v>0</v>
      </c>
      <c r="Q15" s="393">
        <v>0</v>
      </c>
      <c r="R15" s="393">
        <v>14</v>
      </c>
      <c r="S15" s="393">
        <v>0</v>
      </c>
      <c r="T15" s="393">
        <v>0</v>
      </c>
      <c r="U15" s="393">
        <v>0</v>
      </c>
      <c r="V15" s="393">
        <v>0</v>
      </c>
      <c r="W15" s="393">
        <v>0</v>
      </c>
      <c r="X15" s="393">
        <v>0</v>
      </c>
      <c r="Y15" s="393">
        <v>0</v>
      </c>
      <c r="Z15" s="393">
        <v>0</v>
      </c>
      <c r="AA15" s="393">
        <v>0</v>
      </c>
      <c r="AB15" s="393">
        <v>0</v>
      </c>
      <c r="AC15" s="393">
        <v>0</v>
      </c>
      <c r="AD15" s="393">
        <v>0</v>
      </c>
      <c r="AE15" s="393">
        <v>36</v>
      </c>
      <c r="AF15" s="393">
        <v>0</v>
      </c>
      <c r="AG15" s="393">
        <v>0</v>
      </c>
      <c r="AH15" s="393">
        <v>0</v>
      </c>
      <c r="AI15" s="393">
        <v>0</v>
      </c>
      <c r="AJ15" s="393">
        <v>0</v>
      </c>
      <c r="AK15" s="393">
        <v>0</v>
      </c>
      <c r="AL15" s="393">
        <v>0</v>
      </c>
      <c r="AM15" s="393">
        <v>0</v>
      </c>
      <c r="AN15" s="393">
        <v>0</v>
      </c>
      <c r="AO15" s="393">
        <v>0</v>
      </c>
      <c r="AP15" s="393">
        <v>38</v>
      </c>
      <c r="AQ15" s="393">
        <v>341</v>
      </c>
      <c r="AR15" s="393">
        <v>0</v>
      </c>
      <c r="AS15" s="393">
        <v>0</v>
      </c>
      <c r="AT15" s="393">
        <v>0</v>
      </c>
      <c r="AU15" s="393">
        <v>0</v>
      </c>
      <c r="AV15" s="393">
        <v>0</v>
      </c>
      <c r="AW15" s="393">
        <v>0</v>
      </c>
      <c r="AX15" s="393">
        <v>0</v>
      </c>
      <c r="AY15" s="393">
        <v>0</v>
      </c>
      <c r="AZ15" s="393">
        <v>0</v>
      </c>
      <c r="BA15" s="393">
        <v>0</v>
      </c>
      <c r="BB15" s="393">
        <v>0</v>
      </c>
      <c r="BC15" s="393">
        <v>0</v>
      </c>
      <c r="BD15" s="393">
        <v>20</v>
      </c>
      <c r="BE15" s="393">
        <v>212</v>
      </c>
      <c r="BF15" s="393">
        <v>0</v>
      </c>
      <c r="BG15" s="393">
        <v>0</v>
      </c>
      <c r="BH15" s="393">
        <v>0</v>
      </c>
      <c r="BI15" s="393">
        <v>0</v>
      </c>
      <c r="BJ15" s="393">
        <v>0</v>
      </c>
      <c r="BK15" s="393">
        <v>0</v>
      </c>
      <c r="BL15" s="393">
        <v>0</v>
      </c>
      <c r="BM15" s="393">
        <v>0</v>
      </c>
      <c r="BN15" s="393">
        <v>0</v>
      </c>
      <c r="BO15" s="393">
        <v>2</v>
      </c>
      <c r="BP15" s="393">
        <v>0</v>
      </c>
      <c r="BQ15" s="393">
        <v>0</v>
      </c>
      <c r="BR15" s="393">
        <v>0</v>
      </c>
      <c r="BS15" s="393">
        <v>0</v>
      </c>
      <c r="BT15" s="393">
        <v>0</v>
      </c>
      <c r="BU15" s="393">
        <v>0</v>
      </c>
    </row>
    <row r="16" spans="1:73" s="363" customFormat="1" ht="12" customHeight="1" x14ac:dyDescent="0.2">
      <c r="A16" s="395" t="s">
        <v>477</v>
      </c>
      <c r="B16" s="396" t="s">
        <v>478</v>
      </c>
      <c r="C16" s="393">
        <v>55</v>
      </c>
      <c r="D16" s="393">
        <v>8</v>
      </c>
      <c r="E16" s="393">
        <v>30</v>
      </c>
      <c r="F16" s="393">
        <v>678</v>
      </c>
      <c r="G16" s="393">
        <v>0</v>
      </c>
      <c r="H16" s="393">
        <v>0</v>
      </c>
      <c r="I16" s="393">
        <v>23</v>
      </c>
      <c r="J16" s="393">
        <v>0</v>
      </c>
      <c r="K16" s="393">
        <v>0</v>
      </c>
      <c r="L16" s="393">
        <v>49</v>
      </c>
      <c r="M16" s="393">
        <v>0</v>
      </c>
      <c r="N16" s="393">
        <v>0</v>
      </c>
      <c r="O16" s="393">
        <v>0</v>
      </c>
      <c r="P16" s="393">
        <v>0</v>
      </c>
      <c r="Q16" s="393">
        <v>0</v>
      </c>
      <c r="R16" s="393">
        <v>31</v>
      </c>
      <c r="S16" s="393">
        <v>0</v>
      </c>
      <c r="T16" s="393">
        <v>1</v>
      </c>
      <c r="U16" s="393">
        <v>26</v>
      </c>
      <c r="V16" s="393">
        <v>0</v>
      </c>
      <c r="W16" s="393">
        <v>0</v>
      </c>
      <c r="X16" s="393">
        <v>0</v>
      </c>
      <c r="Y16" s="393">
        <v>0</v>
      </c>
      <c r="Z16" s="393">
        <v>0</v>
      </c>
      <c r="AA16" s="393">
        <v>0</v>
      </c>
      <c r="AB16" s="393">
        <v>0</v>
      </c>
      <c r="AC16" s="393">
        <v>0</v>
      </c>
      <c r="AD16" s="393">
        <v>0</v>
      </c>
      <c r="AE16" s="393">
        <v>2</v>
      </c>
      <c r="AF16" s="393">
        <v>0</v>
      </c>
      <c r="AG16" s="393">
        <v>2</v>
      </c>
      <c r="AH16" s="393">
        <v>0</v>
      </c>
      <c r="AI16" s="393">
        <v>0</v>
      </c>
      <c r="AJ16" s="393">
        <v>0</v>
      </c>
      <c r="AK16" s="393">
        <v>0</v>
      </c>
      <c r="AL16" s="393">
        <v>8</v>
      </c>
      <c r="AM16" s="393">
        <v>0</v>
      </c>
      <c r="AN16" s="393">
        <v>8</v>
      </c>
      <c r="AO16" s="393">
        <v>0</v>
      </c>
      <c r="AP16" s="393">
        <v>23</v>
      </c>
      <c r="AQ16" s="393">
        <v>507</v>
      </c>
      <c r="AR16" s="393">
        <v>0</v>
      </c>
      <c r="AS16" s="393">
        <v>0</v>
      </c>
      <c r="AT16" s="393">
        <v>0</v>
      </c>
      <c r="AU16" s="393">
        <v>0</v>
      </c>
      <c r="AV16" s="393">
        <v>1</v>
      </c>
      <c r="AW16" s="393">
        <v>0</v>
      </c>
      <c r="AX16" s="393">
        <v>4</v>
      </c>
      <c r="AY16" s="393">
        <v>103</v>
      </c>
      <c r="AZ16" s="393">
        <v>0</v>
      </c>
      <c r="BA16" s="393">
        <v>0</v>
      </c>
      <c r="BB16" s="393">
        <v>0</v>
      </c>
      <c r="BC16" s="393">
        <v>0</v>
      </c>
      <c r="BD16" s="393">
        <v>2</v>
      </c>
      <c r="BE16" s="393">
        <v>42</v>
      </c>
      <c r="BF16" s="393">
        <v>0</v>
      </c>
      <c r="BG16" s="393">
        <v>0</v>
      </c>
      <c r="BH16" s="393">
        <v>0</v>
      </c>
      <c r="BI16" s="393">
        <v>0</v>
      </c>
      <c r="BJ16" s="393">
        <v>0</v>
      </c>
      <c r="BK16" s="393">
        <v>0</v>
      </c>
      <c r="BL16" s="393">
        <v>0</v>
      </c>
      <c r="BM16" s="393">
        <v>0</v>
      </c>
      <c r="BN16" s="393">
        <v>0</v>
      </c>
      <c r="BO16" s="393">
        <v>13</v>
      </c>
      <c r="BP16" s="393">
        <v>8</v>
      </c>
      <c r="BQ16" s="393">
        <v>13</v>
      </c>
      <c r="BR16" s="393">
        <v>49</v>
      </c>
      <c r="BS16" s="393">
        <v>0</v>
      </c>
      <c r="BT16" s="393">
        <v>0</v>
      </c>
      <c r="BU16" s="393">
        <v>0</v>
      </c>
    </row>
    <row r="17" spans="1:73" s="363" customFormat="1" ht="12" customHeight="1" x14ac:dyDescent="0.2">
      <c r="A17" s="395" t="s">
        <v>433</v>
      </c>
      <c r="B17" s="396" t="s">
        <v>127</v>
      </c>
      <c r="C17" s="393">
        <v>36</v>
      </c>
      <c r="D17" s="393">
        <v>1</v>
      </c>
      <c r="E17" s="393">
        <v>12</v>
      </c>
      <c r="F17" s="393">
        <v>111</v>
      </c>
      <c r="G17" s="393">
        <v>0</v>
      </c>
      <c r="H17" s="393">
        <v>0</v>
      </c>
      <c r="I17" s="393">
        <v>0</v>
      </c>
      <c r="J17" s="393">
        <v>0</v>
      </c>
      <c r="K17" s="393">
        <v>0</v>
      </c>
      <c r="L17" s="393">
        <v>0</v>
      </c>
      <c r="M17" s="393">
        <v>0</v>
      </c>
      <c r="N17" s="393">
        <v>0</v>
      </c>
      <c r="O17" s="393">
        <v>0</v>
      </c>
      <c r="P17" s="393">
        <v>0</v>
      </c>
      <c r="Q17" s="393">
        <v>0</v>
      </c>
      <c r="R17" s="393">
        <v>35</v>
      </c>
      <c r="S17" s="393">
        <v>0</v>
      </c>
      <c r="T17" s="393">
        <v>0</v>
      </c>
      <c r="U17" s="393">
        <v>0</v>
      </c>
      <c r="V17" s="393">
        <v>0</v>
      </c>
      <c r="W17" s="393">
        <v>0</v>
      </c>
      <c r="X17" s="393">
        <v>0</v>
      </c>
      <c r="Y17" s="393">
        <v>0</v>
      </c>
      <c r="Z17" s="393">
        <v>0</v>
      </c>
      <c r="AA17" s="393">
        <v>1</v>
      </c>
      <c r="AB17" s="393">
        <v>12</v>
      </c>
      <c r="AC17" s="393">
        <v>0</v>
      </c>
      <c r="AD17" s="393">
        <v>0</v>
      </c>
      <c r="AE17" s="393">
        <v>0</v>
      </c>
      <c r="AF17" s="393">
        <v>0</v>
      </c>
      <c r="AG17" s="393">
        <v>0</v>
      </c>
      <c r="AH17" s="393">
        <v>0</v>
      </c>
      <c r="AI17" s="393">
        <v>0</v>
      </c>
      <c r="AJ17" s="393">
        <v>0</v>
      </c>
      <c r="AK17" s="393">
        <v>0</v>
      </c>
      <c r="AL17" s="393">
        <v>0</v>
      </c>
      <c r="AM17" s="393">
        <v>0</v>
      </c>
      <c r="AN17" s="393">
        <v>0</v>
      </c>
      <c r="AO17" s="393">
        <v>0</v>
      </c>
      <c r="AP17" s="393">
        <v>8</v>
      </c>
      <c r="AQ17" s="393">
        <v>63</v>
      </c>
      <c r="AR17" s="393">
        <v>0</v>
      </c>
      <c r="AS17" s="393">
        <v>0</v>
      </c>
      <c r="AT17" s="393">
        <v>0</v>
      </c>
      <c r="AU17" s="393">
        <v>0</v>
      </c>
      <c r="AV17" s="393">
        <v>1</v>
      </c>
      <c r="AW17" s="393">
        <v>1</v>
      </c>
      <c r="AX17" s="393">
        <v>1</v>
      </c>
      <c r="AY17" s="393">
        <v>12</v>
      </c>
      <c r="AZ17" s="393">
        <v>0</v>
      </c>
      <c r="BA17" s="393">
        <v>0</v>
      </c>
      <c r="BB17" s="393">
        <v>0</v>
      </c>
      <c r="BC17" s="393">
        <v>0</v>
      </c>
      <c r="BD17" s="393">
        <v>2</v>
      </c>
      <c r="BE17" s="393">
        <v>24</v>
      </c>
      <c r="BF17" s="393">
        <v>0</v>
      </c>
      <c r="BG17" s="393">
        <v>0</v>
      </c>
      <c r="BH17" s="393">
        <v>0</v>
      </c>
      <c r="BI17" s="393">
        <v>0</v>
      </c>
      <c r="BJ17" s="393">
        <v>0</v>
      </c>
      <c r="BK17" s="393">
        <v>0</v>
      </c>
      <c r="BL17" s="393">
        <v>0</v>
      </c>
      <c r="BM17" s="393">
        <v>0</v>
      </c>
      <c r="BN17" s="393">
        <v>0</v>
      </c>
      <c r="BO17" s="393">
        <v>0</v>
      </c>
      <c r="BP17" s="393">
        <v>0</v>
      </c>
      <c r="BQ17" s="393">
        <v>0</v>
      </c>
      <c r="BR17" s="393">
        <v>0</v>
      </c>
      <c r="BS17" s="393">
        <v>0</v>
      </c>
      <c r="BT17" s="393">
        <v>0</v>
      </c>
      <c r="BU17" s="393">
        <v>0</v>
      </c>
    </row>
    <row r="18" spans="1:73" s="363" customFormat="1" ht="12" customHeight="1" x14ac:dyDescent="0.2">
      <c r="A18" s="395" t="s">
        <v>434</v>
      </c>
      <c r="B18" s="396" t="s">
        <v>129</v>
      </c>
      <c r="C18" s="393">
        <v>8</v>
      </c>
      <c r="D18" s="393">
        <v>0</v>
      </c>
      <c r="E18" s="393">
        <v>8</v>
      </c>
      <c r="F18" s="393">
        <v>207</v>
      </c>
      <c r="G18" s="393">
        <v>0</v>
      </c>
      <c r="H18" s="393">
        <v>0</v>
      </c>
      <c r="I18" s="393">
        <v>4</v>
      </c>
      <c r="J18" s="393">
        <v>0</v>
      </c>
      <c r="K18" s="393">
        <v>0</v>
      </c>
      <c r="L18" s="393">
        <v>0</v>
      </c>
      <c r="M18" s="393">
        <v>0</v>
      </c>
      <c r="N18" s="393">
        <v>0</v>
      </c>
      <c r="O18" s="393">
        <v>0</v>
      </c>
      <c r="P18" s="393">
        <v>0</v>
      </c>
      <c r="Q18" s="393">
        <v>0</v>
      </c>
      <c r="R18" s="393">
        <v>4</v>
      </c>
      <c r="S18" s="393">
        <v>0</v>
      </c>
      <c r="T18" s="393">
        <v>0</v>
      </c>
      <c r="U18" s="393">
        <v>0</v>
      </c>
      <c r="V18" s="393">
        <v>0</v>
      </c>
      <c r="W18" s="393">
        <v>0</v>
      </c>
      <c r="X18" s="393">
        <v>1</v>
      </c>
      <c r="Y18" s="393">
        <v>0</v>
      </c>
      <c r="Z18" s="393">
        <v>1</v>
      </c>
      <c r="AA18" s="393">
        <v>0</v>
      </c>
      <c r="AB18" s="393">
        <v>0</v>
      </c>
      <c r="AC18" s="393">
        <v>0</v>
      </c>
      <c r="AD18" s="393">
        <v>0</v>
      </c>
      <c r="AE18" s="393">
        <v>3</v>
      </c>
      <c r="AF18" s="393">
        <v>0</v>
      </c>
      <c r="AG18" s="393">
        <v>3</v>
      </c>
      <c r="AH18" s="393">
        <v>0</v>
      </c>
      <c r="AI18" s="393">
        <v>0</v>
      </c>
      <c r="AJ18" s="393">
        <v>0</v>
      </c>
      <c r="AK18" s="393">
        <v>0</v>
      </c>
      <c r="AL18" s="393">
        <v>0</v>
      </c>
      <c r="AM18" s="393">
        <v>0</v>
      </c>
      <c r="AN18" s="393">
        <v>0</v>
      </c>
      <c r="AO18" s="393">
        <v>0</v>
      </c>
      <c r="AP18" s="393">
        <v>3</v>
      </c>
      <c r="AQ18" s="393">
        <v>69</v>
      </c>
      <c r="AR18" s="393">
        <v>0</v>
      </c>
      <c r="AS18" s="393">
        <v>0</v>
      </c>
      <c r="AT18" s="393">
        <v>0</v>
      </c>
      <c r="AU18" s="393">
        <v>0</v>
      </c>
      <c r="AV18" s="393">
        <v>0</v>
      </c>
      <c r="AW18" s="393">
        <v>0</v>
      </c>
      <c r="AX18" s="393">
        <v>0</v>
      </c>
      <c r="AY18" s="393">
        <v>0</v>
      </c>
      <c r="AZ18" s="393">
        <v>0</v>
      </c>
      <c r="BA18" s="393">
        <v>0</v>
      </c>
      <c r="BB18" s="393">
        <v>0</v>
      </c>
      <c r="BC18" s="393">
        <v>0</v>
      </c>
      <c r="BD18" s="393">
        <v>5</v>
      </c>
      <c r="BE18" s="393">
        <v>138</v>
      </c>
      <c r="BF18" s="393">
        <v>0</v>
      </c>
      <c r="BG18" s="393">
        <v>0</v>
      </c>
      <c r="BH18" s="393">
        <v>0</v>
      </c>
      <c r="BI18" s="393">
        <v>0</v>
      </c>
      <c r="BJ18" s="393">
        <v>0</v>
      </c>
      <c r="BK18" s="393">
        <v>0</v>
      </c>
      <c r="BL18" s="393">
        <v>0</v>
      </c>
      <c r="BM18" s="393">
        <v>0</v>
      </c>
      <c r="BN18" s="393">
        <v>0</v>
      </c>
      <c r="BO18" s="393">
        <v>0</v>
      </c>
      <c r="BP18" s="393">
        <v>0</v>
      </c>
      <c r="BQ18" s="393">
        <v>0</v>
      </c>
      <c r="BR18" s="393">
        <v>0</v>
      </c>
      <c r="BS18" s="393">
        <v>0</v>
      </c>
      <c r="BT18" s="393">
        <v>0</v>
      </c>
      <c r="BU18" s="393">
        <v>0</v>
      </c>
    </row>
    <row r="19" spans="1:73" s="363" customFormat="1" ht="12" customHeight="1" x14ac:dyDescent="0.2">
      <c r="A19" s="395" t="s">
        <v>435</v>
      </c>
      <c r="B19" s="396" t="s">
        <v>131</v>
      </c>
      <c r="C19" s="393">
        <v>18</v>
      </c>
      <c r="D19" s="393">
        <v>0</v>
      </c>
      <c r="E19" s="393">
        <v>14</v>
      </c>
      <c r="F19" s="393">
        <v>112</v>
      </c>
      <c r="G19" s="393">
        <v>0</v>
      </c>
      <c r="H19" s="393">
        <v>0</v>
      </c>
      <c r="I19" s="393">
        <v>0</v>
      </c>
      <c r="J19" s="393">
        <v>0</v>
      </c>
      <c r="K19" s="393">
        <v>0</v>
      </c>
      <c r="L19" s="393">
        <v>1</v>
      </c>
      <c r="M19" s="393">
        <v>0</v>
      </c>
      <c r="N19" s="393">
        <v>0</v>
      </c>
      <c r="O19" s="393">
        <v>0</v>
      </c>
      <c r="P19" s="393">
        <v>0</v>
      </c>
      <c r="Q19" s="393">
        <v>0</v>
      </c>
      <c r="R19" s="393">
        <v>2</v>
      </c>
      <c r="S19" s="393">
        <v>0</v>
      </c>
      <c r="T19" s="393">
        <v>0</v>
      </c>
      <c r="U19" s="393">
        <v>0</v>
      </c>
      <c r="V19" s="393">
        <v>0</v>
      </c>
      <c r="W19" s="393">
        <v>0</v>
      </c>
      <c r="X19" s="393">
        <v>1</v>
      </c>
      <c r="Y19" s="393">
        <v>0</v>
      </c>
      <c r="Z19" s="393">
        <v>0</v>
      </c>
      <c r="AA19" s="393">
        <v>0</v>
      </c>
      <c r="AB19" s="393">
        <v>0</v>
      </c>
      <c r="AC19" s="393">
        <v>0</v>
      </c>
      <c r="AD19" s="393">
        <v>0</v>
      </c>
      <c r="AE19" s="393">
        <v>2</v>
      </c>
      <c r="AF19" s="393">
        <v>0</v>
      </c>
      <c r="AG19" s="393">
        <v>0</v>
      </c>
      <c r="AH19" s="393">
        <v>0</v>
      </c>
      <c r="AI19" s="393">
        <v>0</v>
      </c>
      <c r="AJ19" s="393">
        <v>0</v>
      </c>
      <c r="AK19" s="393">
        <v>0</v>
      </c>
      <c r="AL19" s="393">
        <v>0</v>
      </c>
      <c r="AM19" s="393">
        <v>0</v>
      </c>
      <c r="AN19" s="393">
        <v>0</v>
      </c>
      <c r="AO19" s="393">
        <v>0</v>
      </c>
      <c r="AP19" s="393">
        <v>14</v>
      </c>
      <c r="AQ19" s="393">
        <v>112</v>
      </c>
      <c r="AR19" s="393">
        <v>0</v>
      </c>
      <c r="AS19" s="393">
        <v>0</v>
      </c>
      <c r="AT19" s="393">
        <v>0</v>
      </c>
      <c r="AU19" s="393">
        <v>0</v>
      </c>
      <c r="AV19" s="393">
        <v>0</v>
      </c>
      <c r="AW19" s="393">
        <v>0</v>
      </c>
      <c r="AX19" s="393">
        <v>0</v>
      </c>
      <c r="AY19" s="393">
        <v>0</v>
      </c>
      <c r="AZ19" s="393">
        <v>0</v>
      </c>
      <c r="BA19" s="393">
        <v>0</v>
      </c>
      <c r="BB19" s="393">
        <v>0</v>
      </c>
      <c r="BC19" s="393">
        <v>0</v>
      </c>
      <c r="BD19" s="393">
        <v>0</v>
      </c>
      <c r="BE19" s="393">
        <v>0</v>
      </c>
      <c r="BF19" s="393">
        <v>0</v>
      </c>
      <c r="BG19" s="393">
        <v>0</v>
      </c>
      <c r="BH19" s="393">
        <v>0</v>
      </c>
      <c r="BI19" s="393">
        <v>0</v>
      </c>
      <c r="BJ19" s="393">
        <v>0</v>
      </c>
      <c r="BK19" s="393">
        <v>0</v>
      </c>
      <c r="BL19" s="393">
        <v>0</v>
      </c>
      <c r="BM19" s="393">
        <v>0</v>
      </c>
      <c r="BN19" s="393">
        <v>0</v>
      </c>
      <c r="BO19" s="393">
        <v>13</v>
      </c>
      <c r="BP19" s="393">
        <v>0</v>
      </c>
      <c r="BQ19" s="393">
        <v>0</v>
      </c>
      <c r="BR19" s="393">
        <v>1</v>
      </c>
      <c r="BS19" s="393">
        <v>0</v>
      </c>
      <c r="BT19" s="393">
        <v>0</v>
      </c>
      <c r="BU19" s="393">
        <v>0</v>
      </c>
    </row>
    <row r="20" spans="1:73" s="363" customFormat="1" ht="12" customHeight="1" x14ac:dyDescent="0.2">
      <c r="A20" s="395" t="s">
        <v>436</v>
      </c>
      <c r="B20" s="396" t="s">
        <v>133</v>
      </c>
      <c r="C20" s="393">
        <v>83</v>
      </c>
      <c r="D20" s="393">
        <v>0</v>
      </c>
      <c r="E20" s="393">
        <v>6</v>
      </c>
      <c r="F20" s="393">
        <v>36</v>
      </c>
      <c r="G20" s="393">
        <v>0</v>
      </c>
      <c r="H20" s="393">
        <v>0</v>
      </c>
      <c r="I20" s="393">
        <v>0</v>
      </c>
      <c r="J20" s="393">
        <v>0</v>
      </c>
      <c r="K20" s="393">
        <v>0</v>
      </c>
      <c r="L20" s="393">
        <v>0</v>
      </c>
      <c r="M20" s="393">
        <v>0</v>
      </c>
      <c r="N20" s="393">
        <v>0</v>
      </c>
      <c r="O20" s="393">
        <v>0</v>
      </c>
      <c r="P20" s="393">
        <v>0</v>
      </c>
      <c r="Q20" s="393">
        <v>0</v>
      </c>
      <c r="R20" s="393">
        <v>80</v>
      </c>
      <c r="S20" s="393">
        <v>0</v>
      </c>
      <c r="T20" s="393">
        <v>0</v>
      </c>
      <c r="U20" s="393">
        <v>0</v>
      </c>
      <c r="V20" s="393">
        <v>0</v>
      </c>
      <c r="W20" s="393">
        <v>0</v>
      </c>
      <c r="X20" s="393">
        <v>0</v>
      </c>
      <c r="Y20" s="393">
        <v>0</v>
      </c>
      <c r="Z20" s="393">
        <v>0</v>
      </c>
      <c r="AA20" s="393">
        <v>0</v>
      </c>
      <c r="AB20" s="393">
        <v>0</v>
      </c>
      <c r="AC20" s="393">
        <v>0</v>
      </c>
      <c r="AD20" s="393">
        <v>0</v>
      </c>
      <c r="AE20" s="393">
        <v>1</v>
      </c>
      <c r="AF20" s="393">
        <v>0</v>
      </c>
      <c r="AG20" s="393">
        <v>0</v>
      </c>
      <c r="AH20" s="393">
        <v>0</v>
      </c>
      <c r="AI20" s="393">
        <v>0</v>
      </c>
      <c r="AJ20" s="393">
        <v>0</v>
      </c>
      <c r="AK20" s="393">
        <v>0</v>
      </c>
      <c r="AL20" s="393">
        <v>2</v>
      </c>
      <c r="AM20" s="393">
        <v>0</v>
      </c>
      <c r="AN20" s="393">
        <v>0</v>
      </c>
      <c r="AO20" s="393">
        <v>0</v>
      </c>
      <c r="AP20" s="393">
        <v>5</v>
      </c>
      <c r="AQ20" s="393">
        <v>24</v>
      </c>
      <c r="AR20" s="393">
        <v>0</v>
      </c>
      <c r="AS20" s="393">
        <v>0</v>
      </c>
      <c r="AT20" s="393">
        <v>0</v>
      </c>
      <c r="AU20" s="393">
        <v>0</v>
      </c>
      <c r="AV20" s="393">
        <v>0</v>
      </c>
      <c r="AW20" s="393">
        <v>0</v>
      </c>
      <c r="AX20" s="393">
        <v>0</v>
      </c>
      <c r="AY20" s="393">
        <v>0</v>
      </c>
      <c r="AZ20" s="393">
        <v>0</v>
      </c>
      <c r="BA20" s="393">
        <v>0</v>
      </c>
      <c r="BB20" s="393">
        <v>0</v>
      </c>
      <c r="BC20" s="393">
        <v>0</v>
      </c>
      <c r="BD20" s="393">
        <v>1</v>
      </c>
      <c r="BE20" s="393">
        <v>12</v>
      </c>
      <c r="BF20" s="393">
        <v>0</v>
      </c>
      <c r="BG20" s="393">
        <v>0</v>
      </c>
      <c r="BH20" s="393">
        <v>0</v>
      </c>
      <c r="BI20" s="393">
        <v>0</v>
      </c>
      <c r="BJ20" s="393">
        <v>0</v>
      </c>
      <c r="BK20" s="393">
        <v>0</v>
      </c>
      <c r="BL20" s="393">
        <v>0</v>
      </c>
      <c r="BM20" s="393">
        <v>0</v>
      </c>
      <c r="BN20" s="393">
        <v>0</v>
      </c>
      <c r="BO20" s="393">
        <v>0</v>
      </c>
      <c r="BP20" s="393">
        <v>0</v>
      </c>
      <c r="BQ20" s="393">
        <v>0</v>
      </c>
      <c r="BR20" s="393">
        <v>0</v>
      </c>
      <c r="BS20" s="393">
        <v>0</v>
      </c>
      <c r="BT20" s="393">
        <v>0</v>
      </c>
      <c r="BU20" s="393">
        <v>0</v>
      </c>
    </row>
    <row r="21" spans="1:73" s="363" customFormat="1" ht="12" customHeight="1" x14ac:dyDescent="0.2">
      <c r="A21" s="395" t="s">
        <v>479</v>
      </c>
      <c r="B21" s="396" t="s">
        <v>480</v>
      </c>
      <c r="C21" s="393">
        <v>43</v>
      </c>
      <c r="D21" s="393">
        <v>0</v>
      </c>
      <c r="E21" s="393">
        <v>7</v>
      </c>
      <c r="F21" s="393">
        <v>12</v>
      </c>
      <c r="G21" s="393">
        <v>0</v>
      </c>
      <c r="H21" s="393">
        <v>0</v>
      </c>
      <c r="I21" s="393">
        <v>0</v>
      </c>
      <c r="J21" s="393">
        <v>0</v>
      </c>
      <c r="K21" s="393">
        <v>0</v>
      </c>
      <c r="L21" s="393">
        <v>0</v>
      </c>
      <c r="M21" s="393">
        <v>0</v>
      </c>
      <c r="N21" s="393">
        <v>0</v>
      </c>
      <c r="O21" s="393">
        <v>0</v>
      </c>
      <c r="P21" s="393">
        <v>0</v>
      </c>
      <c r="Q21" s="393">
        <v>0</v>
      </c>
      <c r="R21" s="393">
        <v>35</v>
      </c>
      <c r="S21" s="393">
        <v>0</v>
      </c>
      <c r="T21" s="393">
        <v>0</v>
      </c>
      <c r="U21" s="393">
        <v>0</v>
      </c>
      <c r="V21" s="393">
        <v>0</v>
      </c>
      <c r="W21" s="393">
        <v>0</v>
      </c>
      <c r="X21" s="393">
        <v>2</v>
      </c>
      <c r="Y21" s="393">
        <v>0</v>
      </c>
      <c r="Z21" s="393">
        <v>0</v>
      </c>
      <c r="AA21" s="393">
        <v>0</v>
      </c>
      <c r="AB21" s="393">
        <v>0</v>
      </c>
      <c r="AC21" s="393">
        <v>0</v>
      </c>
      <c r="AD21" s="393">
        <v>0</v>
      </c>
      <c r="AE21" s="393">
        <v>2</v>
      </c>
      <c r="AF21" s="393">
        <v>0</v>
      </c>
      <c r="AG21" s="393">
        <v>0</v>
      </c>
      <c r="AH21" s="393">
        <v>0</v>
      </c>
      <c r="AI21" s="393">
        <v>0</v>
      </c>
      <c r="AJ21" s="393">
        <v>0</v>
      </c>
      <c r="AK21" s="393">
        <v>0</v>
      </c>
      <c r="AL21" s="393">
        <v>0</v>
      </c>
      <c r="AM21" s="393">
        <v>0</v>
      </c>
      <c r="AN21" s="393">
        <v>0</v>
      </c>
      <c r="AO21" s="393">
        <v>0</v>
      </c>
      <c r="AP21" s="393">
        <v>0</v>
      </c>
      <c r="AQ21" s="393">
        <v>0</v>
      </c>
      <c r="AR21" s="393">
        <v>0</v>
      </c>
      <c r="AS21" s="393">
        <v>0</v>
      </c>
      <c r="AT21" s="393">
        <v>1</v>
      </c>
      <c r="AU21" s="393">
        <v>0</v>
      </c>
      <c r="AV21" s="393">
        <v>1</v>
      </c>
      <c r="AW21" s="393">
        <v>0</v>
      </c>
      <c r="AX21" s="393">
        <v>0</v>
      </c>
      <c r="AY21" s="393">
        <v>0</v>
      </c>
      <c r="AZ21" s="393">
        <v>0</v>
      </c>
      <c r="BA21" s="393">
        <v>0</v>
      </c>
      <c r="BB21" s="393">
        <v>0</v>
      </c>
      <c r="BC21" s="393">
        <v>0</v>
      </c>
      <c r="BD21" s="393">
        <v>7</v>
      </c>
      <c r="BE21" s="393">
        <v>12</v>
      </c>
      <c r="BF21" s="393">
        <v>0</v>
      </c>
      <c r="BG21" s="393">
        <v>0</v>
      </c>
      <c r="BH21" s="393">
        <v>0</v>
      </c>
      <c r="BI21" s="393">
        <v>0</v>
      </c>
      <c r="BJ21" s="393">
        <v>0</v>
      </c>
      <c r="BK21" s="393">
        <v>0</v>
      </c>
      <c r="BL21" s="393">
        <v>0</v>
      </c>
      <c r="BM21" s="393">
        <v>0</v>
      </c>
      <c r="BN21" s="393">
        <v>0</v>
      </c>
      <c r="BO21" s="393">
        <v>0</v>
      </c>
      <c r="BP21" s="393">
        <v>0</v>
      </c>
      <c r="BQ21" s="393">
        <v>0</v>
      </c>
      <c r="BR21" s="393">
        <v>0</v>
      </c>
      <c r="BS21" s="393">
        <v>2</v>
      </c>
      <c r="BT21" s="393">
        <v>0</v>
      </c>
      <c r="BU21" s="393">
        <v>0</v>
      </c>
    </row>
    <row r="22" spans="1:73" s="363" customFormat="1" ht="12" customHeight="1" x14ac:dyDescent="0.2">
      <c r="A22" s="395" t="s">
        <v>481</v>
      </c>
      <c r="B22" s="396" t="s">
        <v>482</v>
      </c>
      <c r="C22" s="393">
        <v>45</v>
      </c>
      <c r="D22" s="393">
        <v>25</v>
      </c>
      <c r="E22" s="393">
        <v>31</v>
      </c>
      <c r="F22" s="393">
        <v>437</v>
      </c>
      <c r="G22" s="393">
        <v>0</v>
      </c>
      <c r="H22" s="393">
        <v>0</v>
      </c>
      <c r="I22" s="393">
        <v>0</v>
      </c>
      <c r="J22" s="393">
        <v>0</v>
      </c>
      <c r="K22" s="393">
        <v>0</v>
      </c>
      <c r="L22" s="393">
        <v>0</v>
      </c>
      <c r="M22" s="393">
        <v>0</v>
      </c>
      <c r="N22" s="393">
        <v>0</v>
      </c>
      <c r="O22" s="393">
        <v>0</v>
      </c>
      <c r="P22" s="393">
        <v>0</v>
      </c>
      <c r="Q22" s="393">
        <v>0</v>
      </c>
      <c r="R22" s="393">
        <v>0</v>
      </c>
      <c r="S22" s="393">
        <v>0</v>
      </c>
      <c r="T22" s="393">
        <v>0</v>
      </c>
      <c r="U22" s="393">
        <v>0</v>
      </c>
      <c r="V22" s="393">
        <v>0</v>
      </c>
      <c r="W22" s="393">
        <v>0</v>
      </c>
      <c r="X22" s="393">
        <v>0</v>
      </c>
      <c r="Y22" s="393">
        <v>0</v>
      </c>
      <c r="Z22" s="393">
        <v>0</v>
      </c>
      <c r="AA22" s="393">
        <v>1</v>
      </c>
      <c r="AB22" s="393">
        <v>11</v>
      </c>
      <c r="AC22" s="393">
        <v>0</v>
      </c>
      <c r="AD22" s="393">
        <v>0</v>
      </c>
      <c r="AE22" s="393">
        <v>45</v>
      </c>
      <c r="AF22" s="393">
        <v>25</v>
      </c>
      <c r="AG22" s="393">
        <v>0</v>
      </c>
      <c r="AH22" s="393">
        <v>0</v>
      </c>
      <c r="AI22" s="393">
        <v>0</v>
      </c>
      <c r="AJ22" s="393">
        <v>0</v>
      </c>
      <c r="AK22" s="393">
        <v>0</v>
      </c>
      <c r="AL22" s="393">
        <v>0</v>
      </c>
      <c r="AM22" s="393">
        <v>0</v>
      </c>
      <c r="AN22" s="393">
        <v>0</v>
      </c>
      <c r="AO22" s="393">
        <v>0</v>
      </c>
      <c r="AP22" s="393">
        <v>8</v>
      </c>
      <c r="AQ22" s="393">
        <v>118</v>
      </c>
      <c r="AR22" s="393">
        <v>0</v>
      </c>
      <c r="AS22" s="393">
        <v>0</v>
      </c>
      <c r="AT22" s="393">
        <v>0</v>
      </c>
      <c r="AU22" s="393">
        <v>0</v>
      </c>
      <c r="AV22" s="393">
        <v>0</v>
      </c>
      <c r="AW22" s="393">
        <v>0</v>
      </c>
      <c r="AX22" s="393">
        <v>0</v>
      </c>
      <c r="AY22" s="393">
        <v>0</v>
      </c>
      <c r="AZ22" s="393">
        <v>0</v>
      </c>
      <c r="BA22" s="393">
        <v>0</v>
      </c>
      <c r="BB22" s="393">
        <v>0</v>
      </c>
      <c r="BC22" s="393">
        <v>0</v>
      </c>
      <c r="BD22" s="393">
        <v>22</v>
      </c>
      <c r="BE22" s="393">
        <v>308</v>
      </c>
      <c r="BF22" s="393">
        <v>0</v>
      </c>
      <c r="BG22" s="393">
        <v>0</v>
      </c>
      <c r="BH22" s="393">
        <v>0</v>
      </c>
      <c r="BI22" s="393">
        <v>0</v>
      </c>
      <c r="BJ22" s="393">
        <v>0</v>
      </c>
      <c r="BK22" s="393">
        <v>0</v>
      </c>
      <c r="BL22" s="393">
        <v>0</v>
      </c>
      <c r="BM22" s="393">
        <v>0</v>
      </c>
      <c r="BN22" s="393">
        <v>0</v>
      </c>
      <c r="BO22" s="393">
        <v>0</v>
      </c>
      <c r="BP22" s="393">
        <v>0</v>
      </c>
      <c r="BQ22" s="393">
        <v>0</v>
      </c>
      <c r="BR22" s="393">
        <v>0</v>
      </c>
      <c r="BS22" s="393">
        <v>0</v>
      </c>
      <c r="BT22" s="393">
        <v>0</v>
      </c>
      <c r="BU22" s="393">
        <v>0</v>
      </c>
    </row>
    <row r="23" spans="1:73" s="363" customFormat="1" ht="12" customHeight="1" x14ac:dyDescent="0.2">
      <c r="A23" s="395" t="s">
        <v>437</v>
      </c>
      <c r="B23" s="396" t="s">
        <v>135</v>
      </c>
      <c r="C23" s="393">
        <v>45</v>
      </c>
      <c r="D23" s="393">
        <v>0</v>
      </c>
      <c r="E23" s="393">
        <v>48</v>
      </c>
      <c r="F23" s="393">
        <v>621</v>
      </c>
      <c r="G23" s="393">
        <v>0</v>
      </c>
      <c r="H23" s="393">
        <v>0</v>
      </c>
      <c r="I23" s="393">
        <v>0</v>
      </c>
      <c r="J23" s="393">
        <v>0</v>
      </c>
      <c r="K23" s="393">
        <v>0</v>
      </c>
      <c r="L23" s="393">
        <v>0</v>
      </c>
      <c r="M23" s="393">
        <v>0</v>
      </c>
      <c r="N23" s="393">
        <v>0</v>
      </c>
      <c r="O23" s="393">
        <v>0</v>
      </c>
      <c r="P23" s="393">
        <v>0</v>
      </c>
      <c r="Q23" s="393">
        <v>0</v>
      </c>
      <c r="R23" s="393">
        <v>42</v>
      </c>
      <c r="S23" s="393">
        <v>0</v>
      </c>
      <c r="T23" s="393">
        <v>0</v>
      </c>
      <c r="U23" s="393">
        <v>0</v>
      </c>
      <c r="V23" s="393">
        <v>0</v>
      </c>
      <c r="W23" s="393">
        <v>0</v>
      </c>
      <c r="X23" s="393">
        <v>0</v>
      </c>
      <c r="Y23" s="393">
        <v>0</v>
      </c>
      <c r="Z23" s="393">
        <v>0</v>
      </c>
      <c r="AA23" s="393">
        <v>0</v>
      </c>
      <c r="AB23" s="393">
        <v>0</v>
      </c>
      <c r="AC23" s="393">
        <v>0</v>
      </c>
      <c r="AD23" s="393">
        <v>0</v>
      </c>
      <c r="AE23" s="393">
        <v>3</v>
      </c>
      <c r="AF23" s="393">
        <v>0</v>
      </c>
      <c r="AG23" s="393">
        <v>0</v>
      </c>
      <c r="AH23" s="393">
        <v>0</v>
      </c>
      <c r="AI23" s="393">
        <v>0</v>
      </c>
      <c r="AJ23" s="393">
        <v>0</v>
      </c>
      <c r="AK23" s="393">
        <v>0</v>
      </c>
      <c r="AL23" s="393">
        <v>0</v>
      </c>
      <c r="AM23" s="393">
        <v>0</v>
      </c>
      <c r="AN23" s="393">
        <v>0</v>
      </c>
      <c r="AO23" s="393">
        <v>0</v>
      </c>
      <c r="AP23" s="393">
        <v>48</v>
      </c>
      <c r="AQ23" s="393">
        <v>621</v>
      </c>
      <c r="AR23" s="393">
        <v>0</v>
      </c>
      <c r="AS23" s="393">
        <v>0</v>
      </c>
      <c r="AT23" s="393">
        <v>0</v>
      </c>
      <c r="AU23" s="393">
        <v>0</v>
      </c>
      <c r="AV23" s="393">
        <v>0</v>
      </c>
      <c r="AW23" s="393">
        <v>0</v>
      </c>
      <c r="AX23" s="393">
        <v>0</v>
      </c>
      <c r="AY23" s="393">
        <v>0</v>
      </c>
      <c r="AZ23" s="393">
        <v>0</v>
      </c>
      <c r="BA23" s="393">
        <v>0</v>
      </c>
      <c r="BB23" s="393">
        <v>0</v>
      </c>
      <c r="BC23" s="393">
        <v>0</v>
      </c>
      <c r="BD23" s="393">
        <v>0</v>
      </c>
      <c r="BE23" s="393">
        <v>0</v>
      </c>
      <c r="BF23" s="393">
        <v>0</v>
      </c>
      <c r="BG23" s="393">
        <v>0</v>
      </c>
      <c r="BH23" s="393">
        <v>0</v>
      </c>
      <c r="BI23" s="393">
        <v>0</v>
      </c>
      <c r="BJ23" s="393">
        <v>0</v>
      </c>
      <c r="BK23" s="393">
        <v>0</v>
      </c>
      <c r="BL23" s="393">
        <v>0</v>
      </c>
      <c r="BM23" s="393">
        <v>0</v>
      </c>
      <c r="BN23" s="393">
        <v>0</v>
      </c>
      <c r="BO23" s="393">
        <v>0</v>
      </c>
      <c r="BP23" s="393">
        <v>0</v>
      </c>
      <c r="BQ23" s="393">
        <v>0</v>
      </c>
      <c r="BR23" s="393">
        <v>0</v>
      </c>
      <c r="BS23" s="393">
        <v>0</v>
      </c>
      <c r="BT23" s="393">
        <v>0</v>
      </c>
      <c r="BU23" s="393">
        <v>0</v>
      </c>
    </row>
    <row r="24" spans="1:73" s="363" customFormat="1" ht="12" customHeight="1" x14ac:dyDescent="0.2">
      <c r="A24" s="395" t="s">
        <v>438</v>
      </c>
      <c r="B24" s="396" t="s">
        <v>137</v>
      </c>
      <c r="C24" s="393">
        <v>41</v>
      </c>
      <c r="D24" s="393">
        <v>0</v>
      </c>
      <c r="E24" s="393">
        <v>28</v>
      </c>
      <c r="F24" s="393">
        <v>258</v>
      </c>
      <c r="G24" s="393">
        <v>0</v>
      </c>
      <c r="H24" s="393">
        <v>0</v>
      </c>
      <c r="I24" s="393">
        <v>2</v>
      </c>
      <c r="J24" s="393">
        <v>0</v>
      </c>
      <c r="K24" s="393">
        <v>0</v>
      </c>
      <c r="L24" s="393">
        <v>0</v>
      </c>
      <c r="M24" s="393">
        <v>0</v>
      </c>
      <c r="N24" s="393">
        <v>0</v>
      </c>
      <c r="O24" s="393">
        <v>0</v>
      </c>
      <c r="P24" s="393">
        <v>0</v>
      </c>
      <c r="Q24" s="393">
        <v>0</v>
      </c>
      <c r="R24" s="393">
        <v>35</v>
      </c>
      <c r="S24" s="393">
        <v>0</v>
      </c>
      <c r="T24" s="393">
        <v>5</v>
      </c>
      <c r="U24" s="393">
        <v>48</v>
      </c>
      <c r="V24" s="393">
        <v>0</v>
      </c>
      <c r="W24" s="393">
        <v>0</v>
      </c>
      <c r="X24" s="393">
        <v>3</v>
      </c>
      <c r="Y24" s="393">
        <v>0</v>
      </c>
      <c r="Z24" s="393">
        <v>1</v>
      </c>
      <c r="AA24" s="393">
        <v>0</v>
      </c>
      <c r="AB24" s="393">
        <v>0</v>
      </c>
      <c r="AC24" s="393">
        <v>0</v>
      </c>
      <c r="AD24" s="393">
        <v>0</v>
      </c>
      <c r="AE24" s="393">
        <v>3</v>
      </c>
      <c r="AF24" s="393">
        <v>0</v>
      </c>
      <c r="AG24" s="393">
        <v>1</v>
      </c>
      <c r="AH24" s="393">
        <v>0</v>
      </c>
      <c r="AI24" s="393">
        <v>0</v>
      </c>
      <c r="AJ24" s="393">
        <v>0</v>
      </c>
      <c r="AK24" s="393">
        <v>0</v>
      </c>
      <c r="AL24" s="393">
        <v>0</v>
      </c>
      <c r="AM24" s="393">
        <v>0</v>
      </c>
      <c r="AN24" s="393">
        <v>0</v>
      </c>
      <c r="AO24" s="393">
        <v>0</v>
      </c>
      <c r="AP24" s="393">
        <v>18</v>
      </c>
      <c r="AQ24" s="393">
        <v>166</v>
      </c>
      <c r="AR24" s="393">
        <v>0</v>
      </c>
      <c r="AS24" s="393">
        <v>0</v>
      </c>
      <c r="AT24" s="393">
        <v>0</v>
      </c>
      <c r="AU24" s="393">
        <v>0</v>
      </c>
      <c r="AV24" s="393">
        <v>0</v>
      </c>
      <c r="AW24" s="393">
        <v>0</v>
      </c>
      <c r="AX24" s="393">
        <v>2</v>
      </c>
      <c r="AY24" s="393">
        <v>16</v>
      </c>
      <c r="AZ24" s="393">
        <v>0</v>
      </c>
      <c r="BA24" s="393">
        <v>0</v>
      </c>
      <c r="BB24" s="393">
        <v>0</v>
      </c>
      <c r="BC24" s="393">
        <v>0</v>
      </c>
      <c r="BD24" s="393">
        <v>3</v>
      </c>
      <c r="BE24" s="393">
        <v>28</v>
      </c>
      <c r="BF24" s="393">
        <v>0</v>
      </c>
      <c r="BG24" s="393">
        <v>0</v>
      </c>
      <c r="BH24" s="393">
        <v>0</v>
      </c>
      <c r="BI24" s="393">
        <v>0</v>
      </c>
      <c r="BJ24" s="393">
        <v>0</v>
      </c>
      <c r="BK24" s="393">
        <v>0</v>
      </c>
      <c r="BL24" s="393">
        <v>0</v>
      </c>
      <c r="BM24" s="393">
        <v>0</v>
      </c>
      <c r="BN24" s="393">
        <v>0</v>
      </c>
      <c r="BO24" s="393">
        <v>0</v>
      </c>
      <c r="BP24" s="393">
        <v>0</v>
      </c>
      <c r="BQ24" s="393">
        <v>0</v>
      </c>
      <c r="BR24" s="393">
        <v>0</v>
      </c>
      <c r="BS24" s="393">
        <v>0</v>
      </c>
      <c r="BT24" s="393">
        <v>0</v>
      </c>
      <c r="BU24" s="393">
        <v>0</v>
      </c>
    </row>
    <row r="25" spans="1:73" s="363" customFormat="1" ht="12" customHeight="1" x14ac:dyDescent="0.2">
      <c r="A25" s="395" t="s">
        <v>439</v>
      </c>
      <c r="B25" s="396" t="s">
        <v>139</v>
      </c>
      <c r="C25" s="393">
        <v>28</v>
      </c>
      <c r="D25" s="393">
        <v>0</v>
      </c>
      <c r="E25" s="393">
        <v>26</v>
      </c>
      <c r="F25" s="393">
        <v>600</v>
      </c>
      <c r="G25" s="393">
        <v>0</v>
      </c>
      <c r="H25" s="393">
        <v>0</v>
      </c>
      <c r="I25" s="393">
        <v>0</v>
      </c>
      <c r="J25" s="393">
        <v>0</v>
      </c>
      <c r="K25" s="393">
        <v>0</v>
      </c>
      <c r="L25" s="393">
        <v>0</v>
      </c>
      <c r="M25" s="393">
        <v>0</v>
      </c>
      <c r="N25" s="393">
        <v>0</v>
      </c>
      <c r="O25" s="393">
        <v>0</v>
      </c>
      <c r="P25" s="393">
        <v>0</v>
      </c>
      <c r="Q25" s="393">
        <v>0</v>
      </c>
      <c r="R25" s="393">
        <v>19</v>
      </c>
      <c r="S25" s="393">
        <v>0</v>
      </c>
      <c r="T25" s="393">
        <v>0</v>
      </c>
      <c r="U25" s="393">
        <v>0</v>
      </c>
      <c r="V25" s="393">
        <v>0</v>
      </c>
      <c r="W25" s="393">
        <v>0</v>
      </c>
      <c r="X25" s="393">
        <v>5</v>
      </c>
      <c r="Y25" s="393">
        <v>0</v>
      </c>
      <c r="Z25" s="393">
        <v>0</v>
      </c>
      <c r="AA25" s="393">
        <v>0</v>
      </c>
      <c r="AB25" s="393">
        <v>0</v>
      </c>
      <c r="AC25" s="393">
        <v>0</v>
      </c>
      <c r="AD25" s="393">
        <v>0</v>
      </c>
      <c r="AE25" s="393">
        <v>3</v>
      </c>
      <c r="AF25" s="393">
        <v>0</v>
      </c>
      <c r="AG25" s="393">
        <v>0</v>
      </c>
      <c r="AH25" s="393">
        <v>0</v>
      </c>
      <c r="AI25" s="393">
        <v>0</v>
      </c>
      <c r="AJ25" s="393">
        <v>0</v>
      </c>
      <c r="AK25" s="393">
        <v>0</v>
      </c>
      <c r="AL25" s="393">
        <v>0</v>
      </c>
      <c r="AM25" s="393">
        <v>0</v>
      </c>
      <c r="AN25" s="393">
        <v>0</v>
      </c>
      <c r="AO25" s="393">
        <v>0</v>
      </c>
      <c r="AP25" s="393">
        <v>1</v>
      </c>
      <c r="AQ25" s="393">
        <v>17</v>
      </c>
      <c r="AR25" s="393">
        <v>0</v>
      </c>
      <c r="AS25" s="393">
        <v>0</v>
      </c>
      <c r="AT25" s="393">
        <v>0</v>
      </c>
      <c r="AU25" s="393">
        <v>0</v>
      </c>
      <c r="AV25" s="393">
        <v>1</v>
      </c>
      <c r="AW25" s="393">
        <v>0</v>
      </c>
      <c r="AX25" s="393">
        <v>0</v>
      </c>
      <c r="AY25" s="393">
        <v>0</v>
      </c>
      <c r="AZ25" s="393">
        <v>0</v>
      </c>
      <c r="BA25" s="393">
        <v>0</v>
      </c>
      <c r="BB25" s="393">
        <v>0</v>
      </c>
      <c r="BC25" s="393">
        <v>0</v>
      </c>
      <c r="BD25" s="393">
        <v>25</v>
      </c>
      <c r="BE25" s="393">
        <v>583</v>
      </c>
      <c r="BF25" s="393">
        <v>0</v>
      </c>
      <c r="BG25" s="393">
        <v>0</v>
      </c>
      <c r="BH25" s="393">
        <v>0</v>
      </c>
      <c r="BI25" s="393">
        <v>0</v>
      </c>
      <c r="BJ25" s="393">
        <v>0</v>
      </c>
      <c r="BK25" s="393">
        <v>0</v>
      </c>
      <c r="BL25" s="393">
        <v>0</v>
      </c>
      <c r="BM25" s="393">
        <v>0</v>
      </c>
      <c r="BN25" s="393">
        <v>0</v>
      </c>
      <c r="BO25" s="393">
        <v>0</v>
      </c>
      <c r="BP25" s="393">
        <v>0</v>
      </c>
      <c r="BQ25" s="393">
        <v>0</v>
      </c>
      <c r="BR25" s="393">
        <v>0</v>
      </c>
      <c r="BS25" s="393">
        <v>0</v>
      </c>
      <c r="BT25" s="393">
        <v>0</v>
      </c>
      <c r="BU25" s="393">
        <v>0</v>
      </c>
    </row>
    <row r="26" spans="1:73" s="363" customFormat="1" ht="12" customHeight="1" x14ac:dyDescent="0.2">
      <c r="A26" s="395" t="s">
        <v>440</v>
      </c>
      <c r="B26" s="396" t="s">
        <v>141</v>
      </c>
      <c r="C26" s="393">
        <v>12</v>
      </c>
      <c r="D26" s="393">
        <v>0</v>
      </c>
      <c r="E26" s="393">
        <v>1</v>
      </c>
      <c r="F26" s="393">
        <v>8</v>
      </c>
      <c r="G26" s="393">
        <v>0</v>
      </c>
      <c r="H26" s="393">
        <v>0</v>
      </c>
      <c r="I26" s="393">
        <v>2</v>
      </c>
      <c r="J26" s="393">
        <v>0</v>
      </c>
      <c r="K26" s="393">
        <v>0</v>
      </c>
      <c r="L26" s="393">
        <v>0</v>
      </c>
      <c r="M26" s="393">
        <v>0</v>
      </c>
      <c r="N26" s="393">
        <v>0</v>
      </c>
      <c r="O26" s="393">
        <v>0</v>
      </c>
      <c r="P26" s="393">
        <v>0</v>
      </c>
      <c r="Q26" s="393">
        <v>0</v>
      </c>
      <c r="R26" s="393">
        <v>9</v>
      </c>
      <c r="S26" s="393">
        <v>0</v>
      </c>
      <c r="T26" s="393">
        <v>0</v>
      </c>
      <c r="U26" s="393">
        <v>0</v>
      </c>
      <c r="V26" s="393">
        <v>0</v>
      </c>
      <c r="W26" s="393">
        <v>0</v>
      </c>
      <c r="X26" s="393">
        <v>3</v>
      </c>
      <c r="Y26" s="393">
        <v>0</v>
      </c>
      <c r="Z26" s="393">
        <v>2</v>
      </c>
      <c r="AA26" s="393">
        <v>0</v>
      </c>
      <c r="AB26" s="393">
        <v>0</v>
      </c>
      <c r="AC26" s="393">
        <v>0</v>
      </c>
      <c r="AD26" s="393">
        <v>0</v>
      </c>
      <c r="AE26" s="393">
        <v>0</v>
      </c>
      <c r="AF26" s="393">
        <v>0</v>
      </c>
      <c r="AG26" s="393">
        <v>0</v>
      </c>
      <c r="AH26" s="393">
        <v>0</v>
      </c>
      <c r="AI26" s="393">
        <v>0</v>
      </c>
      <c r="AJ26" s="393">
        <v>0</v>
      </c>
      <c r="AK26" s="393">
        <v>0</v>
      </c>
      <c r="AL26" s="393">
        <v>0</v>
      </c>
      <c r="AM26" s="393">
        <v>0</v>
      </c>
      <c r="AN26" s="393">
        <v>0</v>
      </c>
      <c r="AO26" s="393">
        <v>0</v>
      </c>
      <c r="AP26" s="393">
        <v>1</v>
      </c>
      <c r="AQ26" s="393">
        <v>8</v>
      </c>
      <c r="AR26" s="393">
        <v>0</v>
      </c>
      <c r="AS26" s="393">
        <v>0</v>
      </c>
      <c r="AT26" s="393">
        <v>0</v>
      </c>
      <c r="AU26" s="393">
        <v>0</v>
      </c>
      <c r="AV26" s="393">
        <v>0</v>
      </c>
      <c r="AW26" s="393">
        <v>0</v>
      </c>
      <c r="AX26" s="393">
        <v>0</v>
      </c>
      <c r="AY26" s="393">
        <v>0</v>
      </c>
      <c r="AZ26" s="393">
        <v>0</v>
      </c>
      <c r="BA26" s="393">
        <v>0</v>
      </c>
      <c r="BB26" s="393">
        <v>0</v>
      </c>
      <c r="BC26" s="393">
        <v>0</v>
      </c>
      <c r="BD26" s="393">
        <v>0</v>
      </c>
      <c r="BE26" s="393">
        <v>0</v>
      </c>
      <c r="BF26" s="393">
        <v>0</v>
      </c>
      <c r="BG26" s="393">
        <v>0</v>
      </c>
      <c r="BH26" s="393">
        <v>0</v>
      </c>
      <c r="BI26" s="393">
        <v>0</v>
      </c>
      <c r="BJ26" s="393">
        <v>0</v>
      </c>
      <c r="BK26" s="393">
        <v>0</v>
      </c>
      <c r="BL26" s="393">
        <v>0</v>
      </c>
      <c r="BM26" s="393">
        <v>0</v>
      </c>
      <c r="BN26" s="393">
        <v>0</v>
      </c>
      <c r="BO26" s="393">
        <v>0</v>
      </c>
      <c r="BP26" s="393">
        <v>0</v>
      </c>
      <c r="BQ26" s="393">
        <v>0</v>
      </c>
      <c r="BR26" s="393">
        <v>0</v>
      </c>
      <c r="BS26" s="393">
        <v>0</v>
      </c>
      <c r="BT26" s="393">
        <v>0</v>
      </c>
      <c r="BU26" s="393">
        <v>0</v>
      </c>
    </row>
    <row r="27" spans="1:73" s="363" customFormat="1" ht="12" customHeight="1" x14ac:dyDescent="0.2">
      <c r="A27" s="395" t="s">
        <v>441</v>
      </c>
      <c r="B27" s="396" t="s">
        <v>143</v>
      </c>
      <c r="C27" s="393">
        <v>12</v>
      </c>
      <c r="D27" s="393">
        <v>0</v>
      </c>
      <c r="E27" s="393">
        <v>0</v>
      </c>
      <c r="F27" s="393">
        <v>0</v>
      </c>
      <c r="G27" s="393">
        <v>0</v>
      </c>
      <c r="H27" s="393">
        <v>0</v>
      </c>
      <c r="I27" s="393">
        <v>3</v>
      </c>
      <c r="J27" s="393">
        <v>0</v>
      </c>
      <c r="K27" s="393">
        <v>0</v>
      </c>
      <c r="L27" s="393">
        <v>0</v>
      </c>
      <c r="M27" s="393">
        <v>0</v>
      </c>
      <c r="N27" s="393">
        <v>0</v>
      </c>
      <c r="O27" s="393">
        <v>0</v>
      </c>
      <c r="P27" s="393">
        <v>0</v>
      </c>
      <c r="Q27" s="393">
        <v>0</v>
      </c>
      <c r="R27" s="393">
        <v>1</v>
      </c>
      <c r="S27" s="393">
        <v>0</v>
      </c>
      <c r="T27" s="393">
        <v>0</v>
      </c>
      <c r="U27" s="393">
        <v>0</v>
      </c>
      <c r="V27" s="393">
        <v>0</v>
      </c>
      <c r="W27" s="393">
        <v>0</v>
      </c>
      <c r="X27" s="393">
        <v>5</v>
      </c>
      <c r="Y27" s="393">
        <v>0</v>
      </c>
      <c r="Z27" s="393">
        <v>0</v>
      </c>
      <c r="AA27" s="393">
        <v>0</v>
      </c>
      <c r="AB27" s="393">
        <v>0</v>
      </c>
      <c r="AC27" s="393">
        <v>0</v>
      </c>
      <c r="AD27" s="393">
        <v>0</v>
      </c>
      <c r="AE27" s="393">
        <v>4</v>
      </c>
      <c r="AF27" s="393">
        <v>0</v>
      </c>
      <c r="AG27" s="393">
        <v>3</v>
      </c>
      <c r="AH27" s="393">
        <v>0</v>
      </c>
      <c r="AI27" s="393">
        <v>0</v>
      </c>
      <c r="AJ27" s="393">
        <v>0</v>
      </c>
      <c r="AK27" s="393">
        <v>0</v>
      </c>
      <c r="AL27" s="393">
        <v>0</v>
      </c>
      <c r="AM27" s="393">
        <v>0</v>
      </c>
      <c r="AN27" s="393">
        <v>0</v>
      </c>
      <c r="AO27" s="393">
        <v>0</v>
      </c>
      <c r="AP27" s="393">
        <v>0</v>
      </c>
      <c r="AQ27" s="393">
        <v>0</v>
      </c>
      <c r="AR27" s="393">
        <v>0</v>
      </c>
      <c r="AS27" s="393">
        <v>0</v>
      </c>
      <c r="AT27" s="393">
        <v>1</v>
      </c>
      <c r="AU27" s="393">
        <v>0</v>
      </c>
      <c r="AV27" s="393">
        <v>0</v>
      </c>
      <c r="AW27" s="393">
        <v>0</v>
      </c>
      <c r="AX27" s="393">
        <v>0</v>
      </c>
      <c r="AY27" s="393">
        <v>0</v>
      </c>
      <c r="AZ27" s="393">
        <v>0</v>
      </c>
      <c r="BA27" s="393">
        <v>0</v>
      </c>
      <c r="BB27" s="393">
        <v>0</v>
      </c>
      <c r="BC27" s="393">
        <v>0</v>
      </c>
      <c r="BD27" s="393">
        <v>0</v>
      </c>
      <c r="BE27" s="393">
        <v>0</v>
      </c>
      <c r="BF27" s="393">
        <v>0</v>
      </c>
      <c r="BG27" s="393">
        <v>0</v>
      </c>
      <c r="BH27" s="393">
        <v>0</v>
      </c>
      <c r="BI27" s="393">
        <v>0</v>
      </c>
      <c r="BJ27" s="393">
        <v>0</v>
      </c>
      <c r="BK27" s="393">
        <v>0</v>
      </c>
      <c r="BL27" s="393">
        <v>0</v>
      </c>
      <c r="BM27" s="393">
        <v>0</v>
      </c>
      <c r="BN27" s="393">
        <v>0</v>
      </c>
      <c r="BO27" s="393">
        <v>0</v>
      </c>
      <c r="BP27" s="393">
        <v>0</v>
      </c>
      <c r="BQ27" s="393">
        <v>0</v>
      </c>
      <c r="BR27" s="393">
        <v>0</v>
      </c>
      <c r="BS27" s="393">
        <v>1</v>
      </c>
      <c r="BT27" s="393">
        <v>0</v>
      </c>
      <c r="BU27" s="393">
        <v>0</v>
      </c>
    </row>
    <row r="28" spans="1:73" s="363" customFormat="1" ht="12" customHeight="1" x14ac:dyDescent="0.2">
      <c r="A28" s="395" t="s">
        <v>442</v>
      </c>
      <c r="B28" s="396" t="s">
        <v>145</v>
      </c>
      <c r="C28" s="393">
        <v>17</v>
      </c>
      <c r="D28" s="393">
        <v>0</v>
      </c>
      <c r="E28" s="393">
        <v>0</v>
      </c>
      <c r="F28" s="393">
        <v>0</v>
      </c>
      <c r="G28" s="393">
        <v>0</v>
      </c>
      <c r="H28" s="393">
        <v>0</v>
      </c>
      <c r="I28" s="393">
        <v>0</v>
      </c>
      <c r="J28" s="393">
        <v>0</v>
      </c>
      <c r="K28" s="393">
        <v>0</v>
      </c>
      <c r="L28" s="393">
        <v>0</v>
      </c>
      <c r="M28" s="393">
        <v>0</v>
      </c>
      <c r="N28" s="393">
        <v>0</v>
      </c>
      <c r="O28" s="393">
        <v>0</v>
      </c>
      <c r="P28" s="393">
        <v>0</v>
      </c>
      <c r="Q28" s="393">
        <v>0</v>
      </c>
      <c r="R28" s="393">
        <v>6</v>
      </c>
      <c r="S28" s="393">
        <v>0</v>
      </c>
      <c r="T28" s="393">
        <v>0</v>
      </c>
      <c r="U28" s="393">
        <v>0</v>
      </c>
      <c r="V28" s="393">
        <v>0</v>
      </c>
      <c r="W28" s="393">
        <v>0</v>
      </c>
      <c r="X28" s="393">
        <v>0</v>
      </c>
      <c r="Y28" s="393">
        <v>0</v>
      </c>
      <c r="Z28" s="393">
        <v>0</v>
      </c>
      <c r="AA28" s="393">
        <v>0</v>
      </c>
      <c r="AB28" s="393">
        <v>0</v>
      </c>
      <c r="AC28" s="393">
        <v>0</v>
      </c>
      <c r="AD28" s="393">
        <v>0</v>
      </c>
      <c r="AE28" s="393">
        <v>0</v>
      </c>
      <c r="AF28" s="393">
        <v>0</v>
      </c>
      <c r="AG28" s="393">
        <v>0</v>
      </c>
      <c r="AH28" s="393">
        <v>0</v>
      </c>
      <c r="AI28" s="393">
        <v>0</v>
      </c>
      <c r="AJ28" s="393">
        <v>0</v>
      </c>
      <c r="AK28" s="393">
        <v>0</v>
      </c>
      <c r="AL28" s="393">
        <v>0</v>
      </c>
      <c r="AM28" s="393">
        <v>0</v>
      </c>
      <c r="AN28" s="393">
        <v>0</v>
      </c>
      <c r="AO28" s="393">
        <v>0</v>
      </c>
      <c r="AP28" s="393">
        <v>0</v>
      </c>
      <c r="AQ28" s="393">
        <v>0</v>
      </c>
      <c r="AR28" s="393">
        <v>0</v>
      </c>
      <c r="AS28" s="393">
        <v>0</v>
      </c>
      <c r="AT28" s="393">
        <v>0</v>
      </c>
      <c r="AU28" s="393">
        <v>0</v>
      </c>
      <c r="AV28" s="393">
        <v>0</v>
      </c>
      <c r="AW28" s="393">
        <v>0</v>
      </c>
      <c r="AX28" s="393">
        <v>0</v>
      </c>
      <c r="AY28" s="393">
        <v>0</v>
      </c>
      <c r="AZ28" s="393">
        <v>0</v>
      </c>
      <c r="BA28" s="393">
        <v>0</v>
      </c>
      <c r="BB28" s="393">
        <v>0</v>
      </c>
      <c r="BC28" s="393">
        <v>0</v>
      </c>
      <c r="BD28" s="393">
        <v>0</v>
      </c>
      <c r="BE28" s="393">
        <v>0</v>
      </c>
      <c r="BF28" s="393">
        <v>0</v>
      </c>
      <c r="BG28" s="393">
        <v>0</v>
      </c>
      <c r="BH28" s="393">
        <v>0</v>
      </c>
      <c r="BI28" s="393">
        <v>0</v>
      </c>
      <c r="BJ28" s="393">
        <v>0</v>
      </c>
      <c r="BK28" s="393">
        <v>0</v>
      </c>
      <c r="BL28" s="393">
        <v>0</v>
      </c>
      <c r="BM28" s="393">
        <v>0</v>
      </c>
      <c r="BN28" s="393">
        <v>0</v>
      </c>
      <c r="BO28" s="393">
        <v>9</v>
      </c>
      <c r="BP28" s="393">
        <v>0</v>
      </c>
      <c r="BQ28" s="393">
        <v>0</v>
      </c>
      <c r="BR28" s="393">
        <v>0</v>
      </c>
      <c r="BS28" s="393">
        <v>2</v>
      </c>
      <c r="BT28" s="393">
        <v>0</v>
      </c>
      <c r="BU28" s="393">
        <v>0</v>
      </c>
    </row>
    <row r="29" spans="1:73" s="363" customFormat="1" ht="12" customHeight="1" x14ac:dyDescent="0.2">
      <c r="A29" s="395" t="s">
        <v>483</v>
      </c>
      <c r="B29" s="396" t="s">
        <v>115</v>
      </c>
      <c r="C29" s="393">
        <v>81</v>
      </c>
      <c r="D29" s="393">
        <v>12</v>
      </c>
      <c r="E29" s="393">
        <v>98</v>
      </c>
      <c r="F29" s="393">
        <v>1960</v>
      </c>
      <c r="G29" s="393">
        <v>0</v>
      </c>
      <c r="H29" s="393">
        <v>0</v>
      </c>
      <c r="I29" s="393">
        <v>0</v>
      </c>
      <c r="J29" s="393">
        <v>0</v>
      </c>
      <c r="K29" s="393">
        <v>0</v>
      </c>
      <c r="L29" s="393">
        <v>0</v>
      </c>
      <c r="M29" s="393">
        <v>0</v>
      </c>
      <c r="N29" s="393">
        <v>0</v>
      </c>
      <c r="O29" s="393">
        <v>0</v>
      </c>
      <c r="P29" s="393">
        <v>0</v>
      </c>
      <c r="Q29" s="393">
        <v>0</v>
      </c>
      <c r="R29" s="393">
        <v>60</v>
      </c>
      <c r="S29" s="393">
        <v>5</v>
      </c>
      <c r="T29" s="393">
        <v>0</v>
      </c>
      <c r="U29" s="393">
        <v>0</v>
      </c>
      <c r="V29" s="393">
        <v>0</v>
      </c>
      <c r="W29" s="393">
        <v>0</v>
      </c>
      <c r="X29" s="393">
        <v>1</v>
      </c>
      <c r="Y29" s="393">
        <v>0</v>
      </c>
      <c r="Z29" s="393">
        <v>0</v>
      </c>
      <c r="AA29" s="393">
        <v>0</v>
      </c>
      <c r="AB29" s="393">
        <v>0</v>
      </c>
      <c r="AC29" s="393">
        <v>0</v>
      </c>
      <c r="AD29" s="393">
        <v>0</v>
      </c>
      <c r="AE29" s="393">
        <v>7</v>
      </c>
      <c r="AF29" s="393">
        <v>4</v>
      </c>
      <c r="AG29" s="393">
        <v>0</v>
      </c>
      <c r="AH29" s="393">
        <v>13</v>
      </c>
      <c r="AI29" s="393">
        <v>260</v>
      </c>
      <c r="AJ29" s="393">
        <v>0</v>
      </c>
      <c r="AK29" s="393">
        <v>0</v>
      </c>
      <c r="AL29" s="393">
        <v>0</v>
      </c>
      <c r="AM29" s="393">
        <v>0</v>
      </c>
      <c r="AN29" s="393">
        <v>0</v>
      </c>
      <c r="AO29" s="393">
        <v>0</v>
      </c>
      <c r="AP29" s="393">
        <v>6</v>
      </c>
      <c r="AQ29" s="393">
        <v>120</v>
      </c>
      <c r="AR29" s="393">
        <v>0</v>
      </c>
      <c r="AS29" s="393">
        <v>0</v>
      </c>
      <c r="AT29" s="393">
        <v>0</v>
      </c>
      <c r="AU29" s="393">
        <v>0</v>
      </c>
      <c r="AV29" s="393">
        <v>0</v>
      </c>
      <c r="AW29" s="393">
        <v>0</v>
      </c>
      <c r="AX29" s="393">
        <v>0</v>
      </c>
      <c r="AY29" s="393">
        <v>0</v>
      </c>
      <c r="AZ29" s="393">
        <v>0</v>
      </c>
      <c r="BA29" s="393">
        <v>0</v>
      </c>
      <c r="BB29" s="393">
        <v>0</v>
      </c>
      <c r="BC29" s="393">
        <v>0</v>
      </c>
      <c r="BD29" s="393">
        <v>79</v>
      </c>
      <c r="BE29" s="393">
        <v>1580</v>
      </c>
      <c r="BF29" s="393">
        <v>0</v>
      </c>
      <c r="BG29" s="393">
        <v>0</v>
      </c>
      <c r="BH29" s="393">
        <v>0</v>
      </c>
      <c r="BI29" s="393">
        <v>0</v>
      </c>
      <c r="BJ29" s="393">
        <v>0</v>
      </c>
      <c r="BK29" s="393">
        <v>0</v>
      </c>
      <c r="BL29" s="393">
        <v>0</v>
      </c>
      <c r="BM29" s="393">
        <v>3</v>
      </c>
      <c r="BN29" s="393">
        <v>3</v>
      </c>
      <c r="BO29" s="393">
        <v>10</v>
      </c>
      <c r="BP29" s="393">
        <v>0</v>
      </c>
      <c r="BQ29" s="393">
        <v>0</v>
      </c>
      <c r="BR29" s="393">
        <v>0</v>
      </c>
      <c r="BS29" s="393">
        <v>0</v>
      </c>
      <c r="BT29" s="393">
        <v>0</v>
      </c>
      <c r="BU29" s="393">
        <v>0</v>
      </c>
    </row>
    <row r="30" spans="1:73" s="363" customFormat="1" ht="12" customHeight="1" x14ac:dyDescent="0.2">
      <c r="A30" s="395" t="s">
        <v>443</v>
      </c>
      <c r="B30" s="396" t="s">
        <v>147</v>
      </c>
      <c r="C30" s="393">
        <v>244</v>
      </c>
      <c r="D30" s="393">
        <v>0</v>
      </c>
      <c r="E30" s="393">
        <v>7</v>
      </c>
      <c r="F30" s="393">
        <v>106</v>
      </c>
      <c r="G30" s="393">
        <v>0</v>
      </c>
      <c r="H30" s="393">
        <v>0</v>
      </c>
      <c r="I30" s="393">
        <v>0</v>
      </c>
      <c r="J30" s="393">
        <v>0</v>
      </c>
      <c r="K30" s="393">
        <v>0</v>
      </c>
      <c r="L30" s="393">
        <v>0</v>
      </c>
      <c r="M30" s="393">
        <v>0</v>
      </c>
      <c r="N30" s="393">
        <v>0</v>
      </c>
      <c r="O30" s="393">
        <v>0</v>
      </c>
      <c r="P30" s="393">
        <v>0</v>
      </c>
      <c r="Q30" s="393">
        <v>0</v>
      </c>
      <c r="R30" s="393">
        <v>218</v>
      </c>
      <c r="S30" s="393">
        <v>0</v>
      </c>
      <c r="T30" s="393">
        <v>0</v>
      </c>
      <c r="U30" s="393">
        <v>0</v>
      </c>
      <c r="V30" s="393">
        <v>0</v>
      </c>
      <c r="W30" s="393">
        <v>0</v>
      </c>
      <c r="X30" s="393">
        <v>23</v>
      </c>
      <c r="Y30" s="393">
        <v>0</v>
      </c>
      <c r="Z30" s="393">
        <v>0</v>
      </c>
      <c r="AA30" s="393">
        <v>0</v>
      </c>
      <c r="AB30" s="393">
        <v>0</v>
      </c>
      <c r="AC30" s="393">
        <v>0</v>
      </c>
      <c r="AD30" s="393">
        <v>0</v>
      </c>
      <c r="AE30" s="393">
        <v>0</v>
      </c>
      <c r="AF30" s="393">
        <v>0</v>
      </c>
      <c r="AG30" s="393">
        <v>0</v>
      </c>
      <c r="AH30" s="393">
        <v>0</v>
      </c>
      <c r="AI30" s="393">
        <v>0</v>
      </c>
      <c r="AJ30" s="393">
        <v>0</v>
      </c>
      <c r="AK30" s="393">
        <v>0</v>
      </c>
      <c r="AL30" s="393">
        <v>1</v>
      </c>
      <c r="AM30" s="393">
        <v>0</v>
      </c>
      <c r="AN30" s="393">
        <v>0</v>
      </c>
      <c r="AO30" s="393">
        <v>0</v>
      </c>
      <c r="AP30" s="393">
        <v>0</v>
      </c>
      <c r="AQ30" s="393">
        <v>0</v>
      </c>
      <c r="AR30" s="393">
        <v>0</v>
      </c>
      <c r="AS30" s="393">
        <v>0</v>
      </c>
      <c r="AT30" s="393">
        <v>0</v>
      </c>
      <c r="AU30" s="393">
        <v>0</v>
      </c>
      <c r="AV30" s="393">
        <v>2</v>
      </c>
      <c r="AW30" s="393">
        <v>0</v>
      </c>
      <c r="AX30" s="393">
        <v>0</v>
      </c>
      <c r="AY30" s="393">
        <v>0</v>
      </c>
      <c r="AZ30" s="393">
        <v>0</v>
      </c>
      <c r="BA30" s="393">
        <v>0</v>
      </c>
      <c r="BB30" s="393">
        <v>0</v>
      </c>
      <c r="BC30" s="393">
        <v>0</v>
      </c>
      <c r="BD30" s="393">
        <v>7</v>
      </c>
      <c r="BE30" s="393">
        <v>106</v>
      </c>
      <c r="BF30" s="393">
        <v>0</v>
      </c>
      <c r="BG30" s="393">
        <v>0</v>
      </c>
      <c r="BH30" s="393">
        <v>0</v>
      </c>
      <c r="BI30" s="393">
        <v>0</v>
      </c>
      <c r="BJ30" s="393">
        <v>0</v>
      </c>
      <c r="BK30" s="393">
        <v>0</v>
      </c>
      <c r="BL30" s="393">
        <v>0</v>
      </c>
      <c r="BM30" s="393">
        <v>0</v>
      </c>
      <c r="BN30" s="393">
        <v>0</v>
      </c>
      <c r="BO30" s="393">
        <v>0</v>
      </c>
      <c r="BP30" s="393">
        <v>0</v>
      </c>
      <c r="BQ30" s="393">
        <v>0</v>
      </c>
      <c r="BR30" s="393">
        <v>0</v>
      </c>
      <c r="BS30" s="393">
        <v>0</v>
      </c>
      <c r="BT30" s="393">
        <v>0</v>
      </c>
      <c r="BU30" s="393">
        <v>0</v>
      </c>
    </row>
    <row r="31" spans="1:73" s="363" customFormat="1" ht="12" customHeight="1" x14ac:dyDescent="0.2">
      <c r="A31" s="395" t="s">
        <v>484</v>
      </c>
      <c r="B31" s="396" t="s">
        <v>117</v>
      </c>
      <c r="C31" s="393">
        <v>11</v>
      </c>
      <c r="D31" s="393">
        <v>0</v>
      </c>
      <c r="E31" s="393">
        <v>5</v>
      </c>
      <c r="F31" s="393">
        <v>78</v>
      </c>
      <c r="G31" s="393">
        <v>0</v>
      </c>
      <c r="H31" s="393">
        <v>0</v>
      </c>
      <c r="I31" s="393">
        <v>2</v>
      </c>
      <c r="J31" s="393">
        <v>0</v>
      </c>
      <c r="K31" s="393">
        <v>0</v>
      </c>
      <c r="L31" s="393">
        <v>0</v>
      </c>
      <c r="M31" s="393">
        <v>0</v>
      </c>
      <c r="N31" s="393">
        <v>0</v>
      </c>
      <c r="O31" s="393">
        <v>0</v>
      </c>
      <c r="P31" s="393">
        <v>0</v>
      </c>
      <c r="Q31" s="393">
        <v>0</v>
      </c>
      <c r="R31" s="393">
        <v>4</v>
      </c>
      <c r="S31" s="393">
        <v>0</v>
      </c>
      <c r="T31" s="393">
        <v>0</v>
      </c>
      <c r="U31" s="393">
        <v>0</v>
      </c>
      <c r="V31" s="393">
        <v>0</v>
      </c>
      <c r="W31" s="393">
        <v>0</v>
      </c>
      <c r="X31" s="393">
        <v>6</v>
      </c>
      <c r="Y31" s="393">
        <v>0</v>
      </c>
      <c r="Z31" s="393">
        <v>2</v>
      </c>
      <c r="AA31" s="393">
        <v>0</v>
      </c>
      <c r="AB31" s="393">
        <v>0</v>
      </c>
      <c r="AC31" s="393">
        <v>0</v>
      </c>
      <c r="AD31" s="393">
        <v>0</v>
      </c>
      <c r="AE31" s="393">
        <v>1</v>
      </c>
      <c r="AF31" s="393">
        <v>0</v>
      </c>
      <c r="AG31" s="393">
        <v>0</v>
      </c>
      <c r="AH31" s="393">
        <v>0</v>
      </c>
      <c r="AI31" s="393">
        <v>0</v>
      </c>
      <c r="AJ31" s="393">
        <v>0</v>
      </c>
      <c r="AK31" s="393">
        <v>0</v>
      </c>
      <c r="AL31" s="393">
        <v>0</v>
      </c>
      <c r="AM31" s="393">
        <v>0</v>
      </c>
      <c r="AN31" s="393">
        <v>0</v>
      </c>
      <c r="AO31" s="393">
        <v>0</v>
      </c>
      <c r="AP31" s="393">
        <v>1</v>
      </c>
      <c r="AQ31" s="393">
        <v>18</v>
      </c>
      <c r="AR31" s="393">
        <v>0</v>
      </c>
      <c r="AS31" s="393">
        <v>0</v>
      </c>
      <c r="AT31" s="393">
        <v>0</v>
      </c>
      <c r="AU31" s="393">
        <v>0</v>
      </c>
      <c r="AV31" s="393">
        <v>0</v>
      </c>
      <c r="AW31" s="393">
        <v>0</v>
      </c>
      <c r="AX31" s="393">
        <v>0</v>
      </c>
      <c r="AY31" s="393">
        <v>0</v>
      </c>
      <c r="AZ31" s="393">
        <v>0</v>
      </c>
      <c r="BA31" s="393">
        <v>0</v>
      </c>
      <c r="BB31" s="393">
        <v>0</v>
      </c>
      <c r="BC31" s="393">
        <v>0</v>
      </c>
      <c r="BD31" s="393">
        <v>4</v>
      </c>
      <c r="BE31" s="393">
        <v>60</v>
      </c>
      <c r="BF31" s="393">
        <v>0</v>
      </c>
      <c r="BG31" s="393">
        <v>0</v>
      </c>
      <c r="BH31" s="393">
        <v>0</v>
      </c>
      <c r="BI31" s="393">
        <v>0</v>
      </c>
      <c r="BJ31" s="393">
        <v>0</v>
      </c>
      <c r="BK31" s="393">
        <v>0</v>
      </c>
      <c r="BL31" s="393">
        <v>0</v>
      </c>
      <c r="BM31" s="393">
        <v>0</v>
      </c>
      <c r="BN31" s="393">
        <v>0</v>
      </c>
      <c r="BO31" s="393">
        <v>0</v>
      </c>
      <c r="BP31" s="393">
        <v>0</v>
      </c>
      <c r="BQ31" s="393">
        <v>0</v>
      </c>
      <c r="BR31" s="393">
        <v>0</v>
      </c>
      <c r="BS31" s="393">
        <v>0</v>
      </c>
      <c r="BT31" s="393">
        <v>0</v>
      </c>
      <c r="BU31" s="393">
        <v>0</v>
      </c>
    </row>
    <row r="32" spans="1:73" s="399" customFormat="1" ht="12" customHeight="1" x14ac:dyDescent="0.2">
      <c r="A32" s="395" t="s">
        <v>110</v>
      </c>
      <c r="B32" s="396" t="s">
        <v>111</v>
      </c>
      <c r="C32" s="397">
        <v>69</v>
      </c>
      <c r="D32" s="397">
        <v>0</v>
      </c>
      <c r="E32" s="397">
        <v>29</v>
      </c>
      <c r="F32" s="397">
        <v>304</v>
      </c>
      <c r="G32" s="397">
        <v>0</v>
      </c>
      <c r="H32" s="397">
        <v>0</v>
      </c>
      <c r="I32" s="397">
        <v>27</v>
      </c>
      <c r="J32" s="397">
        <v>0</v>
      </c>
      <c r="K32" s="397">
        <v>0</v>
      </c>
      <c r="L32" s="397">
        <v>5</v>
      </c>
      <c r="M32" s="397">
        <v>0</v>
      </c>
      <c r="N32" s="397">
        <v>0</v>
      </c>
      <c r="O32" s="397">
        <v>0</v>
      </c>
      <c r="P32" s="397">
        <v>0</v>
      </c>
      <c r="Q32" s="397">
        <v>0</v>
      </c>
      <c r="R32" s="397">
        <v>17</v>
      </c>
      <c r="S32" s="397">
        <v>0</v>
      </c>
      <c r="T32" s="397">
        <v>3</v>
      </c>
      <c r="U32" s="397">
        <v>0</v>
      </c>
      <c r="V32" s="397">
        <v>0</v>
      </c>
      <c r="W32" s="397">
        <v>0</v>
      </c>
      <c r="X32" s="397">
        <v>0</v>
      </c>
      <c r="Y32" s="397">
        <v>0</v>
      </c>
      <c r="Z32" s="397">
        <v>0</v>
      </c>
      <c r="AA32" s="397">
        <v>0</v>
      </c>
      <c r="AB32" s="397">
        <v>0</v>
      </c>
      <c r="AC32" s="397">
        <v>0</v>
      </c>
      <c r="AD32" s="397">
        <v>0</v>
      </c>
      <c r="AE32" s="397">
        <v>6</v>
      </c>
      <c r="AF32" s="397">
        <v>0</v>
      </c>
      <c r="AG32" s="397">
        <v>6</v>
      </c>
      <c r="AH32" s="397">
        <v>0</v>
      </c>
      <c r="AI32" s="397">
        <v>0</v>
      </c>
      <c r="AJ32" s="397">
        <v>0</v>
      </c>
      <c r="AK32" s="397">
        <v>0</v>
      </c>
      <c r="AL32" s="397">
        <v>9</v>
      </c>
      <c r="AM32" s="397">
        <v>0</v>
      </c>
      <c r="AN32" s="397">
        <v>4</v>
      </c>
      <c r="AO32" s="397">
        <v>0</v>
      </c>
      <c r="AP32" s="397">
        <v>26</v>
      </c>
      <c r="AQ32" s="397">
        <v>304</v>
      </c>
      <c r="AR32" s="397">
        <v>0</v>
      </c>
      <c r="AS32" s="397">
        <v>0</v>
      </c>
      <c r="AT32" s="397">
        <v>0</v>
      </c>
      <c r="AU32" s="397">
        <v>0</v>
      </c>
      <c r="AV32" s="397">
        <v>4</v>
      </c>
      <c r="AW32" s="397">
        <v>0</v>
      </c>
      <c r="AX32" s="397">
        <v>0</v>
      </c>
      <c r="AY32" s="397">
        <v>0</v>
      </c>
      <c r="AZ32" s="397">
        <v>0</v>
      </c>
      <c r="BA32" s="397">
        <v>0</v>
      </c>
      <c r="BB32" s="397">
        <v>0</v>
      </c>
      <c r="BC32" s="397">
        <v>0</v>
      </c>
      <c r="BD32" s="397">
        <v>0</v>
      </c>
      <c r="BE32" s="397">
        <v>0</v>
      </c>
      <c r="BF32" s="397">
        <v>0</v>
      </c>
      <c r="BG32" s="397">
        <v>0</v>
      </c>
      <c r="BH32" s="397">
        <v>0</v>
      </c>
      <c r="BI32" s="397">
        <v>0</v>
      </c>
      <c r="BJ32" s="397">
        <v>12</v>
      </c>
      <c r="BK32" s="397">
        <v>0</v>
      </c>
      <c r="BL32" s="397">
        <v>0</v>
      </c>
      <c r="BM32" s="397">
        <v>0</v>
      </c>
      <c r="BN32" s="397">
        <v>0</v>
      </c>
      <c r="BO32" s="397">
        <v>21</v>
      </c>
      <c r="BP32" s="397">
        <v>0</v>
      </c>
      <c r="BQ32" s="397">
        <v>17</v>
      </c>
      <c r="BR32" s="397">
        <v>4</v>
      </c>
      <c r="BS32" s="397">
        <v>0</v>
      </c>
      <c r="BT32" s="397">
        <v>0</v>
      </c>
      <c r="BU32" s="397">
        <v>1</v>
      </c>
    </row>
    <row r="33" spans="1:73" s="399" customFormat="1" ht="12" customHeight="1" x14ac:dyDescent="0.2">
      <c r="A33" s="395" t="s">
        <v>118</v>
      </c>
      <c r="B33" s="396" t="s">
        <v>119</v>
      </c>
      <c r="C33" s="397">
        <v>9</v>
      </c>
      <c r="D33" s="397">
        <v>0</v>
      </c>
      <c r="E33" s="397">
        <v>25</v>
      </c>
      <c r="F33" s="397">
        <v>621</v>
      </c>
      <c r="G33" s="397">
        <v>0</v>
      </c>
      <c r="H33" s="397">
        <v>0</v>
      </c>
      <c r="I33" s="397">
        <v>4</v>
      </c>
      <c r="J33" s="397">
        <v>0</v>
      </c>
      <c r="K33" s="397">
        <v>0</v>
      </c>
      <c r="L33" s="397">
        <v>0</v>
      </c>
      <c r="M33" s="397">
        <v>0</v>
      </c>
      <c r="N33" s="397">
        <v>0</v>
      </c>
      <c r="O33" s="397">
        <v>0</v>
      </c>
      <c r="P33" s="397">
        <v>0</v>
      </c>
      <c r="Q33" s="397">
        <v>0</v>
      </c>
      <c r="R33" s="397">
        <v>0</v>
      </c>
      <c r="S33" s="397">
        <v>0</v>
      </c>
      <c r="T33" s="397">
        <v>0</v>
      </c>
      <c r="U33" s="397">
        <v>0</v>
      </c>
      <c r="V33" s="397">
        <v>0</v>
      </c>
      <c r="W33" s="397">
        <v>0</v>
      </c>
      <c r="X33" s="397">
        <v>2</v>
      </c>
      <c r="Y33" s="397">
        <v>0</v>
      </c>
      <c r="Z33" s="397">
        <v>0</v>
      </c>
      <c r="AA33" s="397">
        <v>0</v>
      </c>
      <c r="AB33" s="397">
        <v>0</v>
      </c>
      <c r="AC33" s="397">
        <v>0</v>
      </c>
      <c r="AD33" s="397">
        <v>0</v>
      </c>
      <c r="AE33" s="397">
        <v>2</v>
      </c>
      <c r="AF33" s="397">
        <v>0</v>
      </c>
      <c r="AG33" s="397">
        <v>2</v>
      </c>
      <c r="AH33" s="397">
        <v>0</v>
      </c>
      <c r="AI33" s="397">
        <v>0</v>
      </c>
      <c r="AJ33" s="397">
        <v>0</v>
      </c>
      <c r="AK33" s="397">
        <v>0</v>
      </c>
      <c r="AL33" s="397">
        <v>3</v>
      </c>
      <c r="AM33" s="397">
        <v>0</v>
      </c>
      <c r="AN33" s="397">
        <v>1</v>
      </c>
      <c r="AO33" s="397">
        <v>0</v>
      </c>
      <c r="AP33" s="397">
        <v>20</v>
      </c>
      <c r="AQ33" s="397">
        <v>457</v>
      </c>
      <c r="AR33" s="397">
        <v>0</v>
      </c>
      <c r="AS33" s="397">
        <v>0</v>
      </c>
      <c r="AT33" s="397">
        <v>0</v>
      </c>
      <c r="AU33" s="397">
        <v>0</v>
      </c>
      <c r="AV33" s="397">
        <v>0</v>
      </c>
      <c r="AW33" s="397">
        <v>0</v>
      </c>
      <c r="AX33" s="397">
        <v>0</v>
      </c>
      <c r="AY33" s="397">
        <v>0</v>
      </c>
      <c r="AZ33" s="397">
        <v>0</v>
      </c>
      <c r="BA33" s="397">
        <v>0</v>
      </c>
      <c r="BB33" s="397">
        <v>0</v>
      </c>
      <c r="BC33" s="397">
        <v>0</v>
      </c>
      <c r="BD33" s="397">
        <v>5</v>
      </c>
      <c r="BE33" s="397">
        <v>164</v>
      </c>
      <c r="BF33" s="397">
        <v>0</v>
      </c>
      <c r="BG33" s="397">
        <v>0</v>
      </c>
      <c r="BH33" s="397">
        <v>0</v>
      </c>
      <c r="BI33" s="397">
        <v>0</v>
      </c>
      <c r="BJ33" s="397">
        <v>0</v>
      </c>
      <c r="BK33" s="397">
        <v>0</v>
      </c>
      <c r="BL33" s="397">
        <v>0</v>
      </c>
      <c r="BM33" s="397">
        <v>0</v>
      </c>
      <c r="BN33" s="397">
        <v>0</v>
      </c>
      <c r="BO33" s="397">
        <v>1</v>
      </c>
      <c r="BP33" s="397">
        <v>0</v>
      </c>
      <c r="BQ33" s="397">
        <v>1</v>
      </c>
      <c r="BR33" s="397">
        <v>0</v>
      </c>
      <c r="BS33" s="397">
        <v>1</v>
      </c>
      <c r="BT33" s="397">
        <v>0</v>
      </c>
      <c r="BU33" s="397">
        <v>0</v>
      </c>
    </row>
    <row r="34" spans="1:73" s="363" customFormat="1" ht="12" customHeight="1" x14ac:dyDescent="0.2">
      <c r="A34" s="395" t="s">
        <v>444</v>
      </c>
      <c r="B34" s="396" t="s">
        <v>149</v>
      </c>
      <c r="C34" s="393">
        <v>1</v>
      </c>
      <c r="D34" s="393">
        <v>0</v>
      </c>
      <c r="E34" s="393">
        <v>1</v>
      </c>
      <c r="F34" s="393">
        <v>8</v>
      </c>
      <c r="G34" s="393">
        <v>0</v>
      </c>
      <c r="H34" s="393">
        <v>0</v>
      </c>
      <c r="I34" s="393">
        <v>0</v>
      </c>
      <c r="J34" s="393">
        <v>0</v>
      </c>
      <c r="K34" s="393">
        <v>0</v>
      </c>
      <c r="L34" s="393">
        <v>0</v>
      </c>
      <c r="M34" s="393">
        <v>0</v>
      </c>
      <c r="N34" s="393">
        <v>0</v>
      </c>
      <c r="O34" s="393">
        <v>0</v>
      </c>
      <c r="P34" s="393">
        <v>0</v>
      </c>
      <c r="Q34" s="393">
        <v>0</v>
      </c>
      <c r="R34" s="393">
        <v>0</v>
      </c>
      <c r="S34" s="393">
        <v>0</v>
      </c>
      <c r="T34" s="393">
        <v>0</v>
      </c>
      <c r="U34" s="393">
        <v>0</v>
      </c>
      <c r="V34" s="393">
        <v>0</v>
      </c>
      <c r="W34" s="393">
        <v>0</v>
      </c>
      <c r="X34" s="393">
        <v>0</v>
      </c>
      <c r="Y34" s="393">
        <v>0</v>
      </c>
      <c r="Z34" s="393">
        <v>0</v>
      </c>
      <c r="AA34" s="393">
        <v>0</v>
      </c>
      <c r="AB34" s="393">
        <v>0</v>
      </c>
      <c r="AC34" s="393">
        <v>0</v>
      </c>
      <c r="AD34" s="393">
        <v>0</v>
      </c>
      <c r="AE34" s="393">
        <v>0</v>
      </c>
      <c r="AF34" s="393">
        <v>0</v>
      </c>
      <c r="AG34" s="393">
        <v>0</v>
      </c>
      <c r="AH34" s="393">
        <v>0</v>
      </c>
      <c r="AI34" s="393">
        <v>0</v>
      </c>
      <c r="AJ34" s="393">
        <v>0</v>
      </c>
      <c r="AK34" s="393">
        <v>0</v>
      </c>
      <c r="AL34" s="393">
        <v>1</v>
      </c>
      <c r="AM34" s="393">
        <v>0</v>
      </c>
      <c r="AN34" s="393">
        <v>0</v>
      </c>
      <c r="AO34" s="393">
        <v>0</v>
      </c>
      <c r="AP34" s="393">
        <v>1</v>
      </c>
      <c r="AQ34" s="393">
        <v>8</v>
      </c>
      <c r="AR34" s="393">
        <v>0</v>
      </c>
      <c r="AS34" s="393">
        <v>0</v>
      </c>
      <c r="AT34" s="393">
        <v>0</v>
      </c>
      <c r="AU34" s="393">
        <v>0</v>
      </c>
      <c r="AV34" s="393">
        <v>0</v>
      </c>
      <c r="AW34" s="393">
        <v>0</v>
      </c>
      <c r="AX34" s="393">
        <v>0</v>
      </c>
      <c r="AY34" s="393">
        <v>0</v>
      </c>
      <c r="AZ34" s="393">
        <v>0</v>
      </c>
      <c r="BA34" s="393">
        <v>0</v>
      </c>
      <c r="BB34" s="393">
        <v>0</v>
      </c>
      <c r="BC34" s="393">
        <v>0</v>
      </c>
      <c r="BD34" s="393">
        <v>0</v>
      </c>
      <c r="BE34" s="393">
        <v>0</v>
      </c>
      <c r="BF34" s="393">
        <v>0</v>
      </c>
      <c r="BG34" s="393">
        <v>0</v>
      </c>
      <c r="BH34" s="393">
        <v>0</v>
      </c>
      <c r="BI34" s="393">
        <v>0</v>
      </c>
      <c r="BJ34" s="393">
        <v>0</v>
      </c>
      <c r="BK34" s="393">
        <v>0</v>
      </c>
      <c r="BL34" s="393">
        <v>0</v>
      </c>
      <c r="BM34" s="393">
        <v>0</v>
      </c>
      <c r="BN34" s="393">
        <v>0</v>
      </c>
      <c r="BO34" s="393">
        <v>0</v>
      </c>
      <c r="BP34" s="393">
        <v>0</v>
      </c>
      <c r="BQ34" s="393">
        <v>0</v>
      </c>
      <c r="BR34" s="393">
        <v>0</v>
      </c>
      <c r="BS34" s="393">
        <v>0</v>
      </c>
      <c r="BT34" s="393">
        <v>0</v>
      </c>
      <c r="BU34" s="393">
        <v>0</v>
      </c>
    </row>
    <row r="35" spans="1:73" s="363" customFormat="1" ht="12" customHeight="1" x14ac:dyDescent="0.2">
      <c r="A35" s="395" t="s">
        <v>445</v>
      </c>
      <c r="B35" s="396" t="s">
        <v>151</v>
      </c>
      <c r="C35" s="393">
        <v>0</v>
      </c>
      <c r="D35" s="393">
        <v>0</v>
      </c>
      <c r="E35" s="393">
        <v>0</v>
      </c>
      <c r="F35" s="393">
        <v>0</v>
      </c>
      <c r="G35" s="393">
        <v>0</v>
      </c>
      <c r="H35" s="393">
        <v>0</v>
      </c>
      <c r="I35" s="393">
        <v>0</v>
      </c>
      <c r="J35" s="393">
        <v>0</v>
      </c>
      <c r="K35" s="393">
        <v>0</v>
      </c>
      <c r="L35" s="393">
        <v>0</v>
      </c>
      <c r="M35" s="393">
        <v>0</v>
      </c>
      <c r="N35" s="393">
        <v>0</v>
      </c>
      <c r="O35" s="393">
        <v>0</v>
      </c>
      <c r="P35" s="393">
        <v>0</v>
      </c>
      <c r="Q35" s="393">
        <v>0</v>
      </c>
      <c r="R35" s="393">
        <v>0</v>
      </c>
      <c r="S35" s="393">
        <v>0</v>
      </c>
      <c r="T35" s="393">
        <v>0</v>
      </c>
      <c r="U35" s="393">
        <v>0</v>
      </c>
      <c r="V35" s="393">
        <v>0</v>
      </c>
      <c r="W35" s="393">
        <v>0</v>
      </c>
      <c r="X35" s="393">
        <v>0</v>
      </c>
      <c r="Y35" s="393">
        <v>0</v>
      </c>
      <c r="Z35" s="393">
        <v>0</v>
      </c>
      <c r="AA35" s="393">
        <v>0</v>
      </c>
      <c r="AB35" s="393">
        <v>0</v>
      </c>
      <c r="AC35" s="393">
        <v>0</v>
      </c>
      <c r="AD35" s="393">
        <v>0</v>
      </c>
      <c r="AE35" s="393">
        <v>0</v>
      </c>
      <c r="AF35" s="393">
        <v>0</v>
      </c>
      <c r="AG35" s="393">
        <v>0</v>
      </c>
      <c r="AH35" s="393">
        <v>0</v>
      </c>
      <c r="AI35" s="393">
        <v>0</v>
      </c>
      <c r="AJ35" s="393">
        <v>0</v>
      </c>
      <c r="AK35" s="393">
        <v>0</v>
      </c>
      <c r="AL35" s="393">
        <v>0</v>
      </c>
      <c r="AM35" s="393">
        <v>0</v>
      </c>
      <c r="AN35" s="393">
        <v>0</v>
      </c>
      <c r="AO35" s="393">
        <v>0</v>
      </c>
      <c r="AP35" s="393">
        <v>0</v>
      </c>
      <c r="AQ35" s="393">
        <v>0</v>
      </c>
      <c r="AR35" s="393">
        <v>0</v>
      </c>
      <c r="AS35" s="393">
        <v>0</v>
      </c>
      <c r="AT35" s="393">
        <v>0</v>
      </c>
      <c r="AU35" s="393">
        <v>0</v>
      </c>
      <c r="AV35" s="393">
        <v>0</v>
      </c>
      <c r="AW35" s="393">
        <v>0</v>
      </c>
      <c r="AX35" s="393">
        <v>0</v>
      </c>
      <c r="AY35" s="393">
        <v>0</v>
      </c>
      <c r="AZ35" s="393">
        <v>0</v>
      </c>
      <c r="BA35" s="393">
        <v>0</v>
      </c>
      <c r="BB35" s="393">
        <v>0</v>
      </c>
      <c r="BC35" s="393">
        <v>0</v>
      </c>
      <c r="BD35" s="393">
        <v>0</v>
      </c>
      <c r="BE35" s="393">
        <v>0</v>
      </c>
      <c r="BF35" s="393">
        <v>0</v>
      </c>
      <c r="BG35" s="393">
        <v>0</v>
      </c>
      <c r="BH35" s="393">
        <v>0</v>
      </c>
      <c r="BI35" s="393">
        <v>0</v>
      </c>
      <c r="BJ35" s="393">
        <v>0</v>
      </c>
      <c r="BK35" s="393">
        <v>0</v>
      </c>
      <c r="BL35" s="393">
        <v>0</v>
      </c>
      <c r="BM35" s="393">
        <v>0</v>
      </c>
      <c r="BN35" s="393">
        <v>0</v>
      </c>
      <c r="BO35" s="393">
        <v>0</v>
      </c>
      <c r="BP35" s="393">
        <v>0</v>
      </c>
      <c r="BQ35" s="393">
        <v>0</v>
      </c>
      <c r="BR35" s="393">
        <v>0</v>
      </c>
      <c r="BS35" s="393">
        <v>0</v>
      </c>
      <c r="BT35" s="393">
        <v>0</v>
      </c>
      <c r="BU35" s="393">
        <v>0</v>
      </c>
    </row>
    <row r="36" spans="1:73" ht="12" customHeight="1" x14ac:dyDescent="0.25">
      <c r="A36" s="404"/>
      <c r="B36" s="404"/>
      <c r="C36" s="349"/>
      <c r="D36" s="349"/>
      <c r="E36" s="349"/>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49"/>
      <c r="BG36" s="349"/>
      <c r="BH36" s="349"/>
      <c r="BI36" s="349"/>
      <c r="BJ36" s="349"/>
      <c r="BK36" s="349"/>
      <c r="BL36" s="349"/>
      <c r="BM36" s="349"/>
      <c r="BN36" s="349"/>
      <c r="BO36" s="349"/>
      <c r="BP36" s="349"/>
      <c r="BQ36" s="349"/>
      <c r="BR36" s="349"/>
      <c r="BS36" s="349"/>
      <c r="BT36" s="349"/>
      <c r="BU36" s="349"/>
    </row>
    <row r="37" spans="1:73" ht="16.5" x14ac:dyDescent="0.15">
      <c r="A37" s="367" t="s">
        <v>446</v>
      </c>
    </row>
    <row r="38" spans="1:73" ht="16.5" x14ac:dyDescent="0.15">
      <c r="A38" s="369" t="s">
        <v>46</v>
      </c>
    </row>
  </sheetData>
  <mergeCells count="98">
    <mergeCell ref="BS7:BT7"/>
    <mergeCell ref="A10:B10"/>
    <mergeCell ref="BF7:BG7"/>
    <mergeCell ref="BH7:BI7"/>
    <mergeCell ref="BJ7:BK7"/>
    <mergeCell ref="BM7:BN7"/>
    <mergeCell ref="BO7:BP7"/>
    <mergeCell ref="BR7:BR9"/>
    <mergeCell ref="AT7:AU7"/>
    <mergeCell ref="AV7:AW7"/>
    <mergeCell ref="AX7:AY7"/>
    <mergeCell ref="AZ7:BA7"/>
    <mergeCell ref="BB7:BC7"/>
    <mergeCell ref="BD7:BE7"/>
    <mergeCell ref="AA7:AB7"/>
    <mergeCell ref="AC7:AD7"/>
    <mergeCell ref="AE7:AF7"/>
    <mergeCell ref="AH7:AI7"/>
    <mergeCell ref="AJ7:AK7"/>
    <mergeCell ref="AL7:AM7"/>
    <mergeCell ref="C7:D7"/>
    <mergeCell ref="E7:F7"/>
    <mergeCell ref="G7:H7"/>
    <mergeCell ref="L7:L9"/>
    <mergeCell ref="N7:O7"/>
    <mergeCell ref="P7:Q7"/>
    <mergeCell ref="BS5:BT6"/>
    <mergeCell ref="BU5:BU8"/>
    <mergeCell ref="E6:F6"/>
    <mergeCell ref="G6:H6"/>
    <mergeCell ref="T6:U6"/>
    <mergeCell ref="V6:W6"/>
    <mergeCell ref="AA6:AB6"/>
    <mergeCell ref="AC6:AD6"/>
    <mergeCell ref="AH6:AI6"/>
    <mergeCell ref="AJ6:AK6"/>
    <mergeCell ref="BJ5:BK6"/>
    <mergeCell ref="BL5:BL8"/>
    <mergeCell ref="BM5:BN6"/>
    <mergeCell ref="BO5:BP6"/>
    <mergeCell ref="BQ5:BQ8"/>
    <mergeCell ref="BR5:BR6"/>
    <mergeCell ref="AT5:AU6"/>
    <mergeCell ref="AV5:AW6"/>
    <mergeCell ref="AX5:BA5"/>
    <mergeCell ref="BB5:BC6"/>
    <mergeCell ref="BD5:BG5"/>
    <mergeCell ref="BH5:BI6"/>
    <mergeCell ref="AX6:AY6"/>
    <mergeCell ref="AZ6:BA6"/>
    <mergeCell ref="BD6:BE6"/>
    <mergeCell ref="BF6:BG6"/>
    <mergeCell ref="AG5:AG8"/>
    <mergeCell ref="AH5:AK5"/>
    <mergeCell ref="AL5:AM6"/>
    <mergeCell ref="AN5:AN8"/>
    <mergeCell ref="AO5:AO8"/>
    <mergeCell ref="AP5:AS5"/>
    <mergeCell ref="AP6:AQ6"/>
    <mergeCell ref="AR6:AS6"/>
    <mergeCell ref="AP7:AQ7"/>
    <mergeCell ref="AR7:AS7"/>
    <mergeCell ref="R5:S6"/>
    <mergeCell ref="T5:W5"/>
    <mergeCell ref="X5:Y6"/>
    <mergeCell ref="Z5:Z8"/>
    <mergeCell ref="AA5:AD5"/>
    <mergeCell ref="AE5:AF6"/>
    <mergeCell ref="R7:S7"/>
    <mergeCell ref="T7:U7"/>
    <mergeCell ref="V7:W7"/>
    <mergeCell ref="X7:Y7"/>
    <mergeCell ref="BH4:BI4"/>
    <mergeCell ref="BJ4:BL4"/>
    <mergeCell ref="BM4:BN4"/>
    <mergeCell ref="BO4:BR4"/>
    <mergeCell ref="BS4:BU4"/>
    <mergeCell ref="C5:D6"/>
    <mergeCell ref="E5:H5"/>
    <mergeCell ref="I5:I8"/>
    <mergeCell ref="J5:J8"/>
    <mergeCell ref="K5:K8"/>
    <mergeCell ref="AE4:AK4"/>
    <mergeCell ref="AL4:AS4"/>
    <mergeCell ref="AT4:AU4"/>
    <mergeCell ref="AV4:BA4"/>
    <mergeCell ref="BB4:BC4"/>
    <mergeCell ref="BD4:BG4"/>
    <mergeCell ref="A4:B9"/>
    <mergeCell ref="C4:M4"/>
    <mergeCell ref="N4:O4"/>
    <mergeCell ref="P4:Q4"/>
    <mergeCell ref="R4:W4"/>
    <mergeCell ref="X4:AD4"/>
    <mergeCell ref="L5:L6"/>
    <mergeCell ref="M5:M8"/>
    <mergeCell ref="N5:O6"/>
    <mergeCell ref="P5:Q6"/>
  </mergeCells>
  <phoneticPr fontId="23" type="noConversion"/>
  <printOptions horizontalCentered="1"/>
  <pageMargins left="0.74803149606299213" right="0.74803149606299213" top="1.3775590551181101" bottom="1.3775590551181101" header="0.98385826771653495" footer="0.98385826771653495"/>
  <pageSetup paperSize="0" fitToWidth="0" fitToHeight="0" orientation="landscape" horizontalDpi="0" verticalDpi="0" copies="0"/>
  <headerFooter alignWithMargins="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8"/>
  <sheetViews>
    <sheetView workbookViewId="0"/>
  </sheetViews>
  <sheetFormatPr defaultRowHeight="12" x14ac:dyDescent="0.25"/>
  <cols>
    <col min="1" max="1" width="9.125" style="346" customWidth="1"/>
    <col min="2" max="2" width="12.25" style="346" customWidth="1"/>
    <col min="3" max="3" width="4.75" style="346" customWidth="1"/>
    <col min="4" max="4" width="8.125" style="346" customWidth="1"/>
    <col min="5" max="5" width="4.75" style="346" customWidth="1"/>
    <col min="6" max="6" width="7.375" style="346" customWidth="1"/>
    <col min="7" max="7" width="4.5" style="346" customWidth="1"/>
    <col min="8" max="8" width="8" style="346" customWidth="1"/>
    <col min="9" max="9" width="7.75" style="346" customWidth="1"/>
    <col min="10" max="10" width="8.75" style="346" customWidth="1"/>
    <col min="11" max="11" width="6.25" style="346" customWidth="1"/>
    <col min="12" max="12" width="4.5" style="346" customWidth="1"/>
    <col min="13" max="13" width="7.75" style="346" customWidth="1"/>
    <col min="14" max="14" width="6.375" style="346" customWidth="1"/>
    <col min="15" max="15" width="8.5" style="346" customWidth="1"/>
    <col min="16" max="16" width="4.75" style="346" customWidth="1"/>
    <col min="17" max="17" width="8.75" style="346" customWidth="1"/>
    <col min="18" max="18" width="4.75" style="346" customWidth="1"/>
    <col min="19" max="19" width="7.75" style="346" customWidth="1"/>
    <col min="20" max="20" width="4.75" style="346" customWidth="1"/>
    <col min="21" max="21" width="7" style="346" customWidth="1"/>
    <col min="22" max="22" width="5" style="346" customWidth="1"/>
    <col min="23" max="23" width="8.625" style="346" customWidth="1"/>
    <col min="24" max="24" width="5" style="346" customWidth="1"/>
    <col min="25" max="25" width="7.75" style="346" customWidth="1"/>
    <col min="26" max="26" width="8.5" style="346" customWidth="1"/>
    <col min="27" max="27" width="4.5" style="346" customWidth="1"/>
    <col min="28" max="28" width="8.125" style="346" customWidth="1"/>
    <col min="29" max="29" width="4.5" style="346" customWidth="1"/>
    <col min="30" max="30" width="8.25" style="346" customWidth="1"/>
    <col min="31" max="31" width="4.25" style="346" customWidth="1"/>
    <col min="32" max="32" width="8" style="346" customWidth="1"/>
    <col min="33" max="33" width="7.375" style="346" customWidth="1"/>
    <col min="34" max="34" width="4.375" style="346" customWidth="1"/>
    <col min="35" max="35" width="7.25" style="346" customWidth="1"/>
    <col min="36" max="36" width="4.875" style="346" customWidth="1"/>
    <col min="37" max="37" width="8.5" style="346" customWidth="1"/>
    <col min="38" max="38" width="4.5" style="346" customWidth="1"/>
    <col min="39" max="39" width="8.5" style="346" customWidth="1"/>
    <col min="40" max="40" width="7.75" style="346" customWidth="1"/>
    <col min="41" max="41" width="5.75" style="346" customWidth="1"/>
    <col min="42" max="42" width="4.5" style="346" customWidth="1"/>
    <col min="43" max="43" width="7.25" style="346" customWidth="1"/>
    <col min="44" max="44" width="4.5" style="346" customWidth="1"/>
    <col min="45" max="45" width="8.5" style="346" customWidth="1"/>
    <col min="46" max="46" width="5.625" style="346" customWidth="1"/>
    <col min="47" max="47" width="8.75" style="346" customWidth="1"/>
    <col min="48" max="48" width="4.5" style="346" customWidth="1"/>
    <col min="49" max="49" width="8.25" style="346" customWidth="1"/>
    <col min="50" max="50" width="4.5" style="346" customWidth="1"/>
    <col min="51" max="51" width="6.375" style="346" customWidth="1"/>
    <col min="52" max="52" width="4.5" style="346" customWidth="1"/>
    <col min="53" max="53" width="8.875" style="346" customWidth="1"/>
    <col min="54" max="54" width="4.375" style="346" customWidth="1"/>
    <col min="55" max="55" width="9.375" style="346" customWidth="1"/>
    <col min="56" max="56" width="4.5" style="346" customWidth="1"/>
    <col min="57" max="57" width="6.25" style="346" customWidth="1"/>
    <col min="58" max="58" width="3.875" style="346" customWidth="1"/>
    <col min="59" max="59" width="9.25" style="346" customWidth="1"/>
    <col min="60" max="60" width="4.375" style="346" customWidth="1"/>
    <col min="61" max="61" width="10" style="346" customWidth="1"/>
    <col min="62" max="62" width="4" style="346" customWidth="1"/>
    <col min="63" max="63" width="7.25" style="346" customWidth="1"/>
    <col min="64" max="64" width="8.25" style="346" customWidth="1"/>
    <col min="65" max="65" width="4.875" style="346" customWidth="1"/>
    <col min="66" max="66" width="9.125" style="346" customWidth="1"/>
    <col min="67" max="67" width="4.875" style="346" customWidth="1"/>
    <col min="68" max="68" width="8.5" style="346" customWidth="1"/>
    <col min="69" max="69" width="7.25" style="346" customWidth="1"/>
    <col min="70" max="70" width="5.625" style="346" customWidth="1"/>
    <col min="71" max="71" width="4.5" style="346" customWidth="1"/>
    <col min="72" max="72" width="8.875" style="346" customWidth="1"/>
    <col min="73" max="73" width="8" style="346" customWidth="1"/>
    <col min="74" max="1024" width="8.5" style="346" customWidth="1"/>
    <col min="1025" max="1025" width="9" customWidth="1"/>
  </cols>
  <sheetData>
    <row r="1" spans="1:73" s="342" customFormat="1" ht="16.5" customHeight="1" x14ac:dyDescent="0.25">
      <c r="A1" s="341" t="s">
        <v>367</v>
      </c>
      <c r="B1" s="384"/>
      <c r="C1" s="384"/>
      <c r="D1" s="384"/>
      <c r="E1" s="384"/>
      <c r="F1" s="384"/>
      <c r="G1" s="384"/>
      <c r="H1" s="384"/>
      <c r="J1" s="385"/>
      <c r="K1" s="385"/>
      <c r="L1" s="385"/>
      <c r="M1" s="385"/>
      <c r="N1" s="385"/>
      <c r="O1" s="385"/>
      <c r="P1" s="385"/>
      <c r="Q1" s="385"/>
      <c r="R1" s="385"/>
      <c r="S1" s="385"/>
      <c r="T1" s="385"/>
      <c r="U1" s="385"/>
      <c r="V1" s="385"/>
      <c r="W1" s="385"/>
      <c r="X1" s="385"/>
      <c r="Y1" s="386"/>
      <c r="Z1" s="386"/>
      <c r="AA1" s="386"/>
      <c r="AB1" s="386"/>
      <c r="AC1" s="386"/>
      <c r="AD1" s="386"/>
      <c r="AE1" s="386"/>
      <c r="AF1" s="386"/>
      <c r="AG1" s="386"/>
      <c r="AH1" s="386"/>
      <c r="AI1" s="386"/>
      <c r="AJ1" s="386"/>
      <c r="AK1" s="386"/>
      <c r="AL1" s="386"/>
      <c r="AM1" s="386"/>
      <c r="AN1" s="386"/>
      <c r="AO1" s="386"/>
      <c r="AP1" s="386"/>
      <c r="AQ1" s="386"/>
      <c r="AR1" s="386"/>
      <c r="AS1" s="386"/>
      <c r="AT1" s="387"/>
      <c r="AU1" s="384"/>
      <c r="AV1" s="386"/>
      <c r="AW1" s="386"/>
      <c r="AX1" s="386"/>
      <c r="AY1" s="385"/>
      <c r="AZ1" s="385"/>
      <c r="BA1" s="385"/>
      <c r="BB1" s="385"/>
      <c r="BC1" s="385"/>
      <c r="BD1" s="385"/>
      <c r="BE1" s="385"/>
      <c r="BF1" s="385"/>
      <c r="BG1" s="385"/>
      <c r="BH1" s="385"/>
      <c r="BI1" s="385"/>
      <c r="BJ1" s="385"/>
      <c r="BK1" s="384"/>
      <c r="BL1" s="384"/>
      <c r="BM1" s="386"/>
      <c r="BN1" s="386"/>
      <c r="BO1" s="386"/>
      <c r="BP1" s="386"/>
      <c r="BQ1" s="386"/>
      <c r="BR1" s="386"/>
      <c r="BS1" s="386"/>
      <c r="BT1" s="386"/>
    </row>
    <row r="2" spans="1:73" ht="12" customHeight="1" x14ac:dyDescent="0.25">
      <c r="A2" s="345"/>
      <c r="J2" s="343"/>
      <c r="K2" s="343"/>
      <c r="L2" s="343"/>
      <c r="M2" s="343"/>
      <c r="N2" s="343"/>
      <c r="O2" s="343"/>
      <c r="P2" s="343"/>
      <c r="Q2" s="343"/>
      <c r="R2" s="343"/>
      <c r="S2" s="343"/>
      <c r="T2" s="343"/>
      <c r="U2" s="343"/>
      <c r="V2" s="343"/>
      <c r="W2" s="343"/>
      <c r="X2" s="343"/>
      <c r="Y2" s="347"/>
      <c r="Z2" s="347"/>
      <c r="AA2" s="347"/>
      <c r="AB2" s="347"/>
      <c r="AC2" s="347"/>
      <c r="AD2" s="347"/>
      <c r="AE2" s="347"/>
      <c r="AF2" s="347"/>
      <c r="AG2" s="347"/>
      <c r="AH2" s="347"/>
      <c r="AI2" s="347"/>
      <c r="AJ2" s="347"/>
      <c r="AK2" s="347"/>
      <c r="AL2" s="347"/>
      <c r="AM2" s="347"/>
      <c r="AN2" s="347"/>
      <c r="AO2" s="347"/>
      <c r="AP2" s="347"/>
      <c r="AQ2" s="347"/>
      <c r="AR2" s="347"/>
      <c r="AS2" s="347"/>
      <c r="AT2" s="388"/>
      <c r="AV2" s="347"/>
      <c r="AW2" s="347"/>
      <c r="AX2" s="344"/>
      <c r="AY2" s="343"/>
      <c r="AZ2" s="343"/>
      <c r="BA2" s="343"/>
      <c r="BB2" s="343"/>
      <c r="BC2" s="343"/>
      <c r="BD2" s="343"/>
      <c r="BE2" s="343"/>
      <c r="BF2" s="343"/>
      <c r="BG2" s="343"/>
      <c r="BH2" s="343"/>
      <c r="BI2" s="343"/>
      <c r="BJ2" s="343"/>
      <c r="BM2" s="347"/>
      <c r="BN2" s="347"/>
      <c r="BO2" s="347"/>
      <c r="BP2" s="347"/>
      <c r="BQ2" s="347"/>
      <c r="BR2" s="347"/>
      <c r="BS2" s="347"/>
      <c r="BT2" s="347"/>
    </row>
    <row r="3" spans="1:73" ht="12" customHeight="1" x14ac:dyDescent="0.25">
      <c r="A3" s="348" t="s">
        <v>368</v>
      </c>
      <c r="B3" s="347"/>
      <c r="C3" s="347"/>
      <c r="D3" s="347"/>
      <c r="E3" s="347"/>
      <c r="F3" s="347"/>
      <c r="G3" s="347"/>
      <c r="H3" s="347"/>
      <c r="I3" s="349"/>
      <c r="J3" s="349"/>
      <c r="K3" s="350"/>
      <c r="M3" s="350"/>
      <c r="N3" s="350"/>
      <c r="O3" s="350"/>
      <c r="P3" s="350"/>
      <c r="Q3" s="350"/>
      <c r="R3" s="350"/>
      <c r="S3" s="350"/>
      <c r="T3" s="350"/>
      <c r="U3" s="350"/>
      <c r="V3" s="350"/>
      <c r="W3" s="350"/>
      <c r="X3" s="350"/>
      <c r="Y3" s="350"/>
      <c r="Z3" s="350"/>
      <c r="AA3" s="350"/>
      <c r="AB3" s="350"/>
      <c r="AC3" s="347"/>
      <c r="AD3" s="347"/>
      <c r="AE3" s="347"/>
      <c r="AG3" s="351"/>
      <c r="AH3" s="351"/>
      <c r="AI3" s="351"/>
      <c r="AJ3" s="351"/>
      <c r="AK3" s="351"/>
      <c r="AL3" s="351"/>
      <c r="AM3" s="347"/>
      <c r="AN3" s="347"/>
      <c r="AO3" s="347"/>
      <c r="AP3" s="347"/>
      <c r="AQ3" s="347"/>
      <c r="AR3" s="347"/>
      <c r="AS3" s="349"/>
      <c r="AT3" s="347"/>
      <c r="AU3" s="347"/>
      <c r="AV3" s="349"/>
      <c r="AW3" s="349"/>
      <c r="AX3" s="347"/>
      <c r="AY3" s="350"/>
      <c r="AZ3" s="349"/>
      <c r="BA3" s="349"/>
      <c r="BB3" s="349"/>
      <c r="BC3" s="349"/>
      <c r="BD3" s="349"/>
      <c r="BE3" s="349"/>
      <c r="BF3" s="349"/>
      <c r="BG3" s="349"/>
      <c r="BH3" s="349"/>
      <c r="BI3" s="349"/>
      <c r="BJ3" s="349"/>
      <c r="BK3" s="349"/>
      <c r="BL3" s="349"/>
      <c r="BM3" s="347"/>
      <c r="BN3" s="347"/>
      <c r="BO3" s="347"/>
      <c r="BP3" s="347"/>
      <c r="BQ3" s="349"/>
      <c r="BS3" s="351"/>
      <c r="BT3" s="351"/>
    </row>
    <row r="4" spans="1:73" s="286" customFormat="1" ht="12.75" customHeight="1" x14ac:dyDescent="0.25">
      <c r="A4" s="400" t="s">
        <v>447</v>
      </c>
      <c r="B4" s="400"/>
      <c r="C4" s="372" t="s">
        <v>370</v>
      </c>
      <c r="D4" s="372"/>
      <c r="E4" s="372"/>
      <c r="F4" s="372"/>
      <c r="G4" s="372"/>
      <c r="H4" s="372"/>
      <c r="I4" s="372"/>
      <c r="J4" s="372"/>
      <c r="K4" s="372"/>
      <c r="L4" s="372"/>
      <c r="M4" s="372"/>
      <c r="N4" s="372" t="s">
        <v>448</v>
      </c>
      <c r="O4" s="372"/>
      <c r="P4" s="372" t="s">
        <v>449</v>
      </c>
      <c r="Q4" s="372"/>
      <c r="R4" s="372" t="s">
        <v>450</v>
      </c>
      <c r="S4" s="372"/>
      <c r="T4" s="372"/>
      <c r="U4" s="372"/>
      <c r="V4" s="372"/>
      <c r="W4" s="372"/>
      <c r="X4" s="372" t="s">
        <v>451</v>
      </c>
      <c r="Y4" s="372"/>
      <c r="Z4" s="372"/>
      <c r="AA4" s="372"/>
      <c r="AB4" s="372"/>
      <c r="AC4" s="372"/>
      <c r="AD4" s="372"/>
      <c r="AE4" s="372" t="s">
        <v>452</v>
      </c>
      <c r="AF4" s="372"/>
      <c r="AG4" s="372"/>
      <c r="AH4" s="372"/>
      <c r="AI4" s="372"/>
      <c r="AJ4" s="372"/>
      <c r="AK4" s="372"/>
      <c r="AL4" s="372" t="s">
        <v>453</v>
      </c>
      <c r="AM4" s="372"/>
      <c r="AN4" s="372"/>
      <c r="AO4" s="372"/>
      <c r="AP4" s="372"/>
      <c r="AQ4" s="372"/>
      <c r="AR4" s="372"/>
      <c r="AS4" s="372"/>
      <c r="AT4" s="372" t="s">
        <v>454</v>
      </c>
      <c r="AU4" s="372"/>
      <c r="AV4" s="372" t="s">
        <v>455</v>
      </c>
      <c r="AW4" s="372"/>
      <c r="AX4" s="372"/>
      <c r="AY4" s="372"/>
      <c r="AZ4" s="372"/>
      <c r="BA4" s="372"/>
      <c r="BB4" s="372" t="s">
        <v>456</v>
      </c>
      <c r="BC4" s="372"/>
      <c r="BD4" s="372" t="s">
        <v>457</v>
      </c>
      <c r="BE4" s="372"/>
      <c r="BF4" s="372"/>
      <c r="BG4" s="372"/>
      <c r="BH4" s="401" t="s">
        <v>458</v>
      </c>
      <c r="BI4" s="401"/>
      <c r="BJ4" s="372" t="s">
        <v>459</v>
      </c>
      <c r="BK4" s="372"/>
      <c r="BL4" s="372"/>
      <c r="BM4" s="372" t="s">
        <v>460</v>
      </c>
      <c r="BN4" s="372"/>
      <c r="BO4" s="372" t="s">
        <v>461</v>
      </c>
      <c r="BP4" s="372"/>
      <c r="BQ4" s="372"/>
      <c r="BR4" s="372"/>
      <c r="BS4" s="372" t="s">
        <v>462</v>
      </c>
      <c r="BT4" s="372"/>
      <c r="BU4" s="372"/>
    </row>
    <row r="5" spans="1:73" s="286" customFormat="1" ht="12.75" customHeight="1" x14ac:dyDescent="0.25">
      <c r="A5" s="400"/>
      <c r="B5" s="400"/>
      <c r="C5" s="376" t="s">
        <v>410</v>
      </c>
      <c r="D5" s="376"/>
      <c r="E5" s="372" t="s">
        <v>411</v>
      </c>
      <c r="F5" s="372"/>
      <c r="G5" s="372"/>
      <c r="H5" s="372"/>
      <c r="I5" s="377" t="s">
        <v>463</v>
      </c>
      <c r="J5" s="377" t="s">
        <v>464</v>
      </c>
      <c r="K5" s="377" t="s">
        <v>465</v>
      </c>
      <c r="L5" s="377" t="s">
        <v>417</v>
      </c>
      <c r="M5" s="377" t="s">
        <v>466</v>
      </c>
      <c r="N5" s="376" t="s">
        <v>410</v>
      </c>
      <c r="O5" s="376"/>
      <c r="P5" s="376" t="s">
        <v>410</v>
      </c>
      <c r="Q5" s="376"/>
      <c r="R5" s="376" t="s">
        <v>410</v>
      </c>
      <c r="S5" s="376"/>
      <c r="T5" s="372" t="s">
        <v>411</v>
      </c>
      <c r="U5" s="372"/>
      <c r="V5" s="372"/>
      <c r="W5" s="372"/>
      <c r="X5" s="376" t="s">
        <v>410</v>
      </c>
      <c r="Y5" s="376"/>
      <c r="Z5" s="377" t="s">
        <v>463</v>
      </c>
      <c r="AA5" s="372" t="s">
        <v>411</v>
      </c>
      <c r="AB5" s="372"/>
      <c r="AC5" s="372"/>
      <c r="AD5" s="372"/>
      <c r="AE5" s="376" t="s">
        <v>410</v>
      </c>
      <c r="AF5" s="376"/>
      <c r="AG5" s="377" t="s">
        <v>463</v>
      </c>
      <c r="AH5" s="372" t="s">
        <v>411</v>
      </c>
      <c r="AI5" s="372"/>
      <c r="AJ5" s="372"/>
      <c r="AK5" s="372"/>
      <c r="AL5" s="376" t="s">
        <v>410</v>
      </c>
      <c r="AM5" s="376"/>
      <c r="AN5" s="377" t="s">
        <v>463</v>
      </c>
      <c r="AO5" s="377" t="s">
        <v>465</v>
      </c>
      <c r="AP5" s="372" t="s">
        <v>411</v>
      </c>
      <c r="AQ5" s="372"/>
      <c r="AR5" s="372"/>
      <c r="AS5" s="372"/>
      <c r="AT5" s="376" t="s">
        <v>410</v>
      </c>
      <c r="AU5" s="376"/>
      <c r="AV5" s="376" t="s">
        <v>410</v>
      </c>
      <c r="AW5" s="376"/>
      <c r="AX5" s="372" t="s">
        <v>411</v>
      </c>
      <c r="AY5" s="372"/>
      <c r="AZ5" s="372"/>
      <c r="BA5" s="372"/>
      <c r="BB5" s="376" t="s">
        <v>410</v>
      </c>
      <c r="BC5" s="376"/>
      <c r="BD5" s="372" t="s">
        <v>411</v>
      </c>
      <c r="BE5" s="372"/>
      <c r="BF5" s="372"/>
      <c r="BG5" s="372"/>
      <c r="BH5" s="376" t="s">
        <v>410</v>
      </c>
      <c r="BI5" s="376"/>
      <c r="BJ5" s="376" t="s">
        <v>410</v>
      </c>
      <c r="BK5" s="376"/>
      <c r="BL5" s="377" t="s">
        <v>464</v>
      </c>
      <c r="BM5" s="376" t="s">
        <v>410</v>
      </c>
      <c r="BN5" s="376"/>
      <c r="BO5" s="376" t="s">
        <v>410</v>
      </c>
      <c r="BP5" s="376"/>
      <c r="BQ5" s="377" t="s">
        <v>463</v>
      </c>
      <c r="BR5" s="377" t="s">
        <v>417</v>
      </c>
      <c r="BS5" s="376" t="s">
        <v>410</v>
      </c>
      <c r="BT5" s="376"/>
      <c r="BU5" s="377" t="s">
        <v>466</v>
      </c>
    </row>
    <row r="6" spans="1:73" s="286" customFormat="1" ht="12.75" customHeight="1" x14ac:dyDescent="0.25">
      <c r="A6" s="400"/>
      <c r="B6" s="400"/>
      <c r="C6" s="376"/>
      <c r="D6" s="376"/>
      <c r="E6" s="376" t="s">
        <v>425</v>
      </c>
      <c r="F6" s="376"/>
      <c r="G6" s="376" t="s">
        <v>410</v>
      </c>
      <c r="H6" s="376"/>
      <c r="I6" s="377"/>
      <c r="J6" s="377"/>
      <c r="K6" s="377"/>
      <c r="L6" s="377"/>
      <c r="M6" s="377"/>
      <c r="N6" s="376"/>
      <c r="O6" s="376"/>
      <c r="P6" s="376"/>
      <c r="Q6" s="376"/>
      <c r="R6" s="376"/>
      <c r="S6" s="376"/>
      <c r="T6" s="376" t="s">
        <v>425</v>
      </c>
      <c r="U6" s="376"/>
      <c r="V6" s="376" t="s">
        <v>410</v>
      </c>
      <c r="W6" s="376"/>
      <c r="X6" s="376"/>
      <c r="Y6" s="376"/>
      <c r="Z6" s="377"/>
      <c r="AA6" s="376" t="s">
        <v>425</v>
      </c>
      <c r="AB6" s="376"/>
      <c r="AC6" s="376" t="s">
        <v>410</v>
      </c>
      <c r="AD6" s="376"/>
      <c r="AE6" s="376"/>
      <c r="AF6" s="376"/>
      <c r="AG6" s="377"/>
      <c r="AH6" s="376" t="s">
        <v>425</v>
      </c>
      <c r="AI6" s="376"/>
      <c r="AJ6" s="376" t="s">
        <v>410</v>
      </c>
      <c r="AK6" s="376"/>
      <c r="AL6" s="376"/>
      <c r="AM6" s="376"/>
      <c r="AN6" s="377"/>
      <c r="AO6" s="377"/>
      <c r="AP6" s="376" t="s">
        <v>425</v>
      </c>
      <c r="AQ6" s="376"/>
      <c r="AR6" s="376" t="s">
        <v>410</v>
      </c>
      <c r="AS6" s="376"/>
      <c r="AT6" s="376"/>
      <c r="AU6" s="376"/>
      <c r="AV6" s="376"/>
      <c r="AW6" s="376"/>
      <c r="AX6" s="376" t="s">
        <v>425</v>
      </c>
      <c r="AY6" s="376"/>
      <c r="AZ6" s="376" t="s">
        <v>410</v>
      </c>
      <c r="BA6" s="376"/>
      <c r="BB6" s="376"/>
      <c r="BC6" s="376"/>
      <c r="BD6" s="376" t="s">
        <v>425</v>
      </c>
      <c r="BE6" s="376"/>
      <c r="BF6" s="376" t="s">
        <v>410</v>
      </c>
      <c r="BG6" s="376"/>
      <c r="BH6" s="376"/>
      <c r="BI6" s="376"/>
      <c r="BJ6" s="376"/>
      <c r="BK6" s="376"/>
      <c r="BL6" s="377"/>
      <c r="BM6" s="376"/>
      <c r="BN6" s="376"/>
      <c r="BO6" s="376"/>
      <c r="BP6" s="376"/>
      <c r="BQ6" s="377"/>
      <c r="BR6" s="377"/>
      <c r="BS6" s="376"/>
      <c r="BT6" s="376"/>
      <c r="BU6" s="377"/>
    </row>
    <row r="7" spans="1:73" s="286" customFormat="1" ht="12.75" customHeight="1" x14ac:dyDescent="0.25">
      <c r="A7" s="400"/>
      <c r="B7" s="400"/>
      <c r="C7" s="336" t="s">
        <v>17</v>
      </c>
      <c r="D7" s="336"/>
      <c r="E7" s="336" t="s">
        <v>18</v>
      </c>
      <c r="F7" s="336"/>
      <c r="G7" s="336" t="s">
        <v>17</v>
      </c>
      <c r="H7" s="336"/>
      <c r="I7" s="377"/>
      <c r="J7" s="377"/>
      <c r="K7" s="377"/>
      <c r="L7" s="402" t="s">
        <v>467</v>
      </c>
      <c r="M7" s="377"/>
      <c r="N7" s="336" t="s">
        <v>17</v>
      </c>
      <c r="O7" s="336"/>
      <c r="P7" s="336" t="s">
        <v>17</v>
      </c>
      <c r="Q7" s="336"/>
      <c r="R7" s="336" t="s">
        <v>17</v>
      </c>
      <c r="S7" s="336"/>
      <c r="T7" s="336" t="s">
        <v>18</v>
      </c>
      <c r="U7" s="336"/>
      <c r="V7" s="336" t="s">
        <v>17</v>
      </c>
      <c r="W7" s="336"/>
      <c r="X7" s="336" t="s">
        <v>17</v>
      </c>
      <c r="Y7" s="336"/>
      <c r="Z7" s="377"/>
      <c r="AA7" s="336" t="s">
        <v>18</v>
      </c>
      <c r="AB7" s="336"/>
      <c r="AC7" s="336" t="s">
        <v>17</v>
      </c>
      <c r="AD7" s="336"/>
      <c r="AE7" s="336" t="s">
        <v>17</v>
      </c>
      <c r="AF7" s="336"/>
      <c r="AG7" s="377"/>
      <c r="AH7" s="336" t="s">
        <v>18</v>
      </c>
      <c r="AI7" s="336"/>
      <c r="AJ7" s="336" t="s">
        <v>17</v>
      </c>
      <c r="AK7" s="336"/>
      <c r="AL7" s="336" t="s">
        <v>17</v>
      </c>
      <c r="AM7" s="336"/>
      <c r="AN7" s="377"/>
      <c r="AO7" s="377"/>
      <c r="AP7" s="336" t="s">
        <v>18</v>
      </c>
      <c r="AQ7" s="336"/>
      <c r="AR7" s="336" t="s">
        <v>17</v>
      </c>
      <c r="AS7" s="336"/>
      <c r="AT7" s="336" t="s">
        <v>17</v>
      </c>
      <c r="AU7" s="336"/>
      <c r="AV7" s="336" t="s">
        <v>17</v>
      </c>
      <c r="AW7" s="336"/>
      <c r="AX7" s="336" t="s">
        <v>18</v>
      </c>
      <c r="AY7" s="336"/>
      <c r="AZ7" s="336" t="s">
        <v>17</v>
      </c>
      <c r="BA7" s="336"/>
      <c r="BB7" s="336" t="s">
        <v>17</v>
      </c>
      <c r="BC7" s="336"/>
      <c r="BD7" s="336" t="s">
        <v>18</v>
      </c>
      <c r="BE7" s="336"/>
      <c r="BF7" s="336" t="s">
        <v>17</v>
      </c>
      <c r="BG7" s="336"/>
      <c r="BH7" s="336" t="s">
        <v>17</v>
      </c>
      <c r="BI7" s="336"/>
      <c r="BJ7" s="336" t="s">
        <v>17</v>
      </c>
      <c r="BK7" s="336"/>
      <c r="BL7" s="377"/>
      <c r="BM7" s="336" t="s">
        <v>17</v>
      </c>
      <c r="BN7" s="336"/>
      <c r="BO7" s="336" t="s">
        <v>17</v>
      </c>
      <c r="BP7" s="336"/>
      <c r="BQ7" s="377"/>
      <c r="BR7" s="402" t="s">
        <v>467</v>
      </c>
      <c r="BS7" s="336" t="s">
        <v>17</v>
      </c>
      <c r="BT7" s="336"/>
      <c r="BU7" s="377"/>
    </row>
    <row r="8" spans="1:73" s="286" customFormat="1" ht="12.75" customHeight="1" x14ac:dyDescent="0.25">
      <c r="A8" s="400"/>
      <c r="B8" s="400"/>
      <c r="C8" s="352" t="s">
        <v>426</v>
      </c>
      <c r="D8" s="353" t="s">
        <v>427</v>
      </c>
      <c r="E8" s="352" t="s">
        <v>426</v>
      </c>
      <c r="F8" s="353" t="s">
        <v>428</v>
      </c>
      <c r="G8" s="352" t="s">
        <v>426</v>
      </c>
      <c r="H8" s="353" t="s">
        <v>427</v>
      </c>
      <c r="I8" s="377"/>
      <c r="J8" s="377"/>
      <c r="K8" s="377"/>
      <c r="L8" s="402"/>
      <c r="M8" s="377"/>
      <c r="N8" s="352" t="s">
        <v>426</v>
      </c>
      <c r="O8" s="353" t="s">
        <v>427</v>
      </c>
      <c r="P8" s="352" t="s">
        <v>426</v>
      </c>
      <c r="Q8" s="353" t="s">
        <v>427</v>
      </c>
      <c r="R8" s="352" t="s">
        <v>426</v>
      </c>
      <c r="S8" s="353" t="s">
        <v>427</v>
      </c>
      <c r="T8" s="352" t="s">
        <v>426</v>
      </c>
      <c r="U8" s="353" t="s">
        <v>428</v>
      </c>
      <c r="V8" s="352" t="s">
        <v>426</v>
      </c>
      <c r="W8" s="353" t="s">
        <v>427</v>
      </c>
      <c r="X8" s="352" t="s">
        <v>426</v>
      </c>
      <c r="Y8" s="353" t="s">
        <v>427</v>
      </c>
      <c r="Z8" s="377"/>
      <c r="AA8" s="352" t="s">
        <v>426</v>
      </c>
      <c r="AB8" s="353" t="s">
        <v>428</v>
      </c>
      <c r="AC8" s="352" t="s">
        <v>426</v>
      </c>
      <c r="AD8" s="353" t="s">
        <v>427</v>
      </c>
      <c r="AE8" s="352" t="s">
        <v>426</v>
      </c>
      <c r="AF8" s="353" t="s">
        <v>427</v>
      </c>
      <c r="AG8" s="377"/>
      <c r="AH8" s="352" t="s">
        <v>426</v>
      </c>
      <c r="AI8" s="353" t="s">
        <v>428</v>
      </c>
      <c r="AJ8" s="352" t="s">
        <v>426</v>
      </c>
      <c r="AK8" s="353" t="s">
        <v>427</v>
      </c>
      <c r="AL8" s="352" t="s">
        <v>426</v>
      </c>
      <c r="AM8" s="353" t="s">
        <v>427</v>
      </c>
      <c r="AN8" s="377"/>
      <c r="AO8" s="377"/>
      <c r="AP8" s="352" t="s">
        <v>426</v>
      </c>
      <c r="AQ8" s="353" t="s">
        <v>428</v>
      </c>
      <c r="AR8" s="352" t="s">
        <v>426</v>
      </c>
      <c r="AS8" s="353" t="s">
        <v>427</v>
      </c>
      <c r="AT8" s="352" t="s">
        <v>426</v>
      </c>
      <c r="AU8" s="353" t="s">
        <v>427</v>
      </c>
      <c r="AV8" s="352" t="s">
        <v>426</v>
      </c>
      <c r="AW8" s="353" t="s">
        <v>427</v>
      </c>
      <c r="AX8" s="352" t="s">
        <v>426</v>
      </c>
      <c r="AY8" s="353" t="s">
        <v>428</v>
      </c>
      <c r="AZ8" s="352" t="s">
        <v>426</v>
      </c>
      <c r="BA8" s="353" t="s">
        <v>427</v>
      </c>
      <c r="BB8" s="352" t="s">
        <v>426</v>
      </c>
      <c r="BC8" s="353" t="s">
        <v>427</v>
      </c>
      <c r="BD8" s="352" t="s">
        <v>426</v>
      </c>
      <c r="BE8" s="353" t="s">
        <v>428</v>
      </c>
      <c r="BF8" s="352" t="s">
        <v>426</v>
      </c>
      <c r="BG8" s="353" t="s">
        <v>427</v>
      </c>
      <c r="BH8" s="352" t="s">
        <v>426</v>
      </c>
      <c r="BI8" s="353" t="s">
        <v>427</v>
      </c>
      <c r="BJ8" s="352" t="s">
        <v>426</v>
      </c>
      <c r="BK8" s="353" t="s">
        <v>427</v>
      </c>
      <c r="BL8" s="377"/>
      <c r="BM8" s="352" t="s">
        <v>426</v>
      </c>
      <c r="BN8" s="353" t="s">
        <v>427</v>
      </c>
      <c r="BO8" s="352" t="s">
        <v>426</v>
      </c>
      <c r="BP8" s="353" t="s">
        <v>427</v>
      </c>
      <c r="BQ8" s="377"/>
      <c r="BR8" s="402"/>
      <c r="BS8" s="352" t="s">
        <v>426</v>
      </c>
      <c r="BT8" s="353" t="s">
        <v>427</v>
      </c>
      <c r="BU8" s="377"/>
    </row>
    <row r="9" spans="1:73" s="286" customFormat="1" ht="22.5" customHeight="1" x14ac:dyDescent="0.25">
      <c r="A9" s="400"/>
      <c r="B9" s="400"/>
      <c r="C9" s="356" t="s">
        <v>22</v>
      </c>
      <c r="D9" s="357" t="s">
        <v>23</v>
      </c>
      <c r="E9" s="356" t="s">
        <v>22</v>
      </c>
      <c r="F9" s="357" t="s">
        <v>24</v>
      </c>
      <c r="G9" s="356" t="s">
        <v>22</v>
      </c>
      <c r="H9" s="357" t="s">
        <v>23</v>
      </c>
      <c r="I9" s="357" t="s">
        <v>469</v>
      </c>
      <c r="J9" s="357" t="s">
        <v>470</v>
      </c>
      <c r="K9" s="357" t="s">
        <v>471</v>
      </c>
      <c r="L9" s="402"/>
      <c r="M9" s="357" t="s">
        <v>468</v>
      </c>
      <c r="N9" s="356" t="s">
        <v>22</v>
      </c>
      <c r="O9" s="357" t="s">
        <v>23</v>
      </c>
      <c r="P9" s="356" t="s">
        <v>22</v>
      </c>
      <c r="Q9" s="357" t="s">
        <v>23</v>
      </c>
      <c r="R9" s="356" t="s">
        <v>22</v>
      </c>
      <c r="S9" s="357" t="s">
        <v>23</v>
      </c>
      <c r="T9" s="356" t="s">
        <v>22</v>
      </c>
      <c r="U9" s="357" t="s">
        <v>24</v>
      </c>
      <c r="V9" s="356" t="s">
        <v>22</v>
      </c>
      <c r="W9" s="357" t="s">
        <v>23</v>
      </c>
      <c r="X9" s="356" t="s">
        <v>22</v>
      </c>
      <c r="Y9" s="357" t="s">
        <v>23</v>
      </c>
      <c r="Z9" s="357" t="s">
        <v>469</v>
      </c>
      <c r="AA9" s="356" t="s">
        <v>22</v>
      </c>
      <c r="AB9" s="357" t="s">
        <v>24</v>
      </c>
      <c r="AC9" s="356" t="s">
        <v>22</v>
      </c>
      <c r="AD9" s="357" t="s">
        <v>23</v>
      </c>
      <c r="AE9" s="356" t="s">
        <v>22</v>
      </c>
      <c r="AF9" s="357" t="s">
        <v>23</v>
      </c>
      <c r="AG9" s="357" t="s">
        <v>469</v>
      </c>
      <c r="AH9" s="356" t="s">
        <v>22</v>
      </c>
      <c r="AI9" s="357" t="s">
        <v>24</v>
      </c>
      <c r="AJ9" s="356" t="s">
        <v>22</v>
      </c>
      <c r="AK9" s="357" t="s">
        <v>23</v>
      </c>
      <c r="AL9" s="356" t="s">
        <v>22</v>
      </c>
      <c r="AM9" s="357" t="s">
        <v>23</v>
      </c>
      <c r="AN9" s="357" t="s">
        <v>469</v>
      </c>
      <c r="AO9" s="357" t="s">
        <v>471</v>
      </c>
      <c r="AP9" s="356" t="s">
        <v>22</v>
      </c>
      <c r="AQ9" s="357" t="s">
        <v>24</v>
      </c>
      <c r="AR9" s="356" t="s">
        <v>22</v>
      </c>
      <c r="AS9" s="357" t="s">
        <v>23</v>
      </c>
      <c r="AT9" s="356" t="s">
        <v>22</v>
      </c>
      <c r="AU9" s="357" t="s">
        <v>23</v>
      </c>
      <c r="AV9" s="356" t="s">
        <v>22</v>
      </c>
      <c r="AW9" s="357" t="s">
        <v>23</v>
      </c>
      <c r="AX9" s="356" t="s">
        <v>22</v>
      </c>
      <c r="AY9" s="357" t="s">
        <v>24</v>
      </c>
      <c r="AZ9" s="356" t="s">
        <v>22</v>
      </c>
      <c r="BA9" s="357" t="s">
        <v>23</v>
      </c>
      <c r="BB9" s="356" t="s">
        <v>22</v>
      </c>
      <c r="BC9" s="357" t="s">
        <v>23</v>
      </c>
      <c r="BD9" s="356" t="s">
        <v>22</v>
      </c>
      <c r="BE9" s="357" t="s">
        <v>24</v>
      </c>
      <c r="BF9" s="356" t="s">
        <v>22</v>
      </c>
      <c r="BG9" s="357" t="s">
        <v>23</v>
      </c>
      <c r="BH9" s="356" t="s">
        <v>22</v>
      </c>
      <c r="BI9" s="357" t="s">
        <v>23</v>
      </c>
      <c r="BJ9" s="356" t="s">
        <v>22</v>
      </c>
      <c r="BK9" s="357" t="s">
        <v>23</v>
      </c>
      <c r="BL9" s="357" t="s">
        <v>470</v>
      </c>
      <c r="BM9" s="356" t="s">
        <v>22</v>
      </c>
      <c r="BN9" s="357" t="s">
        <v>23</v>
      </c>
      <c r="BO9" s="356" t="s">
        <v>22</v>
      </c>
      <c r="BP9" s="357" t="s">
        <v>23</v>
      </c>
      <c r="BQ9" s="357" t="s">
        <v>469</v>
      </c>
      <c r="BR9" s="402"/>
      <c r="BS9" s="356" t="s">
        <v>22</v>
      </c>
      <c r="BT9" s="357" t="s">
        <v>23</v>
      </c>
      <c r="BU9" s="357" t="s">
        <v>468</v>
      </c>
    </row>
    <row r="10" spans="1:73" s="363" customFormat="1" ht="13.5" customHeight="1" x14ac:dyDescent="0.2">
      <c r="A10" s="403" t="s">
        <v>491</v>
      </c>
      <c r="B10" s="403"/>
      <c r="C10" s="393">
        <v>607</v>
      </c>
      <c r="D10" s="393">
        <v>45</v>
      </c>
      <c r="E10" s="393">
        <v>204</v>
      </c>
      <c r="F10" s="393">
        <v>2790</v>
      </c>
      <c r="G10" s="393">
        <v>7</v>
      </c>
      <c r="H10" s="393">
        <v>0</v>
      </c>
      <c r="I10" s="393">
        <v>56</v>
      </c>
      <c r="J10" s="393">
        <v>0</v>
      </c>
      <c r="K10" s="393">
        <v>0</v>
      </c>
      <c r="L10" s="393">
        <v>0</v>
      </c>
      <c r="M10" s="393">
        <v>0</v>
      </c>
      <c r="N10" s="393">
        <v>0</v>
      </c>
      <c r="O10" s="393">
        <v>1</v>
      </c>
      <c r="P10" s="393">
        <v>0</v>
      </c>
      <c r="Q10" s="393">
        <v>0</v>
      </c>
      <c r="R10" s="393">
        <v>407</v>
      </c>
      <c r="S10" s="393">
        <v>3</v>
      </c>
      <c r="T10" s="393">
        <v>40</v>
      </c>
      <c r="U10" s="393">
        <v>469</v>
      </c>
      <c r="V10" s="393">
        <v>0</v>
      </c>
      <c r="W10" s="393">
        <v>0</v>
      </c>
      <c r="X10" s="393">
        <v>26</v>
      </c>
      <c r="Y10" s="393">
        <v>0</v>
      </c>
      <c r="Z10" s="393">
        <v>1</v>
      </c>
      <c r="AA10" s="393">
        <v>1</v>
      </c>
      <c r="AB10" s="393">
        <v>17</v>
      </c>
      <c r="AC10" s="393">
        <v>0</v>
      </c>
      <c r="AD10" s="393">
        <v>0</v>
      </c>
      <c r="AE10" s="393">
        <v>43</v>
      </c>
      <c r="AF10" s="393">
        <v>4</v>
      </c>
      <c r="AG10" s="393">
        <v>8</v>
      </c>
      <c r="AH10" s="393">
        <v>1</v>
      </c>
      <c r="AI10" s="393">
        <v>8</v>
      </c>
      <c r="AJ10" s="393">
        <v>0</v>
      </c>
      <c r="AK10" s="393">
        <v>0</v>
      </c>
      <c r="AL10" s="393">
        <v>13</v>
      </c>
      <c r="AM10" s="393">
        <v>1</v>
      </c>
      <c r="AN10" s="393">
        <v>5</v>
      </c>
      <c r="AO10" s="393">
        <v>0</v>
      </c>
      <c r="AP10" s="393">
        <v>65</v>
      </c>
      <c r="AQ10" s="393">
        <v>895</v>
      </c>
      <c r="AR10" s="393">
        <v>2</v>
      </c>
      <c r="AS10" s="393">
        <v>0</v>
      </c>
      <c r="AT10" s="393">
        <v>0</v>
      </c>
      <c r="AU10" s="393">
        <v>0</v>
      </c>
      <c r="AV10" s="393">
        <v>6</v>
      </c>
      <c r="AW10" s="393">
        <v>0</v>
      </c>
      <c r="AX10" s="393">
        <v>18</v>
      </c>
      <c r="AY10" s="393">
        <v>323</v>
      </c>
      <c r="AZ10" s="393">
        <v>4</v>
      </c>
      <c r="BA10" s="393">
        <v>0</v>
      </c>
      <c r="BB10" s="393">
        <v>0</v>
      </c>
      <c r="BC10" s="393">
        <v>0</v>
      </c>
      <c r="BD10" s="393">
        <v>79</v>
      </c>
      <c r="BE10" s="393">
        <v>1078</v>
      </c>
      <c r="BF10" s="393">
        <v>1</v>
      </c>
      <c r="BG10" s="393">
        <v>0</v>
      </c>
      <c r="BH10" s="393">
        <v>0</v>
      </c>
      <c r="BI10" s="393">
        <v>0</v>
      </c>
      <c r="BJ10" s="393">
        <v>3</v>
      </c>
      <c r="BK10" s="393">
        <v>0</v>
      </c>
      <c r="BL10" s="393">
        <v>0</v>
      </c>
      <c r="BM10" s="393">
        <v>0</v>
      </c>
      <c r="BN10" s="393">
        <v>0</v>
      </c>
      <c r="BO10" s="393">
        <v>109</v>
      </c>
      <c r="BP10" s="393">
        <v>36</v>
      </c>
      <c r="BQ10" s="393">
        <v>42</v>
      </c>
      <c r="BR10" s="393">
        <v>83</v>
      </c>
      <c r="BS10" s="393">
        <v>61</v>
      </c>
      <c r="BT10" s="393">
        <v>4</v>
      </c>
      <c r="BU10" s="393">
        <v>20</v>
      </c>
    </row>
    <row r="11" spans="1:73" s="363" customFormat="1" ht="12" customHeight="1" x14ac:dyDescent="0.2">
      <c r="A11" s="395" t="s">
        <v>473</v>
      </c>
      <c r="B11" s="396" t="s">
        <v>474</v>
      </c>
      <c r="C11" s="393">
        <v>73</v>
      </c>
      <c r="D11" s="393">
        <v>34</v>
      </c>
      <c r="E11" s="393">
        <v>5</v>
      </c>
      <c r="F11" s="393">
        <v>88</v>
      </c>
      <c r="G11" s="393">
        <v>0</v>
      </c>
      <c r="H11" s="393">
        <v>0</v>
      </c>
      <c r="I11" s="393">
        <v>40</v>
      </c>
      <c r="J11" s="393">
        <v>0</v>
      </c>
      <c r="K11" s="393">
        <v>0</v>
      </c>
      <c r="L11" s="393">
        <v>0</v>
      </c>
      <c r="M11" s="393">
        <v>0</v>
      </c>
      <c r="N11" s="393">
        <v>0</v>
      </c>
      <c r="O11" s="393">
        <v>0</v>
      </c>
      <c r="P11" s="393">
        <v>0</v>
      </c>
      <c r="Q11" s="393">
        <v>0</v>
      </c>
      <c r="R11" s="393">
        <v>33</v>
      </c>
      <c r="S11" s="393">
        <v>3</v>
      </c>
      <c r="T11" s="393">
        <v>0</v>
      </c>
      <c r="U11" s="393">
        <v>0</v>
      </c>
      <c r="V11" s="393">
        <v>0</v>
      </c>
      <c r="W11" s="393">
        <v>0</v>
      </c>
      <c r="X11" s="393">
        <v>0</v>
      </c>
      <c r="Y11" s="393">
        <v>0</v>
      </c>
      <c r="Z11" s="393">
        <v>0</v>
      </c>
      <c r="AA11" s="393">
        <v>0</v>
      </c>
      <c r="AB11" s="393">
        <v>0</v>
      </c>
      <c r="AC11" s="393">
        <v>0</v>
      </c>
      <c r="AD11" s="393">
        <v>0</v>
      </c>
      <c r="AE11" s="393">
        <v>2</v>
      </c>
      <c r="AF11" s="393">
        <v>1</v>
      </c>
      <c r="AG11" s="393">
        <v>2</v>
      </c>
      <c r="AH11" s="393">
        <v>0</v>
      </c>
      <c r="AI11" s="393">
        <v>0</v>
      </c>
      <c r="AJ11" s="393">
        <v>0</v>
      </c>
      <c r="AK11" s="393">
        <v>0</v>
      </c>
      <c r="AL11" s="393">
        <v>2</v>
      </c>
      <c r="AM11" s="393">
        <v>1</v>
      </c>
      <c r="AN11" s="393">
        <v>2</v>
      </c>
      <c r="AO11" s="393">
        <v>0</v>
      </c>
      <c r="AP11" s="393">
        <v>0</v>
      </c>
      <c r="AQ11" s="393">
        <v>0</v>
      </c>
      <c r="AR11" s="393">
        <v>0</v>
      </c>
      <c r="AS11" s="393">
        <v>0</v>
      </c>
      <c r="AT11" s="393">
        <v>0</v>
      </c>
      <c r="AU11" s="393">
        <v>0</v>
      </c>
      <c r="AV11" s="393">
        <v>0</v>
      </c>
      <c r="AW11" s="393">
        <v>0</v>
      </c>
      <c r="AX11" s="393">
        <v>0</v>
      </c>
      <c r="AY11" s="393">
        <v>0</v>
      </c>
      <c r="AZ11" s="393">
        <v>0</v>
      </c>
      <c r="BA11" s="393">
        <v>0</v>
      </c>
      <c r="BB11" s="393">
        <v>0</v>
      </c>
      <c r="BC11" s="393">
        <v>0</v>
      </c>
      <c r="BD11" s="393">
        <v>5</v>
      </c>
      <c r="BE11" s="393">
        <v>88</v>
      </c>
      <c r="BF11" s="393">
        <v>0</v>
      </c>
      <c r="BG11" s="393">
        <v>0</v>
      </c>
      <c r="BH11" s="393">
        <v>0</v>
      </c>
      <c r="BI11" s="393">
        <v>0</v>
      </c>
      <c r="BJ11" s="393">
        <v>0</v>
      </c>
      <c r="BK11" s="393">
        <v>0</v>
      </c>
      <c r="BL11" s="393">
        <v>0</v>
      </c>
      <c r="BM11" s="393">
        <v>0</v>
      </c>
      <c r="BN11" s="393">
        <v>0</v>
      </c>
      <c r="BO11" s="393">
        <v>36</v>
      </c>
      <c r="BP11" s="393">
        <v>29</v>
      </c>
      <c r="BQ11" s="393">
        <v>36</v>
      </c>
      <c r="BR11" s="393">
        <v>12</v>
      </c>
      <c r="BS11" s="393">
        <v>24</v>
      </c>
      <c r="BT11" s="393">
        <v>4</v>
      </c>
      <c r="BU11" s="393">
        <v>12</v>
      </c>
    </row>
    <row r="12" spans="1:73" s="363" customFormat="1" ht="12" customHeight="1" x14ac:dyDescent="0.2">
      <c r="A12" s="395" t="s">
        <v>430</v>
      </c>
      <c r="B12" s="396" t="s">
        <v>121</v>
      </c>
      <c r="C12" s="393">
        <v>10</v>
      </c>
      <c r="D12" s="393">
        <v>2</v>
      </c>
      <c r="E12" s="393">
        <v>1</v>
      </c>
      <c r="F12" s="393">
        <v>8</v>
      </c>
      <c r="G12" s="393">
        <v>0</v>
      </c>
      <c r="H12" s="393">
        <v>0</v>
      </c>
      <c r="I12" s="393">
        <v>0</v>
      </c>
      <c r="J12" s="393">
        <v>0</v>
      </c>
      <c r="K12" s="393">
        <v>0</v>
      </c>
      <c r="L12" s="393">
        <v>0</v>
      </c>
      <c r="M12" s="393">
        <v>0</v>
      </c>
      <c r="N12" s="393">
        <v>0</v>
      </c>
      <c r="O12" s="393">
        <v>0</v>
      </c>
      <c r="P12" s="393">
        <v>0</v>
      </c>
      <c r="Q12" s="393">
        <v>0</v>
      </c>
      <c r="R12" s="393">
        <v>2</v>
      </c>
      <c r="S12" s="393">
        <v>0</v>
      </c>
      <c r="T12" s="393">
        <v>0</v>
      </c>
      <c r="U12" s="393">
        <v>0</v>
      </c>
      <c r="V12" s="393">
        <v>0</v>
      </c>
      <c r="W12" s="393">
        <v>0</v>
      </c>
      <c r="X12" s="393">
        <v>3</v>
      </c>
      <c r="Y12" s="393">
        <v>0</v>
      </c>
      <c r="Z12" s="393">
        <v>0</v>
      </c>
      <c r="AA12" s="393">
        <v>0</v>
      </c>
      <c r="AB12" s="393">
        <v>0</v>
      </c>
      <c r="AC12" s="393">
        <v>0</v>
      </c>
      <c r="AD12" s="393">
        <v>0</v>
      </c>
      <c r="AE12" s="393">
        <v>5</v>
      </c>
      <c r="AF12" s="393">
        <v>2</v>
      </c>
      <c r="AG12" s="393">
        <v>0</v>
      </c>
      <c r="AH12" s="393">
        <v>1</v>
      </c>
      <c r="AI12" s="393">
        <v>8</v>
      </c>
      <c r="AJ12" s="393">
        <v>0</v>
      </c>
      <c r="AK12" s="393">
        <v>0</v>
      </c>
      <c r="AL12" s="393">
        <v>0</v>
      </c>
      <c r="AM12" s="393">
        <v>0</v>
      </c>
      <c r="AN12" s="393">
        <v>0</v>
      </c>
      <c r="AO12" s="393">
        <v>0</v>
      </c>
      <c r="AP12" s="393">
        <v>0</v>
      </c>
      <c r="AQ12" s="393">
        <v>0</v>
      </c>
      <c r="AR12" s="393">
        <v>0</v>
      </c>
      <c r="AS12" s="393">
        <v>0</v>
      </c>
      <c r="AT12" s="393">
        <v>0</v>
      </c>
      <c r="AU12" s="393">
        <v>0</v>
      </c>
      <c r="AV12" s="393">
        <v>0</v>
      </c>
      <c r="AW12" s="393">
        <v>0</v>
      </c>
      <c r="AX12" s="393">
        <v>0</v>
      </c>
      <c r="AY12" s="393">
        <v>0</v>
      </c>
      <c r="AZ12" s="393">
        <v>0</v>
      </c>
      <c r="BA12" s="393">
        <v>0</v>
      </c>
      <c r="BB12" s="393">
        <v>0</v>
      </c>
      <c r="BC12" s="393">
        <v>0</v>
      </c>
      <c r="BD12" s="393">
        <v>0</v>
      </c>
      <c r="BE12" s="393">
        <v>0</v>
      </c>
      <c r="BF12" s="393">
        <v>0</v>
      </c>
      <c r="BG12" s="393">
        <v>0</v>
      </c>
      <c r="BH12" s="393">
        <v>0</v>
      </c>
      <c r="BI12" s="393">
        <v>0</v>
      </c>
      <c r="BJ12" s="393">
        <v>0</v>
      </c>
      <c r="BK12" s="393">
        <v>0</v>
      </c>
      <c r="BL12" s="393">
        <v>0</v>
      </c>
      <c r="BM12" s="393">
        <v>0</v>
      </c>
      <c r="BN12" s="393">
        <v>0</v>
      </c>
      <c r="BO12" s="393">
        <v>0</v>
      </c>
      <c r="BP12" s="393">
        <v>0</v>
      </c>
      <c r="BQ12" s="393">
        <v>0</v>
      </c>
      <c r="BR12" s="393">
        <v>0</v>
      </c>
      <c r="BS12" s="393">
        <v>3</v>
      </c>
      <c r="BT12" s="393">
        <v>0</v>
      </c>
      <c r="BU12" s="393">
        <v>0</v>
      </c>
    </row>
    <row r="13" spans="1:73" s="363" customFormat="1" ht="12" customHeight="1" x14ac:dyDescent="0.2">
      <c r="A13" s="395" t="s">
        <v>475</v>
      </c>
      <c r="B13" s="396" t="s">
        <v>476</v>
      </c>
      <c r="C13" s="393">
        <v>47</v>
      </c>
      <c r="D13" s="393">
        <v>0</v>
      </c>
      <c r="E13" s="393">
        <v>0</v>
      </c>
      <c r="F13" s="393">
        <v>0</v>
      </c>
      <c r="G13" s="393">
        <v>0</v>
      </c>
      <c r="H13" s="393">
        <v>0</v>
      </c>
      <c r="I13" s="393">
        <v>0</v>
      </c>
      <c r="J13" s="393">
        <v>0</v>
      </c>
      <c r="K13" s="393">
        <v>0</v>
      </c>
      <c r="L13" s="393">
        <v>0</v>
      </c>
      <c r="M13" s="393">
        <v>0</v>
      </c>
      <c r="N13" s="393">
        <v>0</v>
      </c>
      <c r="O13" s="393">
        <v>0</v>
      </c>
      <c r="P13" s="393">
        <v>0</v>
      </c>
      <c r="Q13" s="393">
        <v>0</v>
      </c>
      <c r="R13" s="393">
        <v>14</v>
      </c>
      <c r="S13" s="393">
        <v>0</v>
      </c>
      <c r="T13" s="393">
        <v>0</v>
      </c>
      <c r="U13" s="393">
        <v>0</v>
      </c>
      <c r="V13" s="393">
        <v>0</v>
      </c>
      <c r="W13" s="393">
        <v>0</v>
      </c>
      <c r="X13" s="393">
        <v>5</v>
      </c>
      <c r="Y13" s="393">
        <v>0</v>
      </c>
      <c r="Z13" s="393">
        <v>0</v>
      </c>
      <c r="AA13" s="393">
        <v>0</v>
      </c>
      <c r="AB13" s="393">
        <v>0</v>
      </c>
      <c r="AC13" s="393">
        <v>0</v>
      </c>
      <c r="AD13" s="393">
        <v>0</v>
      </c>
      <c r="AE13" s="393">
        <v>5</v>
      </c>
      <c r="AF13" s="393">
        <v>0</v>
      </c>
      <c r="AG13" s="393">
        <v>0</v>
      </c>
      <c r="AH13" s="393">
        <v>0</v>
      </c>
      <c r="AI13" s="393">
        <v>0</v>
      </c>
      <c r="AJ13" s="393">
        <v>0</v>
      </c>
      <c r="AK13" s="393">
        <v>0</v>
      </c>
      <c r="AL13" s="393">
        <v>0</v>
      </c>
      <c r="AM13" s="393">
        <v>0</v>
      </c>
      <c r="AN13" s="393">
        <v>0</v>
      </c>
      <c r="AO13" s="393">
        <v>0</v>
      </c>
      <c r="AP13" s="393">
        <v>0</v>
      </c>
      <c r="AQ13" s="393">
        <v>0</v>
      </c>
      <c r="AR13" s="393">
        <v>0</v>
      </c>
      <c r="AS13" s="393">
        <v>0</v>
      </c>
      <c r="AT13" s="393">
        <v>0</v>
      </c>
      <c r="AU13" s="393">
        <v>0</v>
      </c>
      <c r="AV13" s="393">
        <v>0</v>
      </c>
      <c r="AW13" s="393">
        <v>0</v>
      </c>
      <c r="AX13" s="393">
        <v>0</v>
      </c>
      <c r="AY13" s="393">
        <v>0</v>
      </c>
      <c r="AZ13" s="393">
        <v>0</v>
      </c>
      <c r="BA13" s="393">
        <v>0</v>
      </c>
      <c r="BB13" s="393">
        <v>0</v>
      </c>
      <c r="BC13" s="393">
        <v>0</v>
      </c>
      <c r="BD13" s="393">
        <v>0</v>
      </c>
      <c r="BE13" s="393">
        <v>0</v>
      </c>
      <c r="BF13" s="393">
        <v>0</v>
      </c>
      <c r="BG13" s="393">
        <v>0</v>
      </c>
      <c r="BH13" s="393">
        <v>0</v>
      </c>
      <c r="BI13" s="393">
        <v>0</v>
      </c>
      <c r="BJ13" s="393">
        <v>0</v>
      </c>
      <c r="BK13" s="393">
        <v>0</v>
      </c>
      <c r="BL13" s="393">
        <v>0</v>
      </c>
      <c r="BM13" s="393">
        <v>0</v>
      </c>
      <c r="BN13" s="393">
        <v>0</v>
      </c>
      <c r="BO13" s="393">
        <v>23</v>
      </c>
      <c r="BP13" s="393">
        <v>0</v>
      </c>
      <c r="BQ13" s="393">
        <v>0</v>
      </c>
      <c r="BR13" s="393">
        <v>0</v>
      </c>
      <c r="BS13" s="393">
        <v>0</v>
      </c>
      <c r="BT13" s="393">
        <v>0</v>
      </c>
      <c r="BU13" s="393">
        <v>0</v>
      </c>
    </row>
    <row r="14" spans="1:73" s="363" customFormat="1" ht="12" customHeight="1" x14ac:dyDescent="0.2">
      <c r="A14" s="395" t="s">
        <v>431</v>
      </c>
      <c r="B14" s="396" t="s">
        <v>123</v>
      </c>
      <c r="C14" s="393">
        <v>72</v>
      </c>
      <c r="D14" s="393">
        <v>0</v>
      </c>
      <c r="E14" s="393">
        <v>3</v>
      </c>
      <c r="F14" s="393">
        <v>24</v>
      </c>
      <c r="G14" s="393">
        <v>1</v>
      </c>
      <c r="H14" s="393">
        <v>0</v>
      </c>
      <c r="I14" s="393">
        <v>0</v>
      </c>
      <c r="J14" s="393">
        <v>0</v>
      </c>
      <c r="K14" s="393">
        <v>0</v>
      </c>
      <c r="L14" s="393">
        <v>0</v>
      </c>
      <c r="M14" s="393">
        <v>0</v>
      </c>
      <c r="N14" s="393">
        <v>0</v>
      </c>
      <c r="O14" s="393">
        <v>0</v>
      </c>
      <c r="P14" s="393">
        <v>0</v>
      </c>
      <c r="Q14" s="393">
        <v>0</v>
      </c>
      <c r="R14" s="393">
        <v>64</v>
      </c>
      <c r="S14" s="393">
        <v>0</v>
      </c>
      <c r="T14" s="393">
        <v>0</v>
      </c>
      <c r="U14" s="393">
        <v>0</v>
      </c>
      <c r="V14" s="393">
        <v>0</v>
      </c>
      <c r="W14" s="393">
        <v>0</v>
      </c>
      <c r="X14" s="393">
        <v>3</v>
      </c>
      <c r="Y14" s="393">
        <v>0</v>
      </c>
      <c r="Z14" s="393">
        <v>0</v>
      </c>
      <c r="AA14" s="393">
        <v>0</v>
      </c>
      <c r="AB14" s="393">
        <v>0</v>
      </c>
      <c r="AC14" s="393">
        <v>0</v>
      </c>
      <c r="AD14" s="393">
        <v>0</v>
      </c>
      <c r="AE14" s="393">
        <v>5</v>
      </c>
      <c r="AF14" s="393">
        <v>0</v>
      </c>
      <c r="AG14" s="393">
        <v>0</v>
      </c>
      <c r="AH14" s="393">
        <v>0</v>
      </c>
      <c r="AI14" s="393">
        <v>0</v>
      </c>
      <c r="AJ14" s="393">
        <v>0</v>
      </c>
      <c r="AK14" s="393">
        <v>0</v>
      </c>
      <c r="AL14" s="393">
        <v>0</v>
      </c>
      <c r="AM14" s="393">
        <v>0</v>
      </c>
      <c r="AN14" s="393">
        <v>0</v>
      </c>
      <c r="AO14" s="393">
        <v>0</v>
      </c>
      <c r="AP14" s="393">
        <v>0</v>
      </c>
      <c r="AQ14" s="393">
        <v>0</v>
      </c>
      <c r="AR14" s="393">
        <v>0</v>
      </c>
      <c r="AS14" s="393">
        <v>0</v>
      </c>
      <c r="AT14" s="393">
        <v>0</v>
      </c>
      <c r="AU14" s="393">
        <v>0</v>
      </c>
      <c r="AV14" s="393">
        <v>0</v>
      </c>
      <c r="AW14" s="393">
        <v>0</v>
      </c>
      <c r="AX14" s="393">
        <v>3</v>
      </c>
      <c r="AY14" s="393">
        <v>24</v>
      </c>
      <c r="AZ14" s="393">
        <v>1</v>
      </c>
      <c r="BA14" s="393">
        <v>0</v>
      </c>
      <c r="BB14" s="393">
        <v>0</v>
      </c>
      <c r="BC14" s="393">
        <v>0</v>
      </c>
      <c r="BD14" s="393">
        <v>0</v>
      </c>
      <c r="BE14" s="393">
        <v>0</v>
      </c>
      <c r="BF14" s="393">
        <v>0</v>
      </c>
      <c r="BG14" s="393">
        <v>0</v>
      </c>
      <c r="BH14" s="393">
        <v>0</v>
      </c>
      <c r="BI14" s="393">
        <v>0</v>
      </c>
      <c r="BJ14" s="393">
        <v>0</v>
      </c>
      <c r="BK14" s="393">
        <v>0</v>
      </c>
      <c r="BL14" s="393">
        <v>0</v>
      </c>
      <c r="BM14" s="393">
        <v>0</v>
      </c>
      <c r="BN14" s="393">
        <v>0</v>
      </c>
      <c r="BO14" s="393">
        <v>0</v>
      </c>
      <c r="BP14" s="393">
        <v>0</v>
      </c>
      <c r="BQ14" s="393">
        <v>0</v>
      </c>
      <c r="BR14" s="393">
        <v>0</v>
      </c>
      <c r="BS14" s="393">
        <v>0</v>
      </c>
      <c r="BT14" s="393">
        <v>0</v>
      </c>
      <c r="BU14" s="393">
        <v>0</v>
      </c>
    </row>
    <row r="15" spans="1:73" s="363" customFormat="1" ht="12" customHeight="1" x14ac:dyDescent="0.2">
      <c r="A15" s="395" t="s">
        <v>432</v>
      </c>
      <c r="B15" s="396" t="s">
        <v>125</v>
      </c>
      <c r="C15" s="393">
        <v>4</v>
      </c>
      <c r="D15" s="393">
        <v>0</v>
      </c>
      <c r="E15" s="393">
        <v>23</v>
      </c>
      <c r="F15" s="393">
        <v>240</v>
      </c>
      <c r="G15" s="393">
        <v>0</v>
      </c>
      <c r="H15" s="393">
        <v>0</v>
      </c>
      <c r="I15" s="393">
        <v>0</v>
      </c>
      <c r="J15" s="393">
        <v>0</v>
      </c>
      <c r="K15" s="393">
        <v>0</v>
      </c>
      <c r="L15" s="393">
        <v>0</v>
      </c>
      <c r="M15" s="393">
        <v>0</v>
      </c>
      <c r="N15" s="393">
        <v>0</v>
      </c>
      <c r="O15" s="393">
        <v>0</v>
      </c>
      <c r="P15" s="393">
        <v>0</v>
      </c>
      <c r="Q15" s="393">
        <v>0</v>
      </c>
      <c r="R15" s="393">
        <v>0</v>
      </c>
      <c r="S15" s="393">
        <v>0</v>
      </c>
      <c r="T15" s="393">
        <v>0</v>
      </c>
      <c r="U15" s="393">
        <v>0</v>
      </c>
      <c r="V15" s="393">
        <v>0</v>
      </c>
      <c r="W15" s="393">
        <v>0</v>
      </c>
      <c r="X15" s="393">
        <v>0</v>
      </c>
      <c r="Y15" s="393">
        <v>0</v>
      </c>
      <c r="Z15" s="393">
        <v>0</v>
      </c>
      <c r="AA15" s="393">
        <v>0</v>
      </c>
      <c r="AB15" s="393">
        <v>0</v>
      </c>
      <c r="AC15" s="393">
        <v>0</v>
      </c>
      <c r="AD15" s="393">
        <v>0</v>
      </c>
      <c r="AE15" s="393">
        <v>3</v>
      </c>
      <c r="AF15" s="393">
        <v>0</v>
      </c>
      <c r="AG15" s="393">
        <v>0</v>
      </c>
      <c r="AH15" s="393">
        <v>0</v>
      </c>
      <c r="AI15" s="393">
        <v>0</v>
      </c>
      <c r="AJ15" s="393">
        <v>0</v>
      </c>
      <c r="AK15" s="393">
        <v>0</v>
      </c>
      <c r="AL15" s="393">
        <v>0</v>
      </c>
      <c r="AM15" s="393">
        <v>0</v>
      </c>
      <c r="AN15" s="393">
        <v>0</v>
      </c>
      <c r="AO15" s="393">
        <v>0</v>
      </c>
      <c r="AP15" s="393">
        <v>7</v>
      </c>
      <c r="AQ15" s="393">
        <v>66</v>
      </c>
      <c r="AR15" s="393">
        <v>0</v>
      </c>
      <c r="AS15" s="393">
        <v>0</v>
      </c>
      <c r="AT15" s="393">
        <v>0</v>
      </c>
      <c r="AU15" s="393">
        <v>0</v>
      </c>
      <c r="AV15" s="393">
        <v>0</v>
      </c>
      <c r="AW15" s="393">
        <v>0</v>
      </c>
      <c r="AX15" s="393">
        <v>0</v>
      </c>
      <c r="AY15" s="393">
        <v>0</v>
      </c>
      <c r="AZ15" s="393">
        <v>0</v>
      </c>
      <c r="BA15" s="393">
        <v>0</v>
      </c>
      <c r="BB15" s="393">
        <v>0</v>
      </c>
      <c r="BC15" s="393">
        <v>0</v>
      </c>
      <c r="BD15" s="393">
        <v>16</v>
      </c>
      <c r="BE15" s="393">
        <v>174</v>
      </c>
      <c r="BF15" s="393">
        <v>0</v>
      </c>
      <c r="BG15" s="393">
        <v>0</v>
      </c>
      <c r="BH15" s="393">
        <v>0</v>
      </c>
      <c r="BI15" s="393">
        <v>0</v>
      </c>
      <c r="BJ15" s="393">
        <v>0</v>
      </c>
      <c r="BK15" s="393">
        <v>0</v>
      </c>
      <c r="BL15" s="393">
        <v>0</v>
      </c>
      <c r="BM15" s="393">
        <v>0</v>
      </c>
      <c r="BN15" s="393">
        <v>0</v>
      </c>
      <c r="BO15" s="393">
        <v>1</v>
      </c>
      <c r="BP15" s="393">
        <v>0</v>
      </c>
      <c r="BQ15" s="393">
        <v>0</v>
      </c>
      <c r="BR15" s="393">
        <v>0</v>
      </c>
      <c r="BS15" s="393">
        <v>0</v>
      </c>
      <c r="BT15" s="393">
        <v>0</v>
      </c>
      <c r="BU15" s="393">
        <v>0</v>
      </c>
    </row>
    <row r="16" spans="1:73" s="363" customFormat="1" ht="12" customHeight="1" x14ac:dyDescent="0.2">
      <c r="A16" s="395" t="s">
        <v>477</v>
      </c>
      <c r="B16" s="396" t="s">
        <v>478</v>
      </c>
      <c r="C16" s="393">
        <v>36</v>
      </c>
      <c r="D16" s="393">
        <v>1</v>
      </c>
      <c r="E16" s="393">
        <v>7</v>
      </c>
      <c r="F16" s="393">
        <v>161</v>
      </c>
      <c r="G16" s="393">
        <v>0</v>
      </c>
      <c r="H16" s="393">
        <v>0</v>
      </c>
      <c r="I16" s="393">
        <v>7</v>
      </c>
      <c r="J16" s="393">
        <v>0</v>
      </c>
      <c r="K16" s="393">
        <v>0</v>
      </c>
      <c r="L16" s="393">
        <v>0</v>
      </c>
      <c r="M16" s="393">
        <v>0</v>
      </c>
      <c r="N16" s="393">
        <v>0</v>
      </c>
      <c r="O16" s="393">
        <v>0</v>
      </c>
      <c r="P16" s="393">
        <v>0</v>
      </c>
      <c r="Q16" s="393">
        <v>0</v>
      </c>
      <c r="R16" s="393">
        <v>28</v>
      </c>
      <c r="S16" s="393">
        <v>0</v>
      </c>
      <c r="T16" s="393">
        <v>0</v>
      </c>
      <c r="U16" s="393">
        <v>0</v>
      </c>
      <c r="V16" s="393">
        <v>0</v>
      </c>
      <c r="W16" s="393">
        <v>0</v>
      </c>
      <c r="X16" s="393">
        <v>0</v>
      </c>
      <c r="Y16" s="393">
        <v>0</v>
      </c>
      <c r="Z16" s="393">
        <v>0</v>
      </c>
      <c r="AA16" s="393">
        <v>0</v>
      </c>
      <c r="AB16" s="393">
        <v>0</v>
      </c>
      <c r="AC16" s="393">
        <v>0</v>
      </c>
      <c r="AD16" s="393">
        <v>0</v>
      </c>
      <c r="AE16" s="393">
        <v>1</v>
      </c>
      <c r="AF16" s="393">
        <v>0</v>
      </c>
      <c r="AG16" s="393">
        <v>1</v>
      </c>
      <c r="AH16" s="393">
        <v>0</v>
      </c>
      <c r="AI16" s="393">
        <v>0</v>
      </c>
      <c r="AJ16" s="393">
        <v>0</v>
      </c>
      <c r="AK16" s="393">
        <v>0</v>
      </c>
      <c r="AL16" s="393">
        <v>0</v>
      </c>
      <c r="AM16" s="393">
        <v>0</v>
      </c>
      <c r="AN16" s="393">
        <v>0</v>
      </c>
      <c r="AO16" s="393">
        <v>0</v>
      </c>
      <c r="AP16" s="393">
        <v>3</v>
      </c>
      <c r="AQ16" s="393">
        <v>59</v>
      </c>
      <c r="AR16" s="393">
        <v>0</v>
      </c>
      <c r="AS16" s="393">
        <v>0</v>
      </c>
      <c r="AT16" s="393">
        <v>0</v>
      </c>
      <c r="AU16" s="393">
        <v>0</v>
      </c>
      <c r="AV16" s="393">
        <v>1</v>
      </c>
      <c r="AW16" s="393">
        <v>0</v>
      </c>
      <c r="AX16" s="393">
        <v>3</v>
      </c>
      <c r="AY16" s="393">
        <v>85</v>
      </c>
      <c r="AZ16" s="393">
        <v>0</v>
      </c>
      <c r="BA16" s="393">
        <v>0</v>
      </c>
      <c r="BB16" s="393">
        <v>0</v>
      </c>
      <c r="BC16" s="393">
        <v>0</v>
      </c>
      <c r="BD16" s="393">
        <v>1</v>
      </c>
      <c r="BE16" s="393">
        <v>17</v>
      </c>
      <c r="BF16" s="393">
        <v>0</v>
      </c>
      <c r="BG16" s="393">
        <v>0</v>
      </c>
      <c r="BH16" s="393">
        <v>0</v>
      </c>
      <c r="BI16" s="393">
        <v>0</v>
      </c>
      <c r="BJ16" s="393">
        <v>0</v>
      </c>
      <c r="BK16" s="393">
        <v>0</v>
      </c>
      <c r="BL16" s="393">
        <v>0</v>
      </c>
      <c r="BM16" s="393">
        <v>0</v>
      </c>
      <c r="BN16" s="393">
        <v>0</v>
      </c>
      <c r="BO16" s="393">
        <v>6</v>
      </c>
      <c r="BP16" s="393">
        <v>1</v>
      </c>
      <c r="BQ16" s="393">
        <v>6</v>
      </c>
      <c r="BR16" s="393">
        <v>51</v>
      </c>
      <c r="BS16" s="393">
        <v>0</v>
      </c>
      <c r="BT16" s="393">
        <v>0</v>
      </c>
      <c r="BU16" s="393">
        <v>0</v>
      </c>
    </row>
    <row r="17" spans="1:73" s="363" customFormat="1" ht="12" customHeight="1" x14ac:dyDescent="0.2">
      <c r="A17" s="395" t="s">
        <v>433</v>
      </c>
      <c r="B17" s="396" t="s">
        <v>127</v>
      </c>
      <c r="C17" s="393">
        <v>13</v>
      </c>
      <c r="D17" s="393">
        <v>0</v>
      </c>
      <c r="E17" s="393">
        <v>18</v>
      </c>
      <c r="F17" s="393">
        <v>30</v>
      </c>
      <c r="G17" s="393">
        <v>2</v>
      </c>
      <c r="H17" s="393">
        <v>0</v>
      </c>
      <c r="I17" s="393">
        <v>0</v>
      </c>
      <c r="J17" s="393">
        <v>0</v>
      </c>
      <c r="K17" s="393">
        <v>0</v>
      </c>
      <c r="L17" s="393">
        <v>0</v>
      </c>
      <c r="M17" s="393">
        <v>0</v>
      </c>
      <c r="N17" s="393">
        <v>0</v>
      </c>
      <c r="O17" s="393">
        <v>0</v>
      </c>
      <c r="P17" s="393">
        <v>0</v>
      </c>
      <c r="Q17" s="393">
        <v>0</v>
      </c>
      <c r="R17" s="393">
        <v>13</v>
      </c>
      <c r="S17" s="393">
        <v>0</v>
      </c>
      <c r="T17" s="393">
        <v>0</v>
      </c>
      <c r="U17" s="393">
        <v>0</v>
      </c>
      <c r="V17" s="393">
        <v>0</v>
      </c>
      <c r="W17" s="393">
        <v>0</v>
      </c>
      <c r="X17" s="393">
        <v>0</v>
      </c>
      <c r="Y17" s="393">
        <v>0</v>
      </c>
      <c r="Z17" s="393">
        <v>0</v>
      </c>
      <c r="AA17" s="393">
        <v>0</v>
      </c>
      <c r="AB17" s="393">
        <v>0</v>
      </c>
      <c r="AC17" s="393">
        <v>0</v>
      </c>
      <c r="AD17" s="393">
        <v>0</v>
      </c>
      <c r="AE17" s="393">
        <v>0</v>
      </c>
      <c r="AF17" s="393">
        <v>0</v>
      </c>
      <c r="AG17" s="393">
        <v>0</v>
      </c>
      <c r="AH17" s="393">
        <v>0</v>
      </c>
      <c r="AI17" s="393">
        <v>0</v>
      </c>
      <c r="AJ17" s="393">
        <v>0</v>
      </c>
      <c r="AK17" s="393">
        <v>0</v>
      </c>
      <c r="AL17" s="393">
        <v>0</v>
      </c>
      <c r="AM17" s="393">
        <v>0</v>
      </c>
      <c r="AN17" s="393">
        <v>0</v>
      </c>
      <c r="AO17" s="393">
        <v>0</v>
      </c>
      <c r="AP17" s="393">
        <v>6</v>
      </c>
      <c r="AQ17" s="393">
        <v>12</v>
      </c>
      <c r="AR17" s="393">
        <v>0</v>
      </c>
      <c r="AS17" s="393">
        <v>0</v>
      </c>
      <c r="AT17" s="393">
        <v>0</v>
      </c>
      <c r="AU17" s="393">
        <v>0</v>
      </c>
      <c r="AV17" s="393">
        <v>0</v>
      </c>
      <c r="AW17" s="393">
        <v>0</v>
      </c>
      <c r="AX17" s="393">
        <v>2</v>
      </c>
      <c r="AY17" s="393">
        <v>6</v>
      </c>
      <c r="AZ17" s="393">
        <v>2</v>
      </c>
      <c r="BA17" s="393">
        <v>0</v>
      </c>
      <c r="BB17" s="393">
        <v>0</v>
      </c>
      <c r="BC17" s="393">
        <v>0</v>
      </c>
      <c r="BD17" s="393">
        <v>10</v>
      </c>
      <c r="BE17" s="393">
        <v>12</v>
      </c>
      <c r="BF17" s="393">
        <v>0</v>
      </c>
      <c r="BG17" s="393">
        <v>0</v>
      </c>
      <c r="BH17" s="393">
        <v>0</v>
      </c>
      <c r="BI17" s="393">
        <v>0</v>
      </c>
      <c r="BJ17" s="393">
        <v>0</v>
      </c>
      <c r="BK17" s="393">
        <v>0</v>
      </c>
      <c r="BL17" s="393">
        <v>0</v>
      </c>
      <c r="BM17" s="393">
        <v>0</v>
      </c>
      <c r="BN17" s="393">
        <v>0</v>
      </c>
      <c r="BO17" s="393">
        <v>0</v>
      </c>
      <c r="BP17" s="393">
        <v>0</v>
      </c>
      <c r="BQ17" s="393">
        <v>0</v>
      </c>
      <c r="BR17" s="393">
        <v>0</v>
      </c>
      <c r="BS17" s="393">
        <v>0</v>
      </c>
      <c r="BT17" s="393">
        <v>0</v>
      </c>
      <c r="BU17" s="393">
        <v>0</v>
      </c>
    </row>
    <row r="18" spans="1:73" s="363" customFormat="1" ht="12" customHeight="1" x14ac:dyDescent="0.2">
      <c r="A18" s="395" t="s">
        <v>434</v>
      </c>
      <c r="B18" s="396" t="s">
        <v>129</v>
      </c>
      <c r="C18" s="393">
        <v>11</v>
      </c>
      <c r="D18" s="393">
        <v>0</v>
      </c>
      <c r="E18" s="393">
        <v>2</v>
      </c>
      <c r="F18" s="393">
        <v>16</v>
      </c>
      <c r="G18" s="393">
        <v>0</v>
      </c>
      <c r="H18" s="393">
        <v>0</v>
      </c>
      <c r="I18" s="393">
        <v>2</v>
      </c>
      <c r="J18" s="393">
        <v>0</v>
      </c>
      <c r="K18" s="393">
        <v>0</v>
      </c>
      <c r="L18" s="393">
        <v>0</v>
      </c>
      <c r="M18" s="393">
        <v>0</v>
      </c>
      <c r="N18" s="393">
        <v>0</v>
      </c>
      <c r="O18" s="393">
        <v>0</v>
      </c>
      <c r="P18" s="393">
        <v>0</v>
      </c>
      <c r="Q18" s="393">
        <v>0</v>
      </c>
      <c r="R18" s="393">
        <v>5</v>
      </c>
      <c r="S18" s="393">
        <v>0</v>
      </c>
      <c r="T18" s="393">
        <v>0</v>
      </c>
      <c r="U18" s="393">
        <v>0</v>
      </c>
      <c r="V18" s="393">
        <v>0</v>
      </c>
      <c r="W18" s="393">
        <v>0</v>
      </c>
      <c r="X18" s="393">
        <v>3</v>
      </c>
      <c r="Y18" s="393">
        <v>0</v>
      </c>
      <c r="Z18" s="393">
        <v>0</v>
      </c>
      <c r="AA18" s="393">
        <v>0</v>
      </c>
      <c r="AB18" s="393">
        <v>0</v>
      </c>
      <c r="AC18" s="393">
        <v>0</v>
      </c>
      <c r="AD18" s="393">
        <v>0</v>
      </c>
      <c r="AE18" s="393">
        <v>1</v>
      </c>
      <c r="AF18" s="393">
        <v>0</v>
      </c>
      <c r="AG18" s="393">
        <v>1</v>
      </c>
      <c r="AH18" s="393">
        <v>0</v>
      </c>
      <c r="AI18" s="393">
        <v>0</v>
      </c>
      <c r="AJ18" s="393">
        <v>0</v>
      </c>
      <c r="AK18" s="393">
        <v>0</v>
      </c>
      <c r="AL18" s="393">
        <v>1</v>
      </c>
      <c r="AM18" s="393">
        <v>0</v>
      </c>
      <c r="AN18" s="393">
        <v>1</v>
      </c>
      <c r="AO18" s="393">
        <v>0</v>
      </c>
      <c r="AP18" s="393">
        <v>0</v>
      </c>
      <c r="AQ18" s="393">
        <v>0</v>
      </c>
      <c r="AR18" s="393">
        <v>0</v>
      </c>
      <c r="AS18" s="393">
        <v>0</v>
      </c>
      <c r="AT18" s="393">
        <v>0</v>
      </c>
      <c r="AU18" s="393">
        <v>0</v>
      </c>
      <c r="AV18" s="393">
        <v>1</v>
      </c>
      <c r="AW18" s="393">
        <v>0</v>
      </c>
      <c r="AX18" s="393">
        <v>0</v>
      </c>
      <c r="AY18" s="393">
        <v>0</v>
      </c>
      <c r="AZ18" s="393">
        <v>0</v>
      </c>
      <c r="BA18" s="393">
        <v>0</v>
      </c>
      <c r="BB18" s="393">
        <v>0</v>
      </c>
      <c r="BC18" s="393">
        <v>0</v>
      </c>
      <c r="BD18" s="393">
        <v>2</v>
      </c>
      <c r="BE18" s="393">
        <v>16</v>
      </c>
      <c r="BF18" s="393">
        <v>0</v>
      </c>
      <c r="BG18" s="393">
        <v>0</v>
      </c>
      <c r="BH18" s="393">
        <v>0</v>
      </c>
      <c r="BI18" s="393">
        <v>0</v>
      </c>
      <c r="BJ18" s="393">
        <v>0</v>
      </c>
      <c r="BK18" s="393">
        <v>0</v>
      </c>
      <c r="BL18" s="393">
        <v>0</v>
      </c>
      <c r="BM18" s="393">
        <v>0</v>
      </c>
      <c r="BN18" s="393">
        <v>0</v>
      </c>
      <c r="BO18" s="393">
        <v>0</v>
      </c>
      <c r="BP18" s="393">
        <v>0</v>
      </c>
      <c r="BQ18" s="393">
        <v>0</v>
      </c>
      <c r="BR18" s="393">
        <v>0</v>
      </c>
      <c r="BS18" s="393">
        <v>0</v>
      </c>
      <c r="BT18" s="393">
        <v>0</v>
      </c>
      <c r="BU18" s="393">
        <v>0</v>
      </c>
    </row>
    <row r="19" spans="1:73" s="363" customFormat="1" ht="12" customHeight="1" x14ac:dyDescent="0.2">
      <c r="A19" s="395" t="s">
        <v>435</v>
      </c>
      <c r="B19" s="396" t="s">
        <v>131</v>
      </c>
      <c r="C19" s="393">
        <v>6</v>
      </c>
      <c r="D19" s="393">
        <v>0</v>
      </c>
      <c r="E19" s="393">
        <v>0</v>
      </c>
      <c r="F19" s="393">
        <v>0</v>
      </c>
      <c r="G19" s="393">
        <v>0</v>
      </c>
      <c r="H19" s="393">
        <v>0</v>
      </c>
      <c r="I19" s="393">
        <v>0</v>
      </c>
      <c r="J19" s="393">
        <v>0</v>
      </c>
      <c r="K19" s="393">
        <v>0</v>
      </c>
      <c r="L19" s="393">
        <v>0</v>
      </c>
      <c r="M19" s="393">
        <v>0</v>
      </c>
      <c r="N19" s="393">
        <v>0</v>
      </c>
      <c r="O19" s="393">
        <v>0</v>
      </c>
      <c r="P19" s="393">
        <v>0</v>
      </c>
      <c r="Q19" s="393">
        <v>0</v>
      </c>
      <c r="R19" s="393">
        <v>1</v>
      </c>
      <c r="S19" s="393">
        <v>0</v>
      </c>
      <c r="T19" s="393">
        <v>0</v>
      </c>
      <c r="U19" s="393">
        <v>0</v>
      </c>
      <c r="V19" s="393">
        <v>0</v>
      </c>
      <c r="W19" s="393">
        <v>0</v>
      </c>
      <c r="X19" s="393">
        <v>5</v>
      </c>
      <c r="Y19" s="393">
        <v>0</v>
      </c>
      <c r="Z19" s="393">
        <v>0</v>
      </c>
      <c r="AA19" s="393">
        <v>0</v>
      </c>
      <c r="AB19" s="393">
        <v>0</v>
      </c>
      <c r="AC19" s="393">
        <v>0</v>
      </c>
      <c r="AD19" s="393">
        <v>0</v>
      </c>
      <c r="AE19" s="393">
        <v>0</v>
      </c>
      <c r="AF19" s="393">
        <v>0</v>
      </c>
      <c r="AG19" s="393">
        <v>0</v>
      </c>
      <c r="AH19" s="393">
        <v>0</v>
      </c>
      <c r="AI19" s="393">
        <v>0</v>
      </c>
      <c r="AJ19" s="393">
        <v>0</v>
      </c>
      <c r="AK19" s="393">
        <v>0</v>
      </c>
      <c r="AL19" s="393">
        <v>0</v>
      </c>
      <c r="AM19" s="393">
        <v>0</v>
      </c>
      <c r="AN19" s="393">
        <v>0</v>
      </c>
      <c r="AO19" s="393">
        <v>0</v>
      </c>
      <c r="AP19" s="393">
        <v>0</v>
      </c>
      <c r="AQ19" s="393">
        <v>0</v>
      </c>
      <c r="AR19" s="393">
        <v>0</v>
      </c>
      <c r="AS19" s="393">
        <v>0</v>
      </c>
      <c r="AT19" s="393">
        <v>0</v>
      </c>
      <c r="AU19" s="393">
        <v>0</v>
      </c>
      <c r="AV19" s="393">
        <v>0</v>
      </c>
      <c r="AW19" s="393">
        <v>0</v>
      </c>
      <c r="AX19" s="393">
        <v>0</v>
      </c>
      <c r="AY19" s="393">
        <v>0</v>
      </c>
      <c r="AZ19" s="393">
        <v>0</v>
      </c>
      <c r="BA19" s="393">
        <v>0</v>
      </c>
      <c r="BB19" s="393">
        <v>0</v>
      </c>
      <c r="BC19" s="393">
        <v>0</v>
      </c>
      <c r="BD19" s="393">
        <v>0</v>
      </c>
      <c r="BE19" s="393">
        <v>0</v>
      </c>
      <c r="BF19" s="393">
        <v>0</v>
      </c>
      <c r="BG19" s="393">
        <v>0</v>
      </c>
      <c r="BH19" s="393">
        <v>0</v>
      </c>
      <c r="BI19" s="393">
        <v>0</v>
      </c>
      <c r="BJ19" s="393">
        <v>0</v>
      </c>
      <c r="BK19" s="393">
        <v>0</v>
      </c>
      <c r="BL19" s="393">
        <v>0</v>
      </c>
      <c r="BM19" s="393">
        <v>0</v>
      </c>
      <c r="BN19" s="393">
        <v>0</v>
      </c>
      <c r="BO19" s="393">
        <v>0</v>
      </c>
      <c r="BP19" s="393">
        <v>0</v>
      </c>
      <c r="BQ19" s="393">
        <v>0</v>
      </c>
      <c r="BR19" s="393">
        <v>0</v>
      </c>
      <c r="BS19" s="393">
        <v>0</v>
      </c>
      <c r="BT19" s="393">
        <v>0</v>
      </c>
      <c r="BU19" s="393">
        <v>0</v>
      </c>
    </row>
    <row r="20" spans="1:73" s="363" customFormat="1" ht="12" customHeight="1" x14ac:dyDescent="0.2">
      <c r="A20" s="395" t="s">
        <v>436</v>
      </c>
      <c r="B20" s="396" t="s">
        <v>133</v>
      </c>
      <c r="C20" s="393">
        <v>93</v>
      </c>
      <c r="D20" s="393">
        <v>0</v>
      </c>
      <c r="E20" s="393">
        <v>8</v>
      </c>
      <c r="F20" s="393">
        <v>95</v>
      </c>
      <c r="G20" s="393">
        <v>0</v>
      </c>
      <c r="H20" s="393">
        <v>0</v>
      </c>
      <c r="I20" s="393">
        <v>2</v>
      </c>
      <c r="J20" s="393">
        <v>0</v>
      </c>
      <c r="K20" s="393">
        <v>0</v>
      </c>
      <c r="L20" s="393">
        <v>0</v>
      </c>
      <c r="M20" s="393">
        <v>0</v>
      </c>
      <c r="N20" s="393">
        <v>0</v>
      </c>
      <c r="O20" s="393">
        <v>0</v>
      </c>
      <c r="P20" s="393">
        <v>0</v>
      </c>
      <c r="Q20" s="393">
        <v>0</v>
      </c>
      <c r="R20" s="393">
        <v>88</v>
      </c>
      <c r="S20" s="393">
        <v>0</v>
      </c>
      <c r="T20" s="393">
        <v>0</v>
      </c>
      <c r="U20" s="393">
        <v>0</v>
      </c>
      <c r="V20" s="393">
        <v>0</v>
      </c>
      <c r="W20" s="393">
        <v>0</v>
      </c>
      <c r="X20" s="393">
        <v>0</v>
      </c>
      <c r="Y20" s="393">
        <v>0</v>
      </c>
      <c r="Z20" s="393">
        <v>0</v>
      </c>
      <c r="AA20" s="393">
        <v>0</v>
      </c>
      <c r="AB20" s="393">
        <v>0</v>
      </c>
      <c r="AC20" s="393">
        <v>0</v>
      </c>
      <c r="AD20" s="393">
        <v>0</v>
      </c>
      <c r="AE20" s="393">
        <v>1</v>
      </c>
      <c r="AF20" s="393">
        <v>0</v>
      </c>
      <c r="AG20" s="393">
        <v>1</v>
      </c>
      <c r="AH20" s="393">
        <v>0</v>
      </c>
      <c r="AI20" s="393">
        <v>0</v>
      </c>
      <c r="AJ20" s="393">
        <v>0</v>
      </c>
      <c r="AK20" s="393">
        <v>0</v>
      </c>
      <c r="AL20" s="393">
        <v>2</v>
      </c>
      <c r="AM20" s="393">
        <v>0</v>
      </c>
      <c r="AN20" s="393">
        <v>1</v>
      </c>
      <c r="AO20" s="393">
        <v>0</v>
      </c>
      <c r="AP20" s="393">
        <v>4</v>
      </c>
      <c r="AQ20" s="393">
        <v>73</v>
      </c>
      <c r="AR20" s="393">
        <v>0</v>
      </c>
      <c r="AS20" s="393">
        <v>0</v>
      </c>
      <c r="AT20" s="393">
        <v>0</v>
      </c>
      <c r="AU20" s="393">
        <v>0</v>
      </c>
      <c r="AV20" s="393">
        <v>2</v>
      </c>
      <c r="AW20" s="393">
        <v>0</v>
      </c>
      <c r="AX20" s="393">
        <v>1</v>
      </c>
      <c r="AY20" s="393">
        <v>8</v>
      </c>
      <c r="AZ20" s="393">
        <v>0</v>
      </c>
      <c r="BA20" s="393">
        <v>0</v>
      </c>
      <c r="BB20" s="393">
        <v>0</v>
      </c>
      <c r="BC20" s="393">
        <v>0</v>
      </c>
      <c r="BD20" s="393">
        <v>3</v>
      </c>
      <c r="BE20" s="393">
        <v>14</v>
      </c>
      <c r="BF20" s="393">
        <v>0</v>
      </c>
      <c r="BG20" s="393">
        <v>0</v>
      </c>
      <c r="BH20" s="393">
        <v>0</v>
      </c>
      <c r="BI20" s="393">
        <v>0</v>
      </c>
      <c r="BJ20" s="393">
        <v>0</v>
      </c>
      <c r="BK20" s="393">
        <v>0</v>
      </c>
      <c r="BL20" s="393">
        <v>0</v>
      </c>
      <c r="BM20" s="393">
        <v>0</v>
      </c>
      <c r="BN20" s="393">
        <v>0</v>
      </c>
      <c r="BO20" s="393">
        <v>0</v>
      </c>
      <c r="BP20" s="393">
        <v>0</v>
      </c>
      <c r="BQ20" s="393">
        <v>0</v>
      </c>
      <c r="BR20" s="393">
        <v>0</v>
      </c>
      <c r="BS20" s="393">
        <v>0</v>
      </c>
      <c r="BT20" s="393">
        <v>0</v>
      </c>
      <c r="BU20" s="393">
        <v>0</v>
      </c>
    </row>
    <row r="21" spans="1:73" s="363" customFormat="1" ht="12" customHeight="1" x14ac:dyDescent="0.2">
      <c r="A21" s="395" t="s">
        <v>479</v>
      </c>
      <c r="B21" s="396" t="s">
        <v>480</v>
      </c>
      <c r="C21" s="393">
        <v>23</v>
      </c>
      <c r="D21" s="393">
        <v>0</v>
      </c>
      <c r="E21" s="393">
        <v>7</v>
      </c>
      <c r="F21" s="393">
        <v>84</v>
      </c>
      <c r="G21" s="393">
        <v>0</v>
      </c>
      <c r="H21" s="393">
        <v>0</v>
      </c>
      <c r="I21" s="393">
        <v>0</v>
      </c>
      <c r="J21" s="393">
        <v>0</v>
      </c>
      <c r="K21" s="393">
        <v>0</v>
      </c>
      <c r="L21" s="393">
        <v>0</v>
      </c>
      <c r="M21" s="393">
        <v>0</v>
      </c>
      <c r="N21" s="393">
        <v>0</v>
      </c>
      <c r="O21" s="393">
        <v>0</v>
      </c>
      <c r="P21" s="393">
        <v>0</v>
      </c>
      <c r="Q21" s="393">
        <v>0</v>
      </c>
      <c r="R21" s="393">
        <v>17</v>
      </c>
      <c r="S21" s="393">
        <v>0</v>
      </c>
      <c r="T21" s="393">
        <v>0</v>
      </c>
      <c r="U21" s="393">
        <v>0</v>
      </c>
      <c r="V21" s="393">
        <v>0</v>
      </c>
      <c r="W21" s="393">
        <v>0</v>
      </c>
      <c r="X21" s="393">
        <v>0</v>
      </c>
      <c r="Y21" s="393">
        <v>0</v>
      </c>
      <c r="Z21" s="393">
        <v>0</v>
      </c>
      <c r="AA21" s="393">
        <v>0</v>
      </c>
      <c r="AB21" s="393">
        <v>0</v>
      </c>
      <c r="AC21" s="393">
        <v>0</v>
      </c>
      <c r="AD21" s="393">
        <v>0</v>
      </c>
      <c r="AE21" s="393">
        <v>5</v>
      </c>
      <c r="AF21" s="393">
        <v>0</v>
      </c>
      <c r="AG21" s="393">
        <v>0</v>
      </c>
      <c r="AH21" s="393">
        <v>0</v>
      </c>
      <c r="AI21" s="393">
        <v>0</v>
      </c>
      <c r="AJ21" s="393">
        <v>0</v>
      </c>
      <c r="AK21" s="393">
        <v>0</v>
      </c>
      <c r="AL21" s="393">
        <v>0</v>
      </c>
      <c r="AM21" s="393">
        <v>0</v>
      </c>
      <c r="AN21" s="393">
        <v>0</v>
      </c>
      <c r="AO21" s="393">
        <v>0</v>
      </c>
      <c r="AP21" s="393">
        <v>0</v>
      </c>
      <c r="AQ21" s="393">
        <v>0</v>
      </c>
      <c r="AR21" s="393">
        <v>0</v>
      </c>
      <c r="AS21" s="393">
        <v>0</v>
      </c>
      <c r="AT21" s="393">
        <v>0</v>
      </c>
      <c r="AU21" s="393">
        <v>0</v>
      </c>
      <c r="AV21" s="393">
        <v>0</v>
      </c>
      <c r="AW21" s="393">
        <v>0</v>
      </c>
      <c r="AX21" s="393">
        <v>0</v>
      </c>
      <c r="AY21" s="393">
        <v>0</v>
      </c>
      <c r="AZ21" s="393">
        <v>0</v>
      </c>
      <c r="BA21" s="393">
        <v>0</v>
      </c>
      <c r="BB21" s="393">
        <v>0</v>
      </c>
      <c r="BC21" s="393">
        <v>0</v>
      </c>
      <c r="BD21" s="393">
        <v>7</v>
      </c>
      <c r="BE21" s="393">
        <v>84</v>
      </c>
      <c r="BF21" s="393">
        <v>0</v>
      </c>
      <c r="BG21" s="393">
        <v>0</v>
      </c>
      <c r="BH21" s="393">
        <v>0</v>
      </c>
      <c r="BI21" s="393">
        <v>0</v>
      </c>
      <c r="BJ21" s="393">
        <v>0</v>
      </c>
      <c r="BK21" s="393">
        <v>0</v>
      </c>
      <c r="BL21" s="393">
        <v>0</v>
      </c>
      <c r="BM21" s="393">
        <v>0</v>
      </c>
      <c r="BN21" s="393">
        <v>0</v>
      </c>
      <c r="BO21" s="393">
        <v>1</v>
      </c>
      <c r="BP21" s="393">
        <v>0</v>
      </c>
      <c r="BQ21" s="393">
        <v>0</v>
      </c>
      <c r="BR21" s="393">
        <v>0</v>
      </c>
      <c r="BS21" s="393">
        <v>0</v>
      </c>
      <c r="BT21" s="393">
        <v>0</v>
      </c>
      <c r="BU21" s="393">
        <v>0</v>
      </c>
    </row>
    <row r="22" spans="1:73" s="363" customFormat="1" ht="12" customHeight="1" x14ac:dyDescent="0.2">
      <c r="A22" s="395" t="s">
        <v>481</v>
      </c>
      <c r="B22" s="396" t="s">
        <v>482</v>
      </c>
      <c r="C22" s="393">
        <v>6</v>
      </c>
      <c r="D22" s="393">
        <v>6</v>
      </c>
      <c r="E22" s="393">
        <v>21</v>
      </c>
      <c r="F22" s="393">
        <v>328</v>
      </c>
      <c r="G22" s="393">
        <v>2</v>
      </c>
      <c r="H22" s="393">
        <v>0</v>
      </c>
      <c r="I22" s="393">
        <v>0</v>
      </c>
      <c r="J22" s="393">
        <v>0</v>
      </c>
      <c r="K22" s="393">
        <v>0</v>
      </c>
      <c r="L22" s="393">
        <v>0</v>
      </c>
      <c r="M22" s="393">
        <v>0</v>
      </c>
      <c r="N22" s="393">
        <v>0</v>
      </c>
      <c r="O22" s="393">
        <v>0</v>
      </c>
      <c r="P22" s="393">
        <v>0</v>
      </c>
      <c r="Q22" s="393">
        <v>0</v>
      </c>
      <c r="R22" s="393">
        <v>0</v>
      </c>
      <c r="S22" s="393">
        <v>0</v>
      </c>
      <c r="T22" s="393">
        <v>0</v>
      </c>
      <c r="U22" s="393">
        <v>0</v>
      </c>
      <c r="V22" s="393">
        <v>0</v>
      </c>
      <c r="W22" s="393">
        <v>0</v>
      </c>
      <c r="X22" s="393">
        <v>0</v>
      </c>
      <c r="Y22" s="393">
        <v>0</v>
      </c>
      <c r="Z22" s="393">
        <v>0</v>
      </c>
      <c r="AA22" s="393">
        <v>0</v>
      </c>
      <c r="AB22" s="393">
        <v>0</v>
      </c>
      <c r="AC22" s="393">
        <v>0</v>
      </c>
      <c r="AD22" s="393">
        <v>0</v>
      </c>
      <c r="AE22" s="393">
        <v>0</v>
      </c>
      <c r="AF22" s="393">
        <v>0</v>
      </c>
      <c r="AG22" s="393">
        <v>0</v>
      </c>
      <c r="AH22" s="393">
        <v>0</v>
      </c>
      <c r="AI22" s="393">
        <v>0</v>
      </c>
      <c r="AJ22" s="393">
        <v>0</v>
      </c>
      <c r="AK22" s="393">
        <v>0</v>
      </c>
      <c r="AL22" s="393">
        <v>0</v>
      </c>
      <c r="AM22" s="393">
        <v>0</v>
      </c>
      <c r="AN22" s="393">
        <v>0</v>
      </c>
      <c r="AO22" s="393">
        <v>0</v>
      </c>
      <c r="AP22" s="393">
        <v>14</v>
      </c>
      <c r="AQ22" s="393">
        <v>222</v>
      </c>
      <c r="AR22" s="393">
        <v>1</v>
      </c>
      <c r="AS22" s="393">
        <v>0</v>
      </c>
      <c r="AT22" s="393">
        <v>0</v>
      </c>
      <c r="AU22" s="393">
        <v>0</v>
      </c>
      <c r="AV22" s="393">
        <v>0</v>
      </c>
      <c r="AW22" s="393">
        <v>0</v>
      </c>
      <c r="AX22" s="393">
        <v>2</v>
      </c>
      <c r="AY22" s="393">
        <v>20</v>
      </c>
      <c r="AZ22" s="393">
        <v>1</v>
      </c>
      <c r="BA22" s="393">
        <v>0</v>
      </c>
      <c r="BB22" s="393">
        <v>0</v>
      </c>
      <c r="BC22" s="393">
        <v>0</v>
      </c>
      <c r="BD22" s="393">
        <v>5</v>
      </c>
      <c r="BE22" s="393">
        <v>86</v>
      </c>
      <c r="BF22" s="393">
        <v>0</v>
      </c>
      <c r="BG22" s="393">
        <v>0</v>
      </c>
      <c r="BH22" s="393">
        <v>0</v>
      </c>
      <c r="BI22" s="393">
        <v>0</v>
      </c>
      <c r="BJ22" s="393">
        <v>0</v>
      </c>
      <c r="BK22" s="393">
        <v>0</v>
      </c>
      <c r="BL22" s="393">
        <v>0</v>
      </c>
      <c r="BM22" s="393">
        <v>0</v>
      </c>
      <c r="BN22" s="393">
        <v>0</v>
      </c>
      <c r="BO22" s="393">
        <v>6</v>
      </c>
      <c r="BP22" s="393">
        <v>6</v>
      </c>
      <c r="BQ22" s="393">
        <v>0</v>
      </c>
      <c r="BR22" s="393">
        <v>0</v>
      </c>
      <c r="BS22" s="393">
        <v>0</v>
      </c>
      <c r="BT22" s="393">
        <v>0</v>
      </c>
      <c r="BU22" s="393">
        <v>0</v>
      </c>
    </row>
    <row r="23" spans="1:73" s="363" customFormat="1" ht="12" customHeight="1" x14ac:dyDescent="0.2">
      <c r="A23" s="395" t="s">
        <v>437</v>
      </c>
      <c r="B23" s="396" t="s">
        <v>135</v>
      </c>
      <c r="C23" s="393">
        <v>9</v>
      </c>
      <c r="D23" s="393">
        <v>0</v>
      </c>
      <c r="E23" s="393">
        <v>13</v>
      </c>
      <c r="F23" s="393">
        <v>421</v>
      </c>
      <c r="G23" s="393">
        <v>0</v>
      </c>
      <c r="H23" s="393">
        <v>0</v>
      </c>
      <c r="I23" s="393">
        <v>0</v>
      </c>
      <c r="J23" s="393">
        <v>0</v>
      </c>
      <c r="K23" s="393">
        <v>0</v>
      </c>
      <c r="L23" s="393">
        <v>0</v>
      </c>
      <c r="M23" s="393">
        <v>0</v>
      </c>
      <c r="N23" s="393">
        <v>0</v>
      </c>
      <c r="O23" s="393">
        <v>0</v>
      </c>
      <c r="P23" s="393">
        <v>0</v>
      </c>
      <c r="Q23" s="393">
        <v>0</v>
      </c>
      <c r="R23" s="393">
        <v>7</v>
      </c>
      <c r="S23" s="393">
        <v>0</v>
      </c>
      <c r="T23" s="393">
        <v>1</v>
      </c>
      <c r="U23" s="393">
        <v>39</v>
      </c>
      <c r="V23" s="393">
        <v>0</v>
      </c>
      <c r="W23" s="393">
        <v>0</v>
      </c>
      <c r="X23" s="393">
        <v>0</v>
      </c>
      <c r="Y23" s="393">
        <v>0</v>
      </c>
      <c r="Z23" s="393">
        <v>0</v>
      </c>
      <c r="AA23" s="393">
        <v>0</v>
      </c>
      <c r="AB23" s="393">
        <v>0</v>
      </c>
      <c r="AC23" s="393">
        <v>0</v>
      </c>
      <c r="AD23" s="393">
        <v>0</v>
      </c>
      <c r="AE23" s="393">
        <v>1</v>
      </c>
      <c r="AF23" s="393">
        <v>0</v>
      </c>
      <c r="AG23" s="393">
        <v>0</v>
      </c>
      <c r="AH23" s="393">
        <v>0</v>
      </c>
      <c r="AI23" s="393">
        <v>0</v>
      </c>
      <c r="AJ23" s="393">
        <v>0</v>
      </c>
      <c r="AK23" s="393">
        <v>0</v>
      </c>
      <c r="AL23" s="393">
        <v>1</v>
      </c>
      <c r="AM23" s="393">
        <v>0</v>
      </c>
      <c r="AN23" s="393">
        <v>0</v>
      </c>
      <c r="AO23" s="393">
        <v>0</v>
      </c>
      <c r="AP23" s="393">
        <v>12</v>
      </c>
      <c r="AQ23" s="393">
        <v>382</v>
      </c>
      <c r="AR23" s="393">
        <v>0</v>
      </c>
      <c r="AS23" s="393">
        <v>0</v>
      </c>
      <c r="AT23" s="393">
        <v>0</v>
      </c>
      <c r="AU23" s="393">
        <v>0</v>
      </c>
      <c r="AV23" s="393">
        <v>0</v>
      </c>
      <c r="AW23" s="393">
        <v>0</v>
      </c>
      <c r="AX23" s="393">
        <v>0</v>
      </c>
      <c r="AY23" s="393">
        <v>0</v>
      </c>
      <c r="AZ23" s="393">
        <v>0</v>
      </c>
      <c r="BA23" s="393">
        <v>0</v>
      </c>
      <c r="BB23" s="393">
        <v>0</v>
      </c>
      <c r="BC23" s="393">
        <v>0</v>
      </c>
      <c r="BD23" s="393">
        <v>0</v>
      </c>
      <c r="BE23" s="393">
        <v>0</v>
      </c>
      <c r="BF23" s="393">
        <v>0</v>
      </c>
      <c r="BG23" s="393">
        <v>0</v>
      </c>
      <c r="BH23" s="393">
        <v>0</v>
      </c>
      <c r="BI23" s="393">
        <v>0</v>
      </c>
      <c r="BJ23" s="393">
        <v>0</v>
      </c>
      <c r="BK23" s="393">
        <v>0</v>
      </c>
      <c r="BL23" s="393">
        <v>0</v>
      </c>
      <c r="BM23" s="393">
        <v>0</v>
      </c>
      <c r="BN23" s="393">
        <v>0</v>
      </c>
      <c r="BO23" s="393">
        <v>0</v>
      </c>
      <c r="BP23" s="393">
        <v>0</v>
      </c>
      <c r="BQ23" s="393">
        <v>0</v>
      </c>
      <c r="BR23" s="393">
        <v>3</v>
      </c>
      <c r="BS23" s="393">
        <v>4</v>
      </c>
      <c r="BT23" s="393">
        <v>0</v>
      </c>
      <c r="BU23" s="393">
        <v>0</v>
      </c>
    </row>
    <row r="24" spans="1:73" s="363" customFormat="1" ht="12" customHeight="1" x14ac:dyDescent="0.2">
      <c r="A24" s="395" t="s">
        <v>438</v>
      </c>
      <c r="B24" s="396" t="s">
        <v>137</v>
      </c>
      <c r="C24" s="393">
        <v>7</v>
      </c>
      <c r="D24" s="393">
        <v>0</v>
      </c>
      <c r="E24" s="393">
        <v>4</v>
      </c>
      <c r="F24" s="393">
        <v>122</v>
      </c>
      <c r="G24" s="393">
        <v>0</v>
      </c>
      <c r="H24" s="393">
        <v>0</v>
      </c>
      <c r="I24" s="393">
        <v>0</v>
      </c>
      <c r="J24" s="393">
        <v>0</v>
      </c>
      <c r="K24" s="393">
        <v>0</v>
      </c>
      <c r="L24" s="393">
        <v>0</v>
      </c>
      <c r="M24" s="393">
        <v>0</v>
      </c>
      <c r="N24" s="393">
        <v>0</v>
      </c>
      <c r="O24" s="393">
        <v>0</v>
      </c>
      <c r="P24" s="393">
        <v>0</v>
      </c>
      <c r="Q24" s="393">
        <v>0</v>
      </c>
      <c r="R24" s="393">
        <v>2</v>
      </c>
      <c r="S24" s="393">
        <v>0</v>
      </c>
      <c r="T24" s="393">
        <v>4</v>
      </c>
      <c r="U24" s="393">
        <v>122</v>
      </c>
      <c r="V24" s="393">
        <v>0</v>
      </c>
      <c r="W24" s="393">
        <v>0</v>
      </c>
      <c r="X24" s="393">
        <v>1</v>
      </c>
      <c r="Y24" s="393">
        <v>0</v>
      </c>
      <c r="Z24" s="393">
        <v>0</v>
      </c>
      <c r="AA24" s="393">
        <v>0</v>
      </c>
      <c r="AB24" s="393">
        <v>0</v>
      </c>
      <c r="AC24" s="393">
        <v>0</v>
      </c>
      <c r="AD24" s="393">
        <v>0</v>
      </c>
      <c r="AE24" s="393">
        <v>4</v>
      </c>
      <c r="AF24" s="393">
        <v>0</v>
      </c>
      <c r="AG24" s="393">
        <v>0</v>
      </c>
      <c r="AH24" s="393">
        <v>0</v>
      </c>
      <c r="AI24" s="393">
        <v>0</v>
      </c>
      <c r="AJ24" s="393">
        <v>0</v>
      </c>
      <c r="AK24" s="393">
        <v>0</v>
      </c>
      <c r="AL24" s="393">
        <v>0</v>
      </c>
      <c r="AM24" s="393">
        <v>0</v>
      </c>
      <c r="AN24" s="393">
        <v>0</v>
      </c>
      <c r="AO24" s="393">
        <v>0</v>
      </c>
      <c r="AP24" s="393">
        <v>0</v>
      </c>
      <c r="AQ24" s="393">
        <v>0</v>
      </c>
      <c r="AR24" s="393">
        <v>0</v>
      </c>
      <c r="AS24" s="393">
        <v>0</v>
      </c>
      <c r="AT24" s="393">
        <v>0</v>
      </c>
      <c r="AU24" s="393">
        <v>0</v>
      </c>
      <c r="AV24" s="393">
        <v>0</v>
      </c>
      <c r="AW24" s="393">
        <v>0</v>
      </c>
      <c r="AX24" s="393">
        <v>0</v>
      </c>
      <c r="AY24" s="393">
        <v>0</v>
      </c>
      <c r="AZ24" s="393">
        <v>0</v>
      </c>
      <c r="BA24" s="393">
        <v>0</v>
      </c>
      <c r="BB24" s="393">
        <v>0</v>
      </c>
      <c r="BC24" s="393">
        <v>0</v>
      </c>
      <c r="BD24" s="393">
        <v>0</v>
      </c>
      <c r="BE24" s="393">
        <v>0</v>
      </c>
      <c r="BF24" s="393">
        <v>0</v>
      </c>
      <c r="BG24" s="393">
        <v>0</v>
      </c>
      <c r="BH24" s="393">
        <v>0</v>
      </c>
      <c r="BI24" s="393">
        <v>0</v>
      </c>
      <c r="BJ24" s="393">
        <v>0</v>
      </c>
      <c r="BK24" s="393">
        <v>0</v>
      </c>
      <c r="BL24" s="393">
        <v>0</v>
      </c>
      <c r="BM24" s="393">
        <v>0</v>
      </c>
      <c r="BN24" s="393">
        <v>0</v>
      </c>
      <c r="BO24" s="393">
        <v>0</v>
      </c>
      <c r="BP24" s="393">
        <v>0</v>
      </c>
      <c r="BQ24" s="393">
        <v>0</v>
      </c>
      <c r="BR24" s="393">
        <v>0</v>
      </c>
      <c r="BS24" s="393">
        <v>0</v>
      </c>
      <c r="BT24" s="393">
        <v>0</v>
      </c>
      <c r="BU24" s="393">
        <v>0</v>
      </c>
    </row>
    <row r="25" spans="1:73" s="363" customFormat="1" ht="12" customHeight="1" x14ac:dyDescent="0.2">
      <c r="A25" s="395" t="s">
        <v>439</v>
      </c>
      <c r="B25" s="396" t="s">
        <v>139</v>
      </c>
      <c r="C25" s="393">
        <v>28</v>
      </c>
      <c r="D25" s="393">
        <v>0</v>
      </c>
      <c r="E25" s="393">
        <v>21</v>
      </c>
      <c r="F25" s="393">
        <v>474</v>
      </c>
      <c r="G25" s="393">
        <v>0</v>
      </c>
      <c r="H25" s="393">
        <v>0</v>
      </c>
      <c r="I25" s="393">
        <v>0</v>
      </c>
      <c r="J25" s="393">
        <v>0</v>
      </c>
      <c r="K25" s="393">
        <v>0</v>
      </c>
      <c r="L25" s="393">
        <v>0</v>
      </c>
      <c r="M25" s="393">
        <v>0</v>
      </c>
      <c r="N25" s="393">
        <v>0</v>
      </c>
      <c r="O25" s="393">
        <v>0</v>
      </c>
      <c r="P25" s="393">
        <v>0</v>
      </c>
      <c r="Q25" s="393">
        <v>0</v>
      </c>
      <c r="R25" s="393">
        <v>26</v>
      </c>
      <c r="S25" s="393">
        <v>0</v>
      </c>
      <c r="T25" s="393">
        <v>0</v>
      </c>
      <c r="U25" s="393">
        <v>0</v>
      </c>
      <c r="V25" s="393">
        <v>0</v>
      </c>
      <c r="W25" s="393">
        <v>0</v>
      </c>
      <c r="X25" s="393">
        <v>0</v>
      </c>
      <c r="Y25" s="393">
        <v>0</v>
      </c>
      <c r="Z25" s="393">
        <v>0</v>
      </c>
      <c r="AA25" s="393">
        <v>1</v>
      </c>
      <c r="AB25" s="393">
        <v>17</v>
      </c>
      <c r="AC25" s="393">
        <v>0</v>
      </c>
      <c r="AD25" s="393">
        <v>0</v>
      </c>
      <c r="AE25" s="393">
        <v>2</v>
      </c>
      <c r="AF25" s="393">
        <v>0</v>
      </c>
      <c r="AG25" s="393">
        <v>0</v>
      </c>
      <c r="AH25" s="393">
        <v>0</v>
      </c>
      <c r="AI25" s="393">
        <v>0</v>
      </c>
      <c r="AJ25" s="393">
        <v>0</v>
      </c>
      <c r="AK25" s="393">
        <v>0</v>
      </c>
      <c r="AL25" s="393">
        <v>0</v>
      </c>
      <c r="AM25" s="393">
        <v>0</v>
      </c>
      <c r="AN25" s="393">
        <v>0</v>
      </c>
      <c r="AO25" s="393">
        <v>0</v>
      </c>
      <c r="AP25" s="393">
        <v>1</v>
      </c>
      <c r="AQ25" s="393">
        <v>24</v>
      </c>
      <c r="AR25" s="393">
        <v>0</v>
      </c>
      <c r="AS25" s="393">
        <v>0</v>
      </c>
      <c r="AT25" s="393">
        <v>0</v>
      </c>
      <c r="AU25" s="393">
        <v>0</v>
      </c>
      <c r="AV25" s="393">
        <v>0</v>
      </c>
      <c r="AW25" s="393">
        <v>0</v>
      </c>
      <c r="AX25" s="393">
        <v>2</v>
      </c>
      <c r="AY25" s="393">
        <v>60</v>
      </c>
      <c r="AZ25" s="393">
        <v>0</v>
      </c>
      <c r="BA25" s="393">
        <v>0</v>
      </c>
      <c r="BB25" s="393">
        <v>0</v>
      </c>
      <c r="BC25" s="393">
        <v>0</v>
      </c>
      <c r="BD25" s="393">
        <v>17</v>
      </c>
      <c r="BE25" s="393">
        <v>373</v>
      </c>
      <c r="BF25" s="393">
        <v>0</v>
      </c>
      <c r="BG25" s="393">
        <v>0</v>
      </c>
      <c r="BH25" s="393">
        <v>0</v>
      </c>
      <c r="BI25" s="393">
        <v>0</v>
      </c>
      <c r="BJ25" s="393">
        <v>0</v>
      </c>
      <c r="BK25" s="393">
        <v>0</v>
      </c>
      <c r="BL25" s="393">
        <v>0</v>
      </c>
      <c r="BM25" s="393">
        <v>0</v>
      </c>
      <c r="BN25" s="393">
        <v>0</v>
      </c>
      <c r="BO25" s="393">
        <v>0</v>
      </c>
      <c r="BP25" s="393">
        <v>0</v>
      </c>
      <c r="BQ25" s="393">
        <v>0</v>
      </c>
      <c r="BR25" s="393">
        <v>0</v>
      </c>
      <c r="BS25" s="393">
        <v>0</v>
      </c>
      <c r="BT25" s="393">
        <v>0</v>
      </c>
      <c r="BU25" s="393">
        <v>0</v>
      </c>
    </row>
    <row r="26" spans="1:73" s="363" customFormat="1" ht="12" customHeight="1" x14ac:dyDescent="0.2">
      <c r="A26" s="395" t="s">
        <v>440</v>
      </c>
      <c r="B26" s="396" t="s">
        <v>141</v>
      </c>
      <c r="C26" s="393">
        <v>6</v>
      </c>
      <c r="D26" s="393">
        <v>0</v>
      </c>
      <c r="E26" s="393">
        <v>0</v>
      </c>
      <c r="F26" s="393">
        <v>0</v>
      </c>
      <c r="G26" s="393">
        <v>0</v>
      </c>
      <c r="H26" s="393">
        <v>0</v>
      </c>
      <c r="I26" s="393">
        <v>3</v>
      </c>
      <c r="J26" s="393">
        <v>0</v>
      </c>
      <c r="K26" s="393">
        <v>0</v>
      </c>
      <c r="L26" s="393">
        <v>0</v>
      </c>
      <c r="M26" s="393">
        <v>0</v>
      </c>
      <c r="N26" s="393">
        <v>0</v>
      </c>
      <c r="O26" s="393">
        <v>0</v>
      </c>
      <c r="P26" s="393">
        <v>0</v>
      </c>
      <c r="Q26" s="393">
        <v>0</v>
      </c>
      <c r="R26" s="393">
        <v>1</v>
      </c>
      <c r="S26" s="393">
        <v>0</v>
      </c>
      <c r="T26" s="393">
        <v>0</v>
      </c>
      <c r="U26" s="393">
        <v>0</v>
      </c>
      <c r="V26" s="393">
        <v>0</v>
      </c>
      <c r="W26" s="393">
        <v>0</v>
      </c>
      <c r="X26" s="393">
        <v>2</v>
      </c>
      <c r="Y26" s="393">
        <v>0</v>
      </c>
      <c r="Z26" s="393">
        <v>0</v>
      </c>
      <c r="AA26" s="393">
        <v>0</v>
      </c>
      <c r="AB26" s="393">
        <v>0</v>
      </c>
      <c r="AC26" s="393">
        <v>0</v>
      </c>
      <c r="AD26" s="393">
        <v>0</v>
      </c>
      <c r="AE26" s="393">
        <v>3</v>
      </c>
      <c r="AF26" s="393">
        <v>0</v>
      </c>
      <c r="AG26" s="393">
        <v>3</v>
      </c>
      <c r="AH26" s="393">
        <v>0</v>
      </c>
      <c r="AI26" s="393">
        <v>0</v>
      </c>
      <c r="AJ26" s="393">
        <v>0</v>
      </c>
      <c r="AK26" s="393">
        <v>0</v>
      </c>
      <c r="AL26" s="393">
        <v>0</v>
      </c>
      <c r="AM26" s="393">
        <v>0</v>
      </c>
      <c r="AN26" s="393">
        <v>0</v>
      </c>
      <c r="AO26" s="393">
        <v>0</v>
      </c>
      <c r="AP26" s="393">
        <v>0</v>
      </c>
      <c r="AQ26" s="393">
        <v>0</v>
      </c>
      <c r="AR26" s="393">
        <v>0</v>
      </c>
      <c r="AS26" s="393">
        <v>0</v>
      </c>
      <c r="AT26" s="393">
        <v>0</v>
      </c>
      <c r="AU26" s="393">
        <v>0</v>
      </c>
      <c r="AV26" s="393">
        <v>0</v>
      </c>
      <c r="AW26" s="393">
        <v>0</v>
      </c>
      <c r="AX26" s="393">
        <v>0</v>
      </c>
      <c r="AY26" s="393">
        <v>0</v>
      </c>
      <c r="AZ26" s="393">
        <v>0</v>
      </c>
      <c r="BA26" s="393">
        <v>0</v>
      </c>
      <c r="BB26" s="393">
        <v>0</v>
      </c>
      <c r="BC26" s="393">
        <v>0</v>
      </c>
      <c r="BD26" s="393">
        <v>0</v>
      </c>
      <c r="BE26" s="393">
        <v>0</v>
      </c>
      <c r="BF26" s="393">
        <v>0</v>
      </c>
      <c r="BG26" s="393">
        <v>0</v>
      </c>
      <c r="BH26" s="393">
        <v>0</v>
      </c>
      <c r="BI26" s="393">
        <v>0</v>
      </c>
      <c r="BJ26" s="393">
        <v>0</v>
      </c>
      <c r="BK26" s="393">
        <v>0</v>
      </c>
      <c r="BL26" s="393">
        <v>0</v>
      </c>
      <c r="BM26" s="393">
        <v>0</v>
      </c>
      <c r="BN26" s="393">
        <v>0</v>
      </c>
      <c r="BO26" s="393">
        <v>0</v>
      </c>
      <c r="BP26" s="393">
        <v>0</v>
      </c>
      <c r="BQ26" s="393">
        <v>0</v>
      </c>
      <c r="BR26" s="393">
        <v>0</v>
      </c>
      <c r="BS26" s="393">
        <v>0</v>
      </c>
      <c r="BT26" s="393">
        <v>0</v>
      </c>
      <c r="BU26" s="393">
        <v>0</v>
      </c>
    </row>
    <row r="27" spans="1:73" s="363" customFormat="1" ht="12" customHeight="1" x14ac:dyDescent="0.2">
      <c r="A27" s="395" t="s">
        <v>441</v>
      </c>
      <c r="B27" s="396" t="s">
        <v>143</v>
      </c>
      <c r="C27" s="393">
        <v>4</v>
      </c>
      <c r="D27" s="393">
        <v>0</v>
      </c>
      <c r="E27" s="393">
        <v>4</v>
      </c>
      <c r="F27" s="393">
        <v>108</v>
      </c>
      <c r="G27" s="393">
        <v>0</v>
      </c>
      <c r="H27" s="393">
        <v>0</v>
      </c>
      <c r="I27" s="393">
        <v>0</v>
      </c>
      <c r="J27" s="393">
        <v>0</v>
      </c>
      <c r="K27" s="393">
        <v>0</v>
      </c>
      <c r="L27" s="393">
        <v>0</v>
      </c>
      <c r="M27" s="393">
        <v>0</v>
      </c>
      <c r="N27" s="393">
        <v>0</v>
      </c>
      <c r="O27" s="393">
        <v>0</v>
      </c>
      <c r="P27" s="393">
        <v>0</v>
      </c>
      <c r="Q27" s="393">
        <v>0</v>
      </c>
      <c r="R27" s="393">
        <v>3</v>
      </c>
      <c r="S27" s="393">
        <v>0</v>
      </c>
      <c r="T27" s="393">
        <v>0</v>
      </c>
      <c r="U27" s="393">
        <v>0</v>
      </c>
      <c r="V27" s="393">
        <v>0</v>
      </c>
      <c r="W27" s="393">
        <v>0</v>
      </c>
      <c r="X27" s="393">
        <v>0</v>
      </c>
      <c r="Y27" s="393">
        <v>0</v>
      </c>
      <c r="Z27" s="393">
        <v>0</v>
      </c>
      <c r="AA27" s="393">
        <v>0</v>
      </c>
      <c r="AB27" s="393">
        <v>0</v>
      </c>
      <c r="AC27" s="393">
        <v>0</v>
      </c>
      <c r="AD27" s="393">
        <v>0</v>
      </c>
      <c r="AE27" s="393">
        <v>1</v>
      </c>
      <c r="AF27" s="393">
        <v>0</v>
      </c>
      <c r="AG27" s="393">
        <v>0</v>
      </c>
      <c r="AH27" s="393">
        <v>0</v>
      </c>
      <c r="AI27" s="393">
        <v>0</v>
      </c>
      <c r="AJ27" s="393">
        <v>0</v>
      </c>
      <c r="AK27" s="393">
        <v>0</v>
      </c>
      <c r="AL27" s="393">
        <v>0</v>
      </c>
      <c r="AM27" s="393">
        <v>0</v>
      </c>
      <c r="AN27" s="393">
        <v>0</v>
      </c>
      <c r="AO27" s="393">
        <v>0</v>
      </c>
      <c r="AP27" s="393">
        <v>1</v>
      </c>
      <c r="AQ27" s="393">
        <v>20</v>
      </c>
      <c r="AR27" s="393">
        <v>0</v>
      </c>
      <c r="AS27" s="393">
        <v>0</v>
      </c>
      <c r="AT27" s="393">
        <v>0</v>
      </c>
      <c r="AU27" s="393">
        <v>0</v>
      </c>
      <c r="AV27" s="393">
        <v>0</v>
      </c>
      <c r="AW27" s="393">
        <v>0</v>
      </c>
      <c r="AX27" s="393">
        <v>3</v>
      </c>
      <c r="AY27" s="393">
        <v>88</v>
      </c>
      <c r="AZ27" s="393">
        <v>0</v>
      </c>
      <c r="BA27" s="393">
        <v>0</v>
      </c>
      <c r="BB27" s="393">
        <v>0</v>
      </c>
      <c r="BC27" s="393">
        <v>0</v>
      </c>
      <c r="BD27" s="393">
        <v>0</v>
      </c>
      <c r="BE27" s="393">
        <v>0</v>
      </c>
      <c r="BF27" s="393">
        <v>0</v>
      </c>
      <c r="BG27" s="393">
        <v>0</v>
      </c>
      <c r="BH27" s="393">
        <v>0</v>
      </c>
      <c r="BI27" s="393">
        <v>0</v>
      </c>
      <c r="BJ27" s="393">
        <v>0</v>
      </c>
      <c r="BK27" s="393">
        <v>0</v>
      </c>
      <c r="BL27" s="393">
        <v>0</v>
      </c>
      <c r="BM27" s="393">
        <v>0</v>
      </c>
      <c r="BN27" s="393">
        <v>0</v>
      </c>
      <c r="BO27" s="393">
        <v>0</v>
      </c>
      <c r="BP27" s="393">
        <v>0</v>
      </c>
      <c r="BQ27" s="393">
        <v>0</v>
      </c>
      <c r="BR27" s="393">
        <v>0</v>
      </c>
      <c r="BS27" s="393">
        <v>0</v>
      </c>
      <c r="BT27" s="393">
        <v>0</v>
      </c>
      <c r="BU27" s="393">
        <v>0</v>
      </c>
    </row>
    <row r="28" spans="1:73" s="363" customFormat="1" ht="12" customHeight="1" x14ac:dyDescent="0.2">
      <c r="A28" s="395" t="s">
        <v>442</v>
      </c>
      <c r="B28" s="396" t="s">
        <v>145</v>
      </c>
      <c r="C28" s="393">
        <v>24</v>
      </c>
      <c r="D28" s="393">
        <v>0</v>
      </c>
      <c r="E28" s="393">
        <v>2</v>
      </c>
      <c r="F28" s="393">
        <v>24</v>
      </c>
      <c r="G28" s="393">
        <v>0</v>
      </c>
      <c r="H28" s="393">
        <v>0</v>
      </c>
      <c r="I28" s="393">
        <v>0</v>
      </c>
      <c r="J28" s="393">
        <v>0</v>
      </c>
      <c r="K28" s="393">
        <v>0</v>
      </c>
      <c r="L28" s="393">
        <v>0</v>
      </c>
      <c r="M28" s="393">
        <v>0</v>
      </c>
      <c r="N28" s="393">
        <v>0</v>
      </c>
      <c r="O28" s="393">
        <v>0</v>
      </c>
      <c r="P28" s="393">
        <v>0</v>
      </c>
      <c r="Q28" s="393">
        <v>0</v>
      </c>
      <c r="R28" s="393">
        <v>14</v>
      </c>
      <c r="S28" s="393">
        <v>0</v>
      </c>
      <c r="T28" s="393">
        <v>0</v>
      </c>
      <c r="U28" s="393">
        <v>0</v>
      </c>
      <c r="V28" s="393">
        <v>0</v>
      </c>
      <c r="W28" s="393">
        <v>0</v>
      </c>
      <c r="X28" s="393">
        <v>0</v>
      </c>
      <c r="Y28" s="393">
        <v>0</v>
      </c>
      <c r="Z28" s="393">
        <v>0</v>
      </c>
      <c r="AA28" s="393">
        <v>0</v>
      </c>
      <c r="AB28" s="393">
        <v>0</v>
      </c>
      <c r="AC28" s="393">
        <v>0</v>
      </c>
      <c r="AD28" s="393">
        <v>0</v>
      </c>
      <c r="AE28" s="393">
        <v>0</v>
      </c>
      <c r="AF28" s="393">
        <v>0</v>
      </c>
      <c r="AG28" s="393">
        <v>0</v>
      </c>
      <c r="AH28" s="393">
        <v>0</v>
      </c>
      <c r="AI28" s="393">
        <v>0</v>
      </c>
      <c r="AJ28" s="393">
        <v>0</v>
      </c>
      <c r="AK28" s="393">
        <v>0</v>
      </c>
      <c r="AL28" s="393">
        <v>5</v>
      </c>
      <c r="AM28" s="393">
        <v>0</v>
      </c>
      <c r="AN28" s="393">
        <v>0</v>
      </c>
      <c r="AO28" s="393">
        <v>0</v>
      </c>
      <c r="AP28" s="393">
        <v>0</v>
      </c>
      <c r="AQ28" s="393">
        <v>0</v>
      </c>
      <c r="AR28" s="393">
        <v>0</v>
      </c>
      <c r="AS28" s="393">
        <v>0</v>
      </c>
      <c r="AT28" s="393">
        <v>0</v>
      </c>
      <c r="AU28" s="393">
        <v>0</v>
      </c>
      <c r="AV28" s="393">
        <v>1</v>
      </c>
      <c r="AW28" s="393">
        <v>0</v>
      </c>
      <c r="AX28" s="393">
        <v>0</v>
      </c>
      <c r="AY28" s="393">
        <v>0</v>
      </c>
      <c r="AZ28" s="393">
        <v>0</v>
      </c>
      <c r="BA28" s="393">
        <v>0</v>
      </c>
      <c r="BB28" s="393">
        <v>0</v>
      </c>
      <c r="BC28" s="393">
        <v>0</v>
      </c>
      <c r="BD28" s="393">
        <v>2</v>
      </c>
      <c r="BE28" s="393">
        <v>24</v>
      </c>
      <c r="BF28" s="393">
        <v>0</v>
      </c>
      <c r="BG28" s="393">
        <v>0</v>
      </c>
      <c r="BH28" s="393">
        <v>0</v>
      </c>
      <c r="BI28" s="393">
        <v>0</v>
      </c>
      <c r="BJ28" s="393">
        <v>0</v>
      </c>
      <c r="BK28" s="393">
        <v>0</v>
      </c>
      <c r="BL28" s="393">
        <v>0</v>
      </c>
      <c r="BM28" s="393">
        <v>0</v>
      </c>
      <c r="BN28" s="393">
        <v>0</v>
      </c>
      <c r="BO28" s="393">
        <v>4</v>
      </c>
      <c r="BP28" s="393">
        <v>0</v>
      </c>
      <c r="BQ28" s="393">
        <v>0</v>
      </c>
      <c r="BR28" s="393">
        <v>4</v>
      </c>
      <c r="BS28" s="393">
        <v>10</v>
      </c>
      <c r="BT28" s="393">
        <v>0</v>
      </c>
      <c r="BU28" s="393">
        <v>0</v>
      </c>
    </row>
    <row r="29" spans="1:73" s="363" customFormat="1" ht="12" customHeight="1" x14ac:dyDescent="0.2">
      <c r="A29" s="395" t="s">
        <v>483</v>
      </c>
      <c r="B29" s="396" t="s">
        <v>115</v>
      </c>
      <c r="C29" s="393">
        <v>67</v>
      </c>
      <c r="D29" s="393">
        <v>0</v>
      </c>
      <c r="E29" s="393">
        <v>35</v>
      </c>
      <c r="F29" s="393">
        <v>308</v>
      </c>
      <c r="G29" s="393">
        <v>0</v>
      </c>
      <c r="H29" s="393">
        <v>0</v>
      </c>
      <c r="I29" s="393">
        <v>0</v>
      </c>
      <c r="J29" s="393">
        <v>0</v>
      </c>
      <c r="K29" s="393">
        <v>0</v>
      </c>
      <c r="L29" s="393">
        <v>0</v>
      </c>
      <c r="M29" s="393">
        <v>0</v>
      </c>
      <c r="N29" s="393">
        <v>0</v>
      </c>
      <c r="O29" s="393">
        <v>0</v>
      </c>
      <c r="P29" s="393">
        <v>0</v>
      </c>
      <c r="Q29" s="393">
        <v>0</v>
      </c>
      <c r="R29" s="393">
        <v>53</v>
      </c>
      <c r="S29" s="393">
        <v>0</v>
      </c>
      <c r="T29" s="393">
        <v>35</v>
      </c>
      <c r="U29" s="393">
        <v>308</v>
      </c>
      <c r="V29" s="393">
        <v>0</v>
      </c>
      <c r="W29" s="393">
        <v>0</v>
      </c>
      <c r="X29" s="393">
        <v>0</v>
      </c>
      <c r="Y29" s="393">
        <v>0</v>
      </c>
      <c r="Z29" s="393">
        <v>0</v>
      </c>
      <c r="AA29" s="393">
        <v>0</v>
      </c>
      <c r="AB29" s="393">
        <v>0</v>
      </c>
      <c r="AC29" s="393">
        <v>0</v>
      </c>
      <c r="AD29" s="393">
        <v>0</v>
      </c>
      <c r="AE29" s="393">
        <v>4</v>
      </c>
      <c r="AF29" s="393">
        <v>0</v>
      </c>
      <c r="AG29" s="393">
        <v>0</v>
      </c>
      <c r="AH29" s="393">
        <v>0</v>
      </c>
      <c r="AI29" s="393">
        <v>0</v>
      </c>
      <c r="AJ29" s="393">
        <v>0</v>
      </c>
      <c r="AK29" s="393">
        <v>0</v>
      </c>
      <c r="AL29" s="393">
        <v>0</v>
      </c>
      <c r="AM29" s="393">
        <v>0</v>
      </c>
      <c r="AN29" s="393">
        <v>0</v>
      </c>
      <c r="AO29" s="393">
        <v>0</v>
      </c>
      <c r="AP29" s="393">
        <v>0</v>
      </c>
      <c r="AQ29" s="393">
        <v>0</v>
      </c>
      <c r="AR29" s="393">
        <v>0</v>
      </c>
      <c r="AS29" s="393">
        <v>0</v>
      </c>
      <c r="AT29" s="393">
        <v>0</v>
      </c>
      <c r="AU29" s="393">
        <v>0</v>
      </c>
      <c r="AV29" s="393">
        <v>0</v>
      </c>
      <c r="AW29" s="393">
        <v>0</v>
      </c>
      <c r="AX29" s="393">
        <v>0</v>
      </c>
      <c r="AY29" s="393">
        <v>0</v>
      </c>
      <c r="AZ29" s="393">
        <v>0</v>
      </c>
      <c r="BA29" s="393">
        <v>0</v>
      </c>
      <c r="BB29" s="393">
        <v>0</v>
      </c>
      <c r="BC29" s="393">
        <v>0</v>
      </c>
      <c r="BD29" s="393">
        <v>0</v>
      </c>
      <c r="BE29" s="393">
        <v>0</v>
      </c>
      <c r="BF29" s="393">
        <v>0</v>
      </c>
      <c r="BG29" s="393">
        <v>0</v>
      </c>
      <c r="BH29" s="393">
        <v>0</v>
      </c>
      <c r="BI29" s="393">
        <v>0</v>
      </c>
      <c r="BJ29" s="393">
        <v>0</v>
      </c>
      <c r="BK29" s="393">
        <v>0</v>
      </c>
      <c r="BL29" s="393">
        <v>0</v>
      </c>
      <c r="BM29" s="393">
        <v>0</v>
      </c>
      <c r="BN29" s="393">
        <v>0</v>
      </c>
      <c r="BO29" s="393">
        <v>10</v>
      </c>
      <c r="BP29" s="393">
        <v>0</v>
      </c>
      <c r="BQ29" s="393">
        <v>0</v>
      </c>
      <c r="BR29" s="393">
        <v>0</v>
      </c>
      <c r="BS29" s="393">
        <v>2</v>
      </c>
      <c r="BT29" s="393">
        <v>0</v>
      </c>
      <c r="BU29" s="393">
        <v>0</v>
      </c>
    </row>
    <row r="30" spans="1:73" s="363" customFormat="1" ht="12" customHeight="1" x14ac:dyDescent="0.2">
      <c r="A30" s="395" t="s">
        <v>443</v>
      </c>
      <c r="B30" s="396" t="s">
        <v>147</v>
      </c>
      <c r="C30" s="393">
        <v>28</v>
      </c>
      <c r="D30" s="393">
        <v>0</v>
      </c>
      <c r="E30" s="393">
        <v>0</v>
      </c>
      <c r="F30" s="393">
        <v>0</v>
      </c>
      <c r="G30" s="393">
        <v>0</v>
      </c>
      <c r="H30" s="393">
        <v>0</v>
      </c>
      <c r="I30" s="393">
        <v>0</v>
      </c>
      <c r="J30" s="393">
        <v>0</v>
      </c>
      <c r="K30" s="393">
        <v>0</v>
      </c>
      <c r="L30" s="393">
        <v>0</v>
      </c>
      <c r="M30" s="393">
        <v>0</v>
      </c>
      <c r="N30" s="393">
        <v>0</v>
      </c>
      <c r="O30" s="393">
        <v>0</v>
      </c>
      <c r="P30" s="393">
        <v>0</v>
      </c>
      <c r="Q30" s="393">
        <v>0</v>
      </c>
      <c r="R30" s="393">
        <v>27</v>
      </c>
      <c r="S30" s="393">
        <v>0</v>
      </c>
      <c r="T30" s="393">
        <v>0</v>
      </c>
      <c r="U30" s="393">
        <v>0</v>
      </c>
      <c r="V30" s="393">
        <v>0</v>
      </c>
      <c r="W30" s="393">
        <v>0</v>
      </c>
      <c r="X30" s="393">
        <v>0</v>
      </c>
      <c r="Y30" s="393">
        <v>0</v>
      </c>
      <c r="Z30" s="393">
        <v>0</v>
      </c>
      <c r="AA30" s="393">
        <v>0</v>
      </c>
      <c r="AB30" s="393">
        <v>0</v>
      </c>
      <c r="AC30" s="393">
        <v>0</v>
      </c>
      <c r="AD30" s="393">
        <v>0</v>
      </c>
      <c r="AE30" s="393">
        <v>0</v>
      </c>
      <c r="AF30" s="393">
        <v>0</v>
      </c>
      <c r="AG30" s="393">
        <v>0</v>
      </c>
      <c r="AH30" s="393">
        <v>0</v>
      </c>
      <c r="AI30" s="393">
        <v>0</v>
      </c>
      <c r="AJ30" s="393">
        <v>0</v>
      </c>
      <c r="AK30" s="393">
        <v>0</v>
      </c>
      <c r="AL30" s="393">
        <v>0</v>
      </c>
      <c r="AM30" s="393">
        <v>0</v>
      </c>
      <c r="AN30" s="393">
        <v>0</v>
      </c>
      <c r="AO30" s="393">
        <v>0</v>
      </c>
      <c r="AP30" s="393">
        <v>0</v>
      </c>
      <c r="AQ30" s="393">
        <v>0</v>
      </c>
      <c r="AR30" s="393">
        <v>0</v>
      </c>
      <c r="AS30" s="393">
        <v>0</v>
      </c>
      <c r="AT30" s="393">
        <v>0</v>
      </c>
      <c r="AU30" s="393">
        <v>0</v>
      </c>
      <c r="AV30" s="393">
        <v>1</v>
      </c>
      <c r="AW30" s="393">
        <v>0</v>
      </c>
      <c r="AX30" s="393">
        <v>0</v>
      </c>
      <c r="AY30" s="393">
        <v>0</v>
      </c>
      <c r="AZ30" s="393">
        <v>0</v>
      </c>
      <c r="BA30" s="393">
        <v>0</v>
      </c>
      <c r="BB30" s="393">
        <v>0</v>
      </c>
      <c r="BC30" s="393">
        <v>0</v>
      </c>
      <c r="BD30" s="393">
        <v>0</v>
      </c>
      <c r="BE30" s="393">
        <v>0</v>
      </c>
      <c r="BF30" s="393">
        <v>0</v>
      </c>
      <c r="BG30" s="393">
        <v>0</v>
      </c>
      <c r="BH30" s="393">
        <v>0</v>
      </c>
      <c r="BI30" s="393">
        <v>0</v>
      </c>
      <c r="BJ30" s="393">
        <v>0</v>
      </c>
      <c r="BK30" s="393">
        <v>0</v>
      </c>
      <c r="BL30" s="393">
        <v>0</v>
      </c>
      <c r="BM30" s="393">
        <v>0</v>
      </c>
      <c r="BN30" s="393">
        <v>0</v>
      </c>
      <c r="BO30" s="393">
        <v>0</v>
      </c>
      <c r="BP30" s="393">
        <v>0</v>
      </c>
      <c r="BQ30" s="393">
        <v>0</v>
      </c>
      <c r="BR30" s="393">
        <v>0</v>
      </c>
      <c r="BS30" s="393">
        <v>0</v>
      </c>
      <c r="BT30" s="393">
        <v>0</v>
      </c>
      <c r="BU30" s="393">
        <v>0</v>
      </c>
    </row>
    <row r="31" spans="1:73" s="363" customFormat="1" ht="12" customHeight="1" x14ac:dyDescent="0.2">
      <c r="A31" s="395" t="s">
        <v>484</v>
      </c>
      <c r="B31" s="396" t="s">
        <v>117</v>
      </c>
      <c r="C31" s="393">
        <v>4</v>
      </c>
      <c r="D31" s="393">
        <v>0</v>
      </c>
      <c r="E31" s="393">
        <v>3</v>
      </c>
      <c r="F31" s="393">
        <v>27</v>
      </c>
      <c r="G31" s="393">
        <v>0</v>
      </c>
      <c r="H31" s="393">
        <v>0</v>
      </c>
      <c r="I31" s="393">
        <v>1</v>
      </c>
      <c r="J31" s="393">
        <v>0</v>
      </c>
      <c r="K31" s="393">
        <v>0</v>
      </c>
      <c r="L31" s="393">
        <v>0</v>
      </c>
      <c r="M31" s="393">
        <v>0</v>
      </c>
      <c r="N31" s="393">
        <v>0</v>
      </c>
      <c r="O31" s="393">
        <v>0</v>
      </c>
      <c r="P31" s="393">
        <v>0</v>
      </c>
      <c r="Q31" s="393">
        <v>0</v>
      </c>
      <c r="R31" s="393">
        <v>1</v>
      </c>
      <c r="S31" s="393">
        <v>0</v>
      </c>
      <c r="T31" s="393">
        <v>0</v>
      </c>
      <c r="U31" s="393">
        <v>0</v>
      </c>
      <c r="V31" s="393">
        <v>0</v>
      </c>
      <c r="W31" s="393">
        <v>0</v>
      </c>
      <c r="X31" s="393">
        <v>3</v>
      </c>
      <c r="Y31" s="393">
        <v>0</v>
      </c>
      <c r="Z31" s="393">
        <v>1</v>
      </c>
      <c r="AA31" s="393">
        <v>0</v>
      </c>
      <c r="AB31" s="393">
        <v>0</v>
      </c>
      <c r="AC31" s="393">
        <v>0</v>
      </c>
      <c r="AD31" s="393">
        <v>0</v>
      </c>
      <c r="AE31" s="393">
        <v>0</v>
      </c>
      <c r="AF31" s="393">
        <v>0</v>
      </c>
      <c r="AG31" s="393">
        <v>0</v>
      </c>
      <c r="AH31" s="393">
        <v>0</v>
      </c>
      <c r="AI31" s="393">
        <v>0</v>
      </c>
      <c r="AJ31" s="393">
        <v>0</v>
      </c>
      <c r="AK31" s="393">
        <v>0</v>
      </c>
      <c r="AL31" s="393">
        <v>0</v>
      </c>
      <c r="AM31" s="393">
        <v>0</v>
      </c>
      <c r="AN31" s="393">
        <v>0</v>
      </c>
      <c r="AO31" s="393">
        <v>0</v>
      </c>
      <c r="AP31" s="393">
        <v>1</v>
      </c>
      <c r="AQ31" s="393">
        <v>9</v>
      </c>
      <c r="AR31" s="393">
        <v>0</v>
      </c>
      <c r="AS31" s="393">
        <v>0</v>
      </c>
      <c r="AT31" s="393">
        <v>0</v>
      </c>
      <c r="AU31" s="393">
        <v>0</v>
      </c>
      <c r="AV31" s="393">
        <v>0</v>
      </c>
      <c r="AW31" s="393">
        <v>0</v>
      </c>
      <c r="AX31" s="393">
        <v>0</v>
      </c>
      <c r="AY31" s="393">
        <v>0</v>
      </c>
      <c r="AZ31" s="393">
        <v>0</v>
      </c>
      <c r="BA31" s="393">
        <v>0</v>
      </c>
      <c r="BB31" s="393">
        <v>0</v>
      </c>
      <c r="BC31" s="393">
        <v>0</v>
      </c>
      <c r="BD31" s="393">
        <v>2</v>
      </c>
      <c r="BE31" s="393">
        <v>18</v>
      </c>
      <c r="BF31" s="393">
        <v>0</v>
      </c>
      <c r="BG31" s="393">
        <v>0</v>
      </c>
      <c r="BH31" s="393">
        <v>0</v>
      </c>
      <c r="BI31" s="393">
        <v>0</v>
      </c>
      <c r="BJ31" s="393">
        <v>0</v>
      </c>
      <c r="BK31" s="393">
        <v>0</v>
      </c>
      <c r="BL31" s="393">
        <v>0</v>
      </c>
      <c r="BM31" s="393">
        <v>0</v>
      </c>
      <c r="BN31" s="393">
        <v>0</v>
      </c>
      <c r="BO31" s="393">
        <v>0</v>
      </c>
      <c r="BP31" s="393">
        <v>0</v>
      </c>
      <c r="BQ31" s="393">
        <v>0</v>
      </c>
      <c r="BR31" s="393">
        <v>5</v>
      </c>
      <c r="BS31" s="393">
        <v>0</v>
      </c>
      <c r="BT31" s="393">
        <v>0</v>
      </c>
      <c r="BU31" s="393">
        <v>0</v>
      </c>
    </row>
    <row r="32" spans="1:73" s="399" customFormat="1" ht="12" customHeight="1" x14ac:dyDescent="0.2">
      <c r="A32" s="395" t="s">
        <v>110</v>
      </c>
      <c r="B32" s="396" t="s">
        <v>111</v>
      </c>
      <c r="C32" s="397">
        <v>34</v>
      </c>
      <c r="D32" s="397">
        <v>1</v>
      </c>
      <c r="E32" s="397">
        <v>15</v>
      </c>
      <c r="F32" s="397">
        <v>20</v>
      </c>
      <c r="G32" s="397">
        <v>1</v>
      </c>
      <c r="H32" s="397">
        <v>0</v>
      </c>
      <c r="I32" s="397">
        <v>0</v>
      </c>
      <c r="J32" s="397">
        <v>0</v>
      </c>
      <c r="K32" s="397">
        <v>0</v>
      </c>
      <c r="L32" s="397">
        <v>0</v>
      </c>
      <c r="M32" s="397">
        <v>0</v>
      </c>
      <c r="N32" s="397">
        <v>0</v>
      </c>
      <c r="O32" s="397">
        <v>1</v>
      </c>
      <c r="P32" s="397">
        <v>0</v>
      </c>
      <c r="Q32" s="397">
        <v>0</v>
      </c>
      <c r="R32" s="397">
        <v>8</v>
      </c>
      <c r="S32" s="397">
        <v>0</v>
      </c>
      <c r="T32" s="397">
        <v>0</v>
      </c>
      <c r="U32" s="397">
        <v>0</v>
      </c>
      <c r="V32" s="397">
        <v>0</v>
      </c>
      <c r="W32" s="397">
        <v>0</v>
      </c>
      <c r="X32" s="397">
        <v>0</v>
      </c>
      <c r="Y32" s="397">
        <v>0</v>
      </c>
      <c r="Z32" s="397">
        <v>0</v>
      </c>
      <c r="AA32" s="397">
        <v>0</v>
      </c>
      <c r="AB32" s="397">
        <v>0</v>
      </c>
      <c r="AC32" s="397">
        <v>0</v>
      </c>
      <c r="AD32" s="397">
        <v>0</v>
      </c>
      <c r="AE32" s="397">
        <v>0</v>
      </c>
      <c r="AF32" s="397">
        <v>0</v>
      </c>
      <c r="AG32" s="397">
        <v>0</v>
      </c>
      <c r="AH32" s="397">
        <v>0</v>
      </c>
      <c r="AI32" s="397">
        <v>0</v>
      </c>
      <c r="AJ32" s="397">
        <v>0</v>
      </c>
      <c r="AK32" s="397">
        <v>0</v>
      </c>
      <c r="AL32" s="397">
        <v>1</v>
      </c>
      <c r="AM32" s="397">
        <v>0</v>
      </c>
      <c r="AN32" s="397">
        <v>0</v>
      </c>
      <c r="AO32" s="397">
        <v>0</v>
      </c>
      <c r="AP32" s="397">
        <v>15</v>
      </c>
      <c r="AQ32" s="397">
        <v>20</v>
      </c>
      <c r="AR32" s="397">
        <v>1</v>
      </c>
      <c r="AS32" s="397">
        <v>0</v>
      </c>
      <c r="AT32" s="397">
        <v>0</v>
      </c>
      <c r="AU32" s="397">
        <v>0</v>
      </c>
      <c r="AV32" s="397">
        <v>0</v>
      </c>
      <c r="AW32" s="397">
        <v>0</v>
      </c>
      <c r="AX32" s="397">
        <v>0</v>
      </c>
      <c r="AY32" s="397">
        <v>0</v>
      </c>
      <c r="AZ32" s="397">
        <v>0</v>
      </c>
      <c r="BA32" s="397">
        <v>0</v>
      </c>
      <c r="BB32" s="397">
        <v>0</v>
      </c>
      <c r="BC32" s="397">
        <v>0</v>
      </c>
      <c r="BD32" s="397">
        <v>0</v>
      </c>
      <c r="BE32" s="397">
        <v>0</v>
      </c>
      <c r="BF32" s="397">
        <v>0</v>
      </c>
      <c r="BG32" s="397">
        <v>0</v>
      </c>
      <c r="BH32" s="397">
        <v>0</v>
      </c>
      <c r="BI32" s="397">
        <v>0</v>
      </c>
      <c r="BJ32" s="397">
        <v>3</v>
      </c>
      <c r="BK32" s="397">
        <v>0</v>
      </c>
      <c r="BL32" s="397">
        <v>0</v>
      </c>
      <c r="BM32" s="397">
        <v>0</v>
      </c>
      <c r="BN32" s="397">
        <v>0</v>
      </c>
      <c r="BO32" s="397">
        <v>22</v>
      </c>
      <c r="BP32" s="397">
        <v>0</v>
      </c>
      <c r="BQ32" s="397">
        <v>0</v>
      </c>
      <c r="BR32" s="397">
        <v>8</v>
      </c>
      <c r="BS32" s="397">
        <v>18</v>
      </c>
      <c r="BT32" s="397">
        <v>0</v>
      </c>
      <c r="BU32" s="397">
        <v>8</v>
      </c>
    </row>
    <row r="33" spans="1:73" s="399" customFormat="1" ht="12" customHeight="1" x14ac:dyDescent="0.2">
      <c r="A33" s="395" t="s">
        <v>118</v>
      </c>
      <c r="B33" s="396" t="s">
        <v>119</v>
      </c>
      <c r="C33" s="397">
        <v>1</v>
      </c>
      <c r="D33" s="397">
        <v>1</v>
      </c>
      <c r="E33" s="397">
        <v>11</v>
      </c>
      <c r="F33" s="397">
        <v>204</v>
      </c>
      <c r="G33" s="397">
        <v>1</v>
      </c>
      <c r="H33" s="397">
        <v>0</v>
      </c>
      <c r="I33" s="397">
        <v>0</v>
      </c>
      <c r="J33" s="397">
        <v>0</v>
      </c>
      <c r="K33" s="397">
        <v>0</v>
      </c>
      <c r="L33" s="397">
        <v>0</v>
      </c>
      <c r="M33" s="397">
        <v>0</v>
      </c>
      <c r="N33" s="397">
        <v>0</v>
      </c>
      <c r="O33" s="397">
        <v>0</v>
      </c>
      <c r="P33" s="397">
        <v>0</v>
      </c>
      <c r="Q33" s="397">
        <v>0</v>
      </c>
      <c r="R33" s="397">
        <v>0</v>
      </c>
      <c r="S33" s="397">
        <v>0</v>
      </c>
      <c r="T33" s="397">
        <v>0</v>
      </c>
      <c r="U33" s="397">
        <v>0</v>
      </c>
      <c r="V33" s="397">
        <v>0</v>
      </c>
      <c r="W33" s="397">
        <v>0</v>
      </c>
      <c r="X33" s="397">
        <v>1</v>
      </c>
      <c r="Y33" s="397">
        <v>0</v>
      </c>
      <c r="Z33" s="397">
        <v>0</v>
      </c>
      <c r="AA33" s="397">
        <v>0</v>
      </c>
      <c r="AB33" s="397">
        <v>0</v>
      </c>
      <c r="AC33" s="397">
        <v>0</v>
      </c>
      <c r="AD33" s="397">
        <v>0</v>
      </c>
      <c r="AE33" s="397">
        <v>0</v>
      </c>
      <c r="AF33" s="397">
        <v>1</v>
      </c>
      <c r="AG33" s="397">
        <v>0</v>
      </c>
      <c r="AH33" s="397">
        <v>0</v>
      </c>
      <c r="AI33" s="397">
        <v>0</v>
      </c>
      <c r="AJ33" s="397">
        <v>0</v>
      </c>
      <c r="AK33" s="397">
        <v>0</v>
      </c>
      <c r="AL33" s="397">
        <v>0</v>
      </c>
      <c r="AM33" s="397">
        <v>0</v>
      </c>
      <c r="AN33" s="397">
        <v>0</v>
      </c>
      <c r="AO33" s="397">
        <v>0</v>
      </c>
      <c r="AP33" s="397">
        <v>0</v>
      </c>
      <c r="AQ33" s="397">
        <v>0</v>
      </c>
      <c r="AR33" s="397">
        <v>0</v>
      </c>
      <c r="AS33" s="397">
        <v>0</v>
      </c>
      <c r="AT33" s="397">
        <v>0</v>
      </c>
      <c r="AU33" s="397">
        <v>0</v>
      </c>
      <c r="AV33" s="397">
        <v>0</v>
      </c>
      <c r="AW33" s="397">
        <v>0</v>
      </c>
      <c r="AX33" s="397">
        <v>2</v>
      </c>
      <c r="AY33" s="397">
        <v>32</v>
      </c>
      <c r="AZ33" s="397">
        <v>0</v>
      </c>
      <c r="BA33" s="397">
        <v>0</v>
      </c>
      <c r="BB33" s="397">
        <v>0</v>
      </c>
      <c r="BC33" s="397">
        <v>0</v>
      </c>
      <c r="BD33" s="397">
        <v>9</v>
      </c>
      <c r="BE33" s="397">
        <v>172</v>
      </c>
      <c r="BF33" s="397">
        <v>1</v>
      </c>
      <c r="BG33" s="397">
        <v>0</v>
      </c>
      <c r="BH33" s="397">
        <v>0</v>
      </c>
      <c r="BI33" s="397">
        <v>0</v>
      </c>
      <c r="BJ33" s="397">
        <v>0</v>
      </c>
      <c r="BK33" s="397">
        <v>0</v>
      </c>
      <c r="BL33" s="397">
        <v>0</v>
      </c>
      <c r="BM33" s="397">
        <v>0</v>
      </c>
      <c r="BN33" s="397">
        <v>0</v>
      </c>
      <c r="BO33" s="397">
        <v>0</v>
      </c>
      <c r="BP33" s="397">
        <v>0</v>
      </c>
      <c r="BQ33" s="397">
        <v>0</v>
      </c>
      <c r="BR33" s="397">
        <v>0</v>
      </c>
      <c r="BS33" s="397">
        <v>0</v>
      </c>
      <c r="BT33" s="397">
        <v>0</v>
      </c>
      <c r="BU33" s="397">
        <v>0</v>
      </c>
    </row>
    <row r="34" spans="1:73" s="363" customFormat="1" ht="12" customHeight="1" x14ac:dyDescent="0.2">
      <c r="A34" s="395" t="s">
        <v>444</v>
      </c>
      <c r="B34" s="396" t="s">
        <v>149</v>
      </c>
      <c r="C34" s="393">
        <v>1</v>
      </c>
      <c r="D34" s="393">
        <v>0</v>
      </c>
      <c r="E34" s="393">
        <v>1</v>
      </c>
      <c r="F34" s="393">
        <v>8</v>
      </c>
      <c r="G34" s="393">
        <v>0</v>
      </c>
      <c r="H34" s="393">
        <v>0</v>
      </c>
      <c r="I34" s="393">
        <v>1</v>
      </c>
      <c r="J34" s="393">
        <v>0</v>
      </c>
      <c r="K34" s="393">
        <v>0</v>
      </c>
      <c r="L34" s="393">
        <v>0</v>
      </c>
      <c r="M34" s="393">
        <v>0</v>
      </c>
      <c r="N34" s="393">
        <v>0</v>
      </c>
      <c r="O34" s="393">
        <v>0</v>
      </c>
      <c r="P34" s="393">
        <v>0</v>
      </c>
      <c r="Q34" s="393">
        <v>0</v>
      </c>
      <c r="R34" s="393">
        <v>0</v>
      </c>
      <c r="S34" s="393">
        <v>0</v>
      </c>
      <c r="T34" s="393">
        <v>0</v>
      </c>
      <c r="U34" s="393">
        <v>0</v>
      </c>
      <c r="V34" s="393">
        <v>0</v>
      </c>
      <c r="W34" s="393">
        <v>0</v>
      </c>
      <c r="X34" s="393">
        <v>0</v>
      </c>
      <c r="Y34" s="393">
        <v>0</v>
      </c>
      <c r="Z34" s="393">
        <v>0</v>
      </c>
      <c r="AA34" s="393">
        <v>0</v>
      </c>
      <c r="AB34" s="393">
        <v>0</v>
      </c>
      <c r="AC34" s="393">
        <v>0</v>
      </c>
      <c r="AD34" s="393">
        <v>0</v>
      </c>
      <c r="AE34" s="393">
        <v>0</v>
      </c>
      <c r="AF34" s="393">
        <v>0</v>
      </c>
      <c r="AG34" s="393">
        <v>0</v>
      </c>
      <c r="AH34" s="393">
        <v>0</v>
      </c>
      <c r="AI34" s="393">
        <v>0</v>
      </c>
      <c r="AJ34" s="393">
        <v>0</v>
      </c>
      <c r="AK34" s="393">
        <v>0</v>
      </c>
      <c r="AL34" s="393">
        <v>1</v>
      </c>
      <c r="AM34" s="393">
        <v>0</v>
      </c>
      <c r="AN34" s="393">
        <v>1</v>
      </c>
      <c r="AO34" s="393">
        <v>0</v>
      </c>
      <c r="AP34" s="393">
        <v>1</v>
      </c>
      <c r="AQ34" s="393">
        <v>8</v>
      </c>
      <c r="AR34" s="393">
        <v>0</v>
      </c>
      <c r="AS34" s="393">
        <v>0</v>
      </c>
      <c r="AT34" s="393">
        <v>0</v>
      </c>
      <c r="AU34" s="393">
        <v>0</v>
      </c>
      <c r="AV34" s="393">
        <v>0</v>
      </c>
      <c r="AW34" s="393">
        <v>0</v>
      </c>
      <c r="AX34" s="393">
        <v>0</v>
      </c>
      <c r="AY34" s="393">
        <v>0</v>
      </c>
      <c r="AZ34" s="393">
        <v>0</v>
      </c>
      <c r="BA34" s="393">
        <v>0</v>
      </c>
      <c r="BB34" s="393">
        <v>0</v>
      </c>
      <c r="BC34" s="393">
        <v>0</v>
      </c>
      <c r="BD34" s="393">
        <v>0</v>
      </c>
      <c r="BE34" s="393">
        <v>0</v>
      </c>
      <c r="BF34" s="393">
        <v>0</v>
      </c>
      <c r="BG34" s="393">
        <v>0</v>
      </c>
      <c r="BH34" s="393">
        <v>0</v>
      </c>
      <c r="BI34" s="393">
        <v>0</v>
      </c>
      <c r="BJ34" s="393">
        <v>0</v>
      </c>
      <c r="BK34" s="393">
        <v>0</v>
      </c>
      <c r="BL34" s="393">
        <v>0</v>
      </c>
      <c r="BM34" s="393">
        <v>0</v>
      </c>
      <c r="BN34" s="393">
        <v>0</v>
      </c>
      <c r="BO34" s="393">
        <v>0</v>
      </c>
      <c r="BP34" s="393">
        <v>0</v>
      </c>
      <c r="BQ34" s="393">
        <v>0</v>
      </c>
      <c r="BR34" s="393">
        <v>0</v>
      </c>
      <c r="BS34" s="393">
        <v>0</v>
      </c>
      <c r="BT34" s="393">
        <v>0</v>
      </c>
      <c r="BU34" s="393">
        <v>0</v>
      </c>
    </row>
    <row r="35" spans="1:73" s="363" customFormat="1" ht="12" customHeight="1" x14ac:dyDescent="0.2">
      <c r="A35" s="395" t="s">
        <v>445</v>
      </c>
      <c r="B35" s="396" t="s">
        <v>151</v>
      </c>
      <c r="C35" s="393">
        <v>0</v>
      </c>
      <c r="D35" s="393">
        <v>0</v>
      </c>
      <c r="E35" s="393">
        <v>0</v>
      </c>
      <c r="F35" s="393">
        <v>0</v>
      </c>
      <c r="G35" s="393">
        <v>0</v>
      </c>
      <c r="H35" s="393">
        <v>0</v>
      </c>
      <c r="I35" s="393">
        <v>0</v>
      </c>
      <c r="J35" s="393">
        <v>0</v>
      </c>
      <c r="K35" s="393">
        <v>0</v>
      </c>
      <c r="L35" s="393">
        <v>0</v>
      </c>
      <c r="M35" s="393">
        <v>0</v>
      </c>
      <c r="N35" s="393">
        <v>0</v>
      </c>
      <c r="O35" s="393">
        <v>0</v>
      </c>
      <c r="P35" s="393">
        <v>0</v>
      </c>
      <c r="Q35" s="393">
        <v>0</v>
      </c>
      <c r="R35" s="393">
        <v>0</v>
      </c>
      <c r="S35" s="393">
        <v>0</v>
      </c>
      <c r="T35" s="393">
        <v>0</v>
      </c>
      <c r="U35" s="393">
        <v>0</v>
      </c>
      <c r="V35" s="393">
        <v>0</v>
      </c>
      <c r="W35" s="393">
        <v>0</v>
      </c>
      <c r="X35" s="393">
        <v>0</v>
      </c>
      <c r="Y35" s="393">
        <v>0</v>
      </c>
      <c r="Z35" s="393">
        <v>0</v>
      </c>
      <c r="AA35" s="393">
        <v>0</v>
      </c>
      <c r="AB35" s="393">
        <v>0</v>
      </c>
      <c r="AC35" s="393">
        <v>0</v>
      </c>
      <c r="AD35" s="393">
        <v>0</v>
      </c>
      <c r="AE35" s="393">
        <v>0</v>
      </c>
      <c r="AF35" s="393">
        <v>0</v>
      </c>
      <c r="AG35" s="393">
        <v>0</v>
      </c>
      <c r="AH35" s="393">
        <v>0</v>
      </c>
      <c r="AI35" s="393">
        <v>0</v>
      </c>
      <c r="AJ35" s="393">
        <v>0</v>
      </c>
      <c r="AK35" s="393">
        <v>0</v>
      </c>
      <c r="AL35" s="393">
        <v>0</v>
      </c>
      <c r="AM35" s="393">
        <v>0</v>
      </c>
      <c r="AN35" s="393">
        <v>0</v>
      </c>
      <c r="AO35" s="393">
        <v>0</v>
      </c>
      <c r="AP35" s="393">
        <v>0</v>
      </c>
      <c r="AQ35" s="393">
        <v>0</v>
      </c>
      <c r="AR35" s="393">
        <v>0</v>
      </c>
      <c r="AS35" s="393">
        <v>0</v>
      </c>
      <c r="AT35" s="393">
        <v>0</v>
      </c>
      <c r="AU35" s="393">
        <v>0</v>
      </c>
      <c r="AV35" s="393">
        <v>0</v>
      </c>
      <c r="AW35" s="393">
        <v>0</v>
      </c>
      <c r="AX35" s="393">
        <v>0</v>
      </c>
      <c r="AY35" s="393">
        <v>0</v>
      </c>
      <c r="AZ35" s="393">
        <v>0</v>
      </c>
      <c r="BA35" s="393">
        <v>0</v>
      </c>
      <c r="BB35" s="393">
        <v>0</v>
      </c>
      <c r="BC35" s="393">
        <v>0</v>
      </c>
      <c r="BD35" s="393">
        <v>0</v>
      </c>
      <c r="BE35" s="393">
        <v>0</v>
      </c>
      <c r="BF35" s="393">
        <v>0</v>
      </c>
      <c r="BG35" s="393">
        <v>0</v>
      </c>
      <c r="BH35" s="393">
        <v>0</v>
      </c>
      <c r="BI35" s="393">
        <v>0</v>
      </c>
      <c r="BJ35" s="393">
        <v>0</v>
      </c>
      <c r="BK35" s="393">
        <v>0</v>
      </c>
      <c r="BL35" s="393">
        <v>0</v>
      </c>
      <c r="BM35" s="393">
        <v>0</v>
      </c>
      <c r="BN35" s="393">
        <v>0</v>
      </c>
      <c r="BO35" s="393">
        <v>0</v>
      </c>
      <c r="BP35" s="393">
        <v>0</v>
      </c>
      <c r="BQ35" s="393">
        <v>0</v>
      </c>
      <c r="BR35" s="393">
        <v>0</v>
      </c>
      <c r="BS35" s="393">
        <v>0</v>
      </c>
      <c r="BT35" s="393">
        <v>0</v>
      </c>
      <c r="BU35" s="393">
        <v>0</v>
      </c>
    </row>
    <row r="36" spans="1:73" ht="16.5" x14ac:dyDescent="0.25"/>
    <row r="37" spans="1:73" ht="16.5" x14ac:dyDescent="0.15">
      <c r="A37" s="367" t="s">
        <v>446</v>
      </c>
    </row>
    <row r="38" spans="1:73" ht="16.5" x14ac:dyDescent="0.15">
      <c r="A38" s="369" t="s">
        <v>46</v>
      </c>
    </row>
  </sheetData>
  <mergeCells count="98">
    <mergeCell ref="BS7:BT7"/>
    <mergeCell ref="A10:B10"/>
    <mergeCell ref="BF7:BG7"/>
    <mergeCell ref="BH7:BI7"/>
    <mergeCell ref="BJ7:BK7"/>
    <mergeCell ref="BM7:BN7"/>
    <mergeCell ref="BO7:BP7"/>
    <mergeCell ref="BR7:BR9"/>
    <mergeCell ref="AT7:AU7"/>
    <mergeCell ref="AV7:AW7"/>
    <mergeCell ref="AX7:AY7"/>
    <mergeCell ref="AZ7:BA7"/>
    <mergeCell ref="BB7:BC7"/>
    <mergeCell ref="BD7:BE7"/>
    <mergeCell ref="AA7:AB7"/>
    <mergeCell ref="AC7:AD7"/>
    <mergeCell ref="AE7:AF7"/>
    <mergeCell ref="AH7:AI7"/>
    <mergeCell ref="AJ7:AK7"/>
    <mergeCell ref="AL7:AM7"/>
    <mergeCell ref="C7:D7"/>
    <mergeCell ref="E7:F7"/>
    <mergeCell ref="G7:H7"/>
    <mergeCell ref="L7:L9"/>
    <mergeCell ref="N7:O7"/>
    <mergeCell ref="P7:Q7"/>
    <mergeCell ref="BS5:BT6"/>
    <mergeCell ref="BU5:BU8"/>
    <mergeCell ref="E6:F6"/>
    <mergeCell ref="G6:H6"/>
    <mergeCell ref="T6:U6"/>
    <mergeCell ref="V6:W6"/>
    <mergeCell ref="AA6:AB6"/>
    <mergeCell ref="AC6:AD6"/>
    <mergeCell ref="AH6:AI6"/>
    <mergeCell ref="AJ6:AK6"/>
    <mergeCell ref="BJ5:BK6"/>
    <mergeCell ref="BL5:BL8"/>
    <mergeCell ref="BM5:BN6"/>
    <mergeCell ref="BO5:BP6"/>
    <mergeCell ref="BQ5:BQ8"/>
    <mergeCell ref="BR5:BR6"/>
    <mergeCell ref="AT5:AU6"/>
    <mergeCell ref="AV5:AW6"/>
    <mergeCell ref="AX5:BA5"/>
    <mergeCell ref="BB5:BC6"/>
    <mergeCell ref="BD5:BG5"/>
    <mergeCell ref="BH5:BI6"/>
    <mergeCell ref="AX6:AY6"/>
    <mergeCell ref="AZ6:BA6"/>
    <mergeCell ref="BD6:BE6"/>
    <mergeCell ref="BF6:BG6"/>
    <mergeCell ref="AG5:AG8"/>
    <mergeCell ref="AH5:AK5"/>
    <mergeCell ref="AL5:AM6"/>
    <mergeCell ref="AN5:AN8"/>
    <mergeCell ref="AO5:AO8"/>
    <mergeCell ref="AP5:AS5"/>
    <mergeCell ref="AP6:AQ6"/>
    <mergeCell ref="AR6:AS6"/>
    <mergeCell ref="AP7:AQ7"/>
    <mergeCell ref="AR7:AS7"/>
    <mergeCell ref="R5:S6"/>
    <mergeCell ref="T5:W5"/>
    <mergeCell ref="X5:Y6"/>
    <mergeCell ref="Z5:Z8"/>
    <mergeCell ref="AA5:AD5"/>
    <mergeCell ref="AE5:AF6"/>
    <mergeCell ref="R7:S7"/>
    <mergeCell ref="T7:U7"/>
    <mergeCell ref="V7:W7"/>
    <mergeCell ref="X7:Y7"/>
    <mergeCell ref="BH4:BI4"/>
    <mergeCell ref="BJ4:BL4"/>
    <mergeCell ref="BM4:BN4"/>
    <mergeCell ref="BO4:BR4"/>
    <mergeCell ref="BS4:BU4"/>
    <mergeCell ref="C5:D6"/>
    <mergeCell ref="E5:H5"/>
    <mergeCell ref="I5:I8"/>
    <mergeCell ref="J5:J8"/>
    <mergeCell ref="K5:K8"/>
    <mergeCell ref="AE4:AK4"/>
    <mergeCell ref="AL4:AS4"/>
    <mergeCell ref="AT4:AU4"/>
    <mergeCell ref="AV4:BA4"/>
    <mergeCell ref="BB4:BC4"/>
    <mergeCell ref="BD4:BG4"/>
    <mergeCell ref="A4:B9"/>
    <mergeCell ref="C4:M4"/>
    <mergeCell ref="N4:O4"/>
    <mergeCell ref="P4:Q4"/>
    <mergeCell ref="R4:W4"/>
    <mergeCell ref="X4:AD4"/>
    <mergeCell ref="L5:L6"/>
    <mergeCell ref="M5:M8"/>
    <mergeCell ref="N5:O6"/>
    <mergeCell ref="P5:Q6"/>
  </mergeCells>
  <phoneticPr fontId="23" type="noConversion"/>
  <printOptions horizontalCentered="1"/>
  <pageMargins left="0.74803149606299213" right="0.74803149606299213" top="1.3775590551181101" bottom="1.3775590551181101" header="0.98385826771653495" footer="0.98385826771653495"/>
  <pageSetup paperSize="0" fitToWidth="0" fitToHeight="0" orientation="landscape" horizontalDpi="0" verticalDpi="0" copies="0"/>
  <headerFooter alignWithMargin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F78"/>
  <sheetViews>
    <sheetView workbookViewId="0"/>
  </sheetViews>
  <sheetFormatPr defaultRowHeight="12" x14ac:dyDescent="0.25"/>
  <cols>
    <col min="1" max="1" width="11.125" style="38" customWidth="1"/>
    <col min="2" max="2" width="14" style="38" customWidth="1"/>
    <col min="3" max="3" width="5.125" style="38" customWidth="1"/>
    <col min="4" max="4" width="8.625" style="38" customWidth="1"/>
    <col min="5" max="5" width="5.125" style="38" customWidth="1"/>
    <col min="6" max="6" width="7.875" style="38" customWidth="1"/>
    <col min="7" max="7" width="4.875" style="38" customWidth="1"/>
    <col min="8" max="8" width="8.5" style="38" customWidth="1"/>
    <col min="9" max="10" width="8.25" style="38" customWidth="1"/>
    <col min="11" max="11" width="9" style="38" customWidth="1"/>
    <col min="12" max="12" width="8.125" style="38" customWidth="1"/>
    <col min="13" max="13" width="6.625" style="38" customWidth="1"/>
    <col min="14" max="14" width="6.75" style="38" customWidth="1"/>
    <col min="15" max="17" width="8.375" style="38" customWidth="1"/>
    <col min="18" max="18" width="8.625" style="38" customWidth="1"/>
    <col min="19" max="19" width="9" style="38" customWidth="1"/>
    <col min="20" max="20" width="7.25" style="38" customWidth="1"/>
    <col min="21" max="21" width="9.375" style="38" customWidth="1"/>
    <col min="22" max="23" width="8.25" style="38" customWidth="1"/>
    <col min="24" max="24" width="8.375" style="38" customWidth="1"/>
    <col min="25" max="25" width="8.25" style="38" customWidth="1"/>
    <col min="26" max="26" width="8.375" style="38" customWidth="1"/>
    <col min="27" max="27" width="8.25" style="38" customWidth="1"/>
    <col min="28" max="28" width="8.375" style="38" customWidth="1"/>
    <col min="29" max="29" width="8.25" style="38" customWidth="1"/>
    <col min="30" max="54" width="8.375" style="38" customWidth="1"/>
    <col min="55" max="55" width="4.5" style="38" customWidth="1"/>
    <col min="56" max="61" width="8.25" style="38" customWidth="1"/>
    <col min="62" max="62" width="4.5" style="38" customWidth="1"/>
    <col min="63" max="65" width="8.25" style="38" customWidth="1"/>
    <col min="66" max="66" width="4.5" style="38" customWidth="1"/>
    <col min="67" max="67" width="8.25" style="38" customWidth="1"/>
    <col min="68" max="68" width="8.375" style="38" customWidth="1"/>
    <col min="69" max="69" width="8.25" style="38" customWidth="1"/>
    <col min="70" max="70" width="8.375" style="38" customWidth="1"/>
    <col min="71" max="71" width="8.25" style="38" customWidth="1"/>
    <col min="72" max="72" width="4.5" style="38" customWidth="1"/>
    <col min="73" max="76" width="8.25" style="38" customWidth="1"/>
    <col min="77" max="77" width="4.5" style="38" customWidth="1"/>
    <col min="78" max="78" width="8.5" style="38" customWidth="1"/>
    <col min="79" max="79" width="4.625" style="38" customWidth="1"/>
    <col min="80" max="80" width="7.625" style="38" customWidth="1"/>
    <col min="81" max="81" width="5.25" style="38" customWidth="1"/>
    <col min="82" max="82" width="9.125" style="38" customWidth="1"/>
    <col min="83" max="83" width="4.75" style="38" customWidth="1"/>
    <col min="84" max="84" width="9.125" style="38" customWidth="1"/>
    <col min="85" max="85" width="8.25" style="38" customWidth="1"/>
    <col min="86" max="86" width="4.75" style="38" customWidth="1"/>
    <col min="87" max="87" width="8.75" style="38" customWidth="1"/>
    <col min="88" max="88" width="4.75" style="38" customWidth="1"/>
    <col min="89" max="89" width="7.5" style="38" customWidth="1"/>
    <col min="90" max="90" width="4.75" style="38" customWidth="1"/>
    <col min="91" max="91" width="7.5" style="38" customWidth="1"/>
    <col min="92" max="92" width="8.25" style="38" customWidth="1"/>
    <col min="93" max="93" width="7.125" style="38" customWidth="1"/>
    <col min="94" max="94" width="10" style="38" customWidth="1"/>
    <col min="95" max="95" width="8.25" style="38" customWidth="1"/>
    <col min="96" max="96" width="8.125" style="38" customWidth="1"/>
    <col min="97" max="101" width="6.625" style="38" customWidth="1"/>
    <col min="102" max="102" width="4.75" style="38" customWidth="1"/>
    <col min="103" max="103" width="8.75" style="38" customWidth="1"/>
    <col min="104" max="105" width="8.25" style="38" customWidth="1"/>
    <col min="106" max="106" width="4.75" style="38" customWidth="1"/>
    <col min="107" max="107" width="6.875" style="38" customWidth="1"/>
    <col min="108" max="108" width="4.75" style="38" customWidth="1"/>
    <col min="109" max="109" width="8.375" style="38" customWidth="1"/>
    <col min="110" max="110" width="8.25" style="38" customWidth="1"/>
    <col min="111" max="111" width="4.5" style="38" customWidth="1"/>
    <col min="112" max="112" width="8.5" style="38" customWidth="1"/>
    <col min="113" max="113" width="4.625" style="38" customWidth="1"/>
    <col min="114" max="114" width="7.625" style="38" customWidth="1"/>
    <col min="115" max="115" width="5.25" style="38" customWidth="1"/>
    <col min="116" max="116" width="7.75" style="38" customWidth="1"/>
    <col min="117" max="117" width="8.375" style="38" customWidth="1"/>
    <col min="118" max="118" width="8.25" style="38" customWidth="1"/>
    <col min="119" max="119" width="8.375" style="38" customWidth="1"/>
    <col min="120" max="122" width="8.25" style="38" customWidth="1"/>
    <col min="123" max="123" width="4.875" style="38" customWidth="1"/>
    <col min="124" max="124" width="6.625" style="38" customWidth="1"/>
    <col min="125" max="125" width="4.125" style="38" customWidth="1"/>
    <col min="126" max="126" width="9.875" style="38" customWidth="1"/>
    <col min="127" max="127" width="8.375" style="38" customWidth="1"/>
    <col min="128" max="128" width="8.25" style="38" customWidth="1"/>
    <col min="129" max="129" width="8.375" style="38" customWidth="1"/>
    <col min="130" max="130" width="8.25" style="38" customWidth="1"/>
    <col min="131" max="131" width="11.125" style="38" customWidth="1"/>
    <col min="132" max="132" width="8.375" style="38" customWidth="1"/>
    <col min="133" max="133" width="8.25" style="38" customWidth="1"/>
    <col min="134" max="134" width="8.375" style="38" customWidth="1"/>
    <col min="135" max="135" width="8.25" style="38" customWidth="1"/>
    <col min="136" max="136" width="4.75" style="38" customWidth="1"/>
    <col min="137" max="137" width="8.75" style="38" customWidth="1"/>
    <col min="138" max="139" width="8.25" style="38" customWidth="1"/>
    <col min="140" max="140" width="11.875" style="38" customWidth="1"/>
    <col min="141" max="152" width="6.875" style="38" customWidth="1"/>
    <col min="153" max="153" width="4.75" style="38" customWidth="1"/>
    <col min="154" max="154" width="8.75" style="38" customWidth="1"/>
    <col min="155" max="155" width="8.25" style="38" customWidth="1"/>
    <col min="156" max="156" width="6.75" style="38" customWidth="1"/>
    <col min="157" max="157" width="8.375" style="38" customWidth="1"/>
    <col min="158" max="158" width="4.75" style="38" customWidth="1"/>
    <col min="159" max="159" width="8.75" style="38" customWidth="1"/>
    <col min="160" max="160" width="6.75" style="38" customWidth="1"/>
    <col min="161" max="161" width="8.25" style="38" customWidth="1"/>
    <col min="162" max="162" width="8.375" style="38" customWidth="1"/>
    <col min="163" max="163" width="4.75" style="38" customWidth="1"/>
    <col min="164" max="165" width="8.75" style="38" customWidth="1"/>
    <col min="166" max="166" width="8.25" style="38" customWidth="1"/>
    <col min="167" max="173" width="8.375" style="38" customWidth="1"/>
    <col min="174" max="174" width="8.25" style="38" customWidth="1"/>
    <col min="175" max="188" width="0" style="38" hidden="1" customWidth="1"/>
    <col min="189" max="189" width="9" style="38" customWidth="1"/>
    <col min="190" max="16384" width="9" style="38"/>
  </cols>
  <sheetData>
    <row r="1" spans="1:188" s="35" customFormat="1" ht="16.5" customHeight="1" x14ac:dyDescent="0.25">
      <c r="A1" s="34" t="s">
        <v>0</v>
      </c>
      <c r="Y1" s="36"/>
      <c r="AA1" s="36"/>
      <c r="AC1" s="36"/>
      <c r="BC1" s="36"/>
      <c r="BD1" s="36"/>
      <c r="BE1" s="36"/>
      <c r="BF1" s="36"/>
      <c r="BG1" s="36"/>
      <c r="BH1" s="36"/>
      <c r="BI1" s="36"/>
      <c r="BJ1" s="36"/>
      <c r="BK1" s="36"/>
      <c r="BL1" s="36"/>
      <c r="BM1" s="36"/>
      <c r="BO1" s="36"/>
      <c r="BQ1" s="36"/>
      <c r="BS1" s="36"/>
      <c r="BT1" s="36"/>
      <c r="BU1" s="36"/>
      <c r="BV1" s="36"/>
      <c r="BW1" s="36"/>
      <c r="BX1" s="36"/>
      <c r="BY1" s="36"/>
      <c r="BZ1" s="36"/>
      <c r="CA1" s="36"/>
      <c r="CB1" s="36"/>
      <c r="CC1" s="36"/>
      <c r="CD1" s="36"/>
      <c r="CE1" s="36"/>
      <c r="CF1" s="36"/>
      <c r="CG1" s="36"/>
      <c r="CH1" s="36"/>
      <c r="CI1" s="36"/>
      <c r="CJ1" s="36"/>
      <c r="CK1" s="37"/>
      <c r="CX1" s="36"/>
      <c r="CY1" s="36"/>
      <c r="CZ1" s="36"/>
      <c r="DB1" s="37"/>
      <c r="DF1" s="36"/>
      <c r="DG1" s="36"/>
      <c r="DH1" s="36"/>
      <c r="DI1" s="36"/>
      <c r="DJ1" s="36"/>
      <c r="DK1" s="36"/>
      <c r="DL1" s="36"/>
      <c r="DN1" s="36"/>
      <c r="DP1" s="36"/>
      <c r="DQ1" s="36"/>
      <c r="DR1" s="36"/>
      <c r="DX1" s="36"/>
      <c r="DZ1" s="36"/>
      <c r="EC1" s="36"/>
      <c r="EE1" s="36"/>
      <c r="EF1" s="36"/>
      <c r="EG1" s="36"/>
      <c r="EH1" s="36"/>
      <c r="EW1" s="36"/>
      <c r="EX1" s="36"/>
      <c r="FB1" s="36"/>
      <c r="FC1" s="36"/>
      <c r="FD1" s="36"/>
      <c r="FG1" s="36"/>
      <c r="FH1" s="36"/>
      <c r="FI1" s="36"/>
      <c r="FR1" s="36"/>
    </row>
    <row r="2" spans="1:188" ht="12" customHeight="1" x14ac:dyDescent="0.25">
      <c r="K2" s="35"/>
      <c r="L2" s="35"/>
      <c r="M2" s="35"/>
      <c r="N2" s="35"/>
      <c r="O2" s="35"/>
      <c r="P2" s="35"/>
      <c r="Q2" s="35"/>
      <c r="R2" s="35"/>
      <c r="S2" s="35"/>
      <c r="T2" s="35"/>
      <c r="U2" s="35"/>
      <c r="X2" s="35"/>
      <c r="Y2" s="39"/>
      <c r="Z2" s="35"/>
      <c r="AA2" s="39"/>
      <c r="AB2" s="35"/>
      <c r="AC2" s="39"/>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9"/>
      <c r="BD2" s="39"/>
      <c r="BE2" s="39"/>
      <c r="BF2" s="39"/>
      <c r="BG2" s="39"/>
      <c r="BH2" s="39"/>
      <c r="BI2" s="39"/>
      <c r="BJ2" s="39"/>
      <c r="BK2" s="39"/>
      <c r="BL2" s="39"/>
      <c r="BM2" s="39"/>
      <c r="BN2" s="35"/>
      <c r="BO2" s="39"/>
      <c r="BP2" s="35"/>
      <c r="BQ2" s="39"/>
      <c r="BR2" s="35"/>
      <c r="BS2" s="39"/>
      <c r="BT2" s="39"/>
      <c r="BU2" s="39"/>
      <c r="BV2" s="39"/>
      <c r="BW2" s="39"/>
      <c r="BX2" s="39"/>
      <c r="BY2" s="39"/>
      <c r="BZ2" s="39"/>
      <c r="CA2" s="39"/>
      <c r="CB2" s="39"/>
      <c r="CC2" s="39"/>
      <c r="CD2" s="39"/>
      <c r="CE2" s="39"/>
      <c r="CF2" s="39"/>
      <c r="CG2" s="39"/>
      <c r="CH2" s="39"/>
      <c r="CI2" s="39"/>
      <c r="CJ2" s="39"/>
      <c r="CK2" s="37"/>
      <c r="CL2" s="35"/>
      <c r="CM2" s="35"/>
      <c r="CN2" s="35"/>
      <c r="CO2" s="35"/>
      <c r="CP2" s="35"/>
      <c r="CR2" s="35"/>
      <c r="CS2" s="35"/>
      <c r="CT2" s="35"/>
      <c r="CU2" s="35"/>
      <c r="CV2" s="35"/>
      <c r="CW2" s="35"/>
      <c r="CX2" s="39"/>
      <c r="CY2" s="39"/>
      <c r="CZ2" s="39"/>
      <c r="DB2" s="37"/>
      <c r="DC2" s="35"/>
      <c r="DD2" s="35"/>
      <c r="DE2" s="35"/>
      <c r="DF2" s="39"/>
      <c r="DG2" s="39"/>
      <c r="DH2" s="39"/>
      <c r="DI2" s="39"/>
      <c r="DJ2" s="39"/>
      <c r="DK2" s="39"/>
      <c r="DL2" s="39"/>
      <c r="DM2" s="35"/>
      <c r="DN2" s="39"/>
      <c r="DO2" s="35"/>
      <c r="DP2" s="39"/>
      <c r="DQ2" s="39"/>
      <c r="DR2" s="39"/>
      <c r="DS2" s="35"/>
      <c r="DT2" s="35"/>
      <c r="DU2" s="35"/>
      <c r="DV2" s="35"/>
      <c r="DW2" s="35"/>
      <c r="DX2" s="39"/>
      <c r="DY2" s="35"/>
      <c r="DZ2" s="39"/>
      <c r="EA2" s="35"/>
      <c r="EB2" s="35"/>
      <c r="EC2" s="39"/>
      <c r="ED2" s="35"/>
      <c r="EE2" s="39"/>
      <c r="EF2" s="39"/>
      <c r="EG2" s="39"/>
      <c r="EH2" s="39"/>
      <c r="EW2" s="39"/>
      <c r="EX2" s="39"/>
      <c r="EZ2" s="35"/>
      <c r="FA2" s="35"/>
      <c r="FB2" s="39"/>
      <c r="FC2" s="39"/>
      <c r="FD2" s="39"/>
      <c r="FF2" s="35"/>
      <c r="FG2" s="39"/>
      <c r="FH2" s="39"/>
      <c r="FI2" s="39"/>
      <c r="FK2" s="35"/>
      <c r="FL2" s="35"/>
      <c r="FM2" s="35"/>
      <c r="FN2" s="35"/>
      <c r="FO2" s="35"/>
      <c r="FP2" s="35"/>
      <c r="FQ2" s="35"/>
      <c r="FR2" s="39"/>
    </row>
    <row r="3" spans="1:188" ht="12" customHeight="1" x14ac:dyDescent="0.25">
      <c r="A3" s="39" t="s">
        <v>1</v>
      </c>
      <c r="B3" s="39"/>
      <c r="C3" s="39"/>
      <c r="D3" s="39"/>
      <c r="E3" s="39"/>
      <c r="F3" s="39"/>
      <c r="G3" s="39"/>
      <c r="H3" s="39"/>
      <c r="M3" s="39"/>
      <c r="O3" s="39"/>
      <c r="P3" s="39"/>
      <c r="Q3" s="39"/>
      <c r="R3" s="39"/>
      <c r="S3" s="39"/>
      <c r="T3" s="39"/>
      <c r="U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40"/>
      <c r="BD3" s="40"/>
      <c r="BE3" s="40"/>
      <c r="BF3" s="40"/>
      <c r="BG3" s="40"/>
      <c r="BH3" s="40"/>
      <c r="BI3" s="40"/>
      <c r="BJ3" s="40"/>
      <c r="BK3" s="40"/>
      <c r="BL3" s="40"/>
      <c r="BM3" s="40"/>
      <c r="BN3" s="39"/>
      <c r="BO3" s="39"/>
      <c r="BP3" s="39"/>
      <c r="BQ3" s="39"/>
      <c r="BR3" s="39"/>
      <c r="BS3" s="39"/>
      <c r="BT3" s="39"/>
      <c r="BU3" s="39"/>
      <c r="BV3" s="39"/>
      <c r="BW3" s="39"/>
      <c r="BX3" s="39"/>
      <c r="BY3" s="39"/>
      <c r="CA3" s="40"/>
      <c r="CB3" s="40"/>
      <c r="CC3" s="40"/>
      <c r="CD3" s="40"/>
      <c r="CE3" s="40"/>
      <c r="CF3" s="39"/>
      <c r="CG3" s="39"/>
      <c r="CJ3" s="39"/>
      <c r="CK3" s="41"/>
      <c r="CL3" s="39"/>
      <c r="CS3" s="39"/>
      <c r="CT3" s="39"/>
      <c r="CU3" s="39"/>
      <c r="CV3" s="39"/>
      <c r="CW3" s="39"/>
      <c r="CZ3" s="39"/>
      <c r="DB3" s="41"/>
      <c r="DC3" s="39"/>
      <c r="DE3" s="39"/>
      <c r="DF3" s="39"/>
      <c r="DG3" s="39"/>
      <c r="DI3" s="40"/>
      <c r="DJ3" s="40"/>
      <c r="DK3" s="40"/>
      <c r="DL3" s="40"/>
      <c r="DM3" s="39"/>
      <c r="DN3" s="39"/>
      <c r="DO3" s="39"/>
      <c r="DP3" s="39"/>
      <c r="DQ3" s="39"/>
      <c r="DR3" s="39"/>
      <c r="DW3" s="39"/>
      <c r="DX3" s="39"/>
      <c r="DY3" s="39"/>
      <c r="DZ3" s="39"/>
      <c r="EB3" s="39"/>
      <c r="EC3" s="39"/>
      <c r="ED3" s="39"/>
      <c r="EE3" s="39"/>
      <c r="EH3" s="39"/>
      <c r="FA3" s="39"/>
      <c r="FF3" s="39"/>
      <c r="FK3" s="39"/>
      <c r="FL3" s="39"/>
      <c r="FM3" s="39"/>
      <c r="FN3" s="39"/>
      <c r="FO3" s="39"/>
      <c r="FP3" s="39"/>
      <c r="FQ3" s="39"/>
      <c r="FR3" s="39"/>
    </row>
    <row r="4" spans="1:188" ht="50.45" customHeight="1" x14ac:dyDescent="0.25">
      <c r="A4" s="82" t="s">
        <v>50</v>
      </c>
      <c r="B4" s="82"/>
      <c r="C4" s="83" t="s">
        <v>3</v>
      </c>
      <c r="D4" s="83"/>
      <c r="E4" s="83"/>
      <c r="F4" s="83"/>
      <c r="G4" s="83"/>
      <c r="H4" s="83"/>
      <c r="I4" s="83"/>
      <c r="J4" s="83"/>
      <c r="K4" s="83"/>
      <c r="L4" s="83"/>
      <c r="M4" s="83"/>
      <c r="N4" s="83"/>
      <c r="O4" s="83"/>
      <c r="P4" s="83"/>
      <c r="Q4" s="83"/>
      <c r="R4" s="84" t="s">
        <v>51</v>
      </c>
      <c r="S4" s="84"/>
      <c r="T4" s="84" t="s">
        <v>52</v>
      </c>
      <c r="U4" s="84"/>
      <c r="V4" s="84"/>
      <c r="W4" s="84"/>
      <c r="X4" s="84" t="s">
        <v>53</v>
      </c>
      <c r="Y4" s="84"/>
      <c r="Z4" s="84" t="s">
        <v>54</v>
      </c>
      <c r="AA4" s="84"/>
      <c r="AB4" s="84" t="s">
        <v>55</v>
      </c>
      <c r="AC4" s="84"/>
      <c r="AD4" s="84"/>
      <c r="AE4" s="84" t="s">
        <v>56</v>
      </c>
      <c r="AF4" s="84"/>
      <c r="AG4" s="84"/>
      <c r="AH4" s="84"/>
      <c r="AI4" s="84" t="s">
        <v>57</v>
      </c>
      <c r="AJ4" s="84"/>
      <c r="AK4" s="84" t="s">
        <v>58</v>
      </c>
      <c r="AL4" s="84"/>
      <c r="AM4" s="84" t="s">
        <v>59</v>
      </c>
      <c r="AN4" s="84"/>
      <c r="AO4" s="84" t="s">
        <v>60</v>
      </c>
      <c r="AP4" s="84"/>
      <c r="AQ4" s="84" t="s">
        <v>61</v>
      </c>
      <c r="AR4" s="84"/>
      <c r="AS4" s="84"/>
      <c r="AT4" s="84"/>
      <c r="AU4" s="84"/>
      <c r="AV4" s="84"/>
      <c r="AW4" s="85" t="s">
        <v>62</v>
      </c>
      <c r="AX4" s="85"/>
      <c r="AY4" s="85" t="s">
        <v>63</v>
      </c>
      <c r="AZ4" s="85"/>
      <c r="BA4" s="85" t="s">
        <v>64</v>
      </c>
      <c r="BB4" s="85"/>
      <c r="BC4" s="84" t="s">
        <v>65</v>
      </c>
      <c r="BD4" s="84"/>
      <c r="BE4" s="84"/>
      <c r="BF4" s="84"/>
      <c r="BG4" s="84"/>
      <c r="BH4" s="84" t="s">
        <v>66</v>
      </c>
      <c r="BI4" s="84"/>
      <c r="BJ4" s="84" t="s">
        <v>67</v>
      </c>
      <c r="BK4" s="84"/>
      <c r="BL4" s="84"/>
      <c r="BM4" s="84"/>
      <c r="BN4" s="84" t="s">
        <v>68</v>
      </c>
      <c r="BO4" s="84"/>
      <c r="BP4" s="84" t="s">
        <v>69</v>
      </c>
      <c r="BQ4" s="84"/>
      <c r="BR4" s="84" t="s">
        <v>70</v>
      </c>
      <c r="BS4" s="84"/>
      <c r="BT4" s="84" t="s">
        <v>71</v>
      </c>
      <c r="BU4" s="84"/>
      <c r="BV4" s="84"/>
      <c r="BW4" s="84"/>
      <c r="BX4" s="84"/>
      <c r="BY4" s="84" t="s">
        <v>72</v>
      </c>
      <c r="BZ4" s="84"/>
      <c r="CA4" s="84"/>
      <c r="CB4" s="84"/>
      <c r="CC4" s="84"/>
      <c r="CD4" s="84"/>
      <c r="CE4" s="84" t="s">
        <v>73</v>
      </c>
      <c r="CF4" s="84"/>
      <c r="CG4" s="84"/>
      <c r="CH4" s="84" t="s">
        <v>74</v>
      </c>
      <c r="CI4" s="84"/>
      <c r="CJ4" s="84"/>
      <c r="CK4" s="84"/>
      <c r="CL4" s="84"/>
      <c r="CM4" s="84"/>
      <c r="CN4" s="84"/>
      <c r="CO4" s="84" t="s">
        <v>75</v>
      </c>
      <c r="CP4" s="84"/>
      <c r="CQ4" s="84"/>
      <c r="CR4" s="84"/>
      <c r="CS4" s="84"/>
      <c r="CT4" s="84" t="s">
        <v>76</v>
      </c>
      <c r="CU4" s="84"/>
      <c r="CV4" s="84"/>
      <c r="CW4" s="84"/>
      <c r="CX4" s="84" t="s">
        <v>77</v>
      </c>
      <c r="CY4" s="84"/>
      <c r="CZ4" s="84"/>
      <c r="DA4" s="84"/>
      <c r="DB4" s="84"/>
      <c r="DC4" s="84"/>
      <c r="DD4" s="84"/>
      <c r="DE4" s="84" t="s">
        <v>78</v>
      </c>
      <c r="DF4" s="84"/>
      <c r="DG4" s="84" t="s">
        <v>79</v>
      </c>
      <c r="DH4" s="84"/>
      <c r="DI4" s="84"/>
      <c r="DJ4" s="84"/>
      <c r="DK4" s="84"/>
      <c r="DL4" s="84"/>
      <c r="DM4" s="42" t="s">
        <v>80</v>
      </c>
      <c r="DN4" s="43"/>
      <c r="DO4" s="84" t="s">
        <v>81</v>
      </c>
      <c r="DP4" s="84"/>
      <c r="DQ4" s="84" t="s">
        <v>82</v>
      </c>
      <c r="DR4" s="84"/>
      <c r="DS4" s="84" t="s">
        <v>83</v>
      </c>
      <c r="DT4" s="84"/>
      <c r="DU4" s="84"/>
      <c r="DV4" s="84"/>
      <c r="DW4" s="84" t="s">
        <v>84</v>
      </c>
      <c r="DX4" s="84"/>
      <c r="DY4" s="84" t="s">
        <v>85</v>
      </c>
      <c r="DZ4" s="84"/>
      <c r="EA4" s="84"/>
      <c r="EB4" s="84" t="s">
        <v>86</v>
      </c>
      <c r="EC4" s="84"/>
      <c r="ED4" s="84" t="s">
        <v>87</v>
      </c>
      <c r="EE4" s="84"/>
      <c r="EF4" s="84" t="s">
        <v>88</v>
      </c>
      <c r="EG4" s="84"/>
      <c r="EH4" s="84"/>
      <c r="EI4" s="84"/>
      <c r="EJ4" s="44" t="s">
        <v>89</v>
      </c>
      <c r="EK4" s="84" t="s">
        <v>90</v>
      </c>
      <c r="EL4" s="84"/>
      <c r="EM4" s="84"/>
      <c r="EN4" s="84"/>
      <c r="EO4" s="84" t="s">
        <v>91</v>
      </c>
      <c r="EP4" s="84"/>
      <c r="EQ4" s="84"/>
      <c r="ER4" s="84"/>
      <c r="ES4" s="84" t="s">
        <v>92</v>
      </c>
      <c r="ET4" s="84"/>
      <c r="EU4" s="84"/>
      <c r="EV4" s="84"/>
      <c r="EW4" s="84" t="s">
        <v>93</v>
      </c>
      <c r="EX4" s="84"/>
      <c r="EY4" s="84"/>
      <c r="EZ4" s="84"/>
      <c r="FA4" s="84"/>
      <c r="FB4" s="84" t="s">
        <v>94</v>
      </c>
      <c r="FC4" s="84"/>
      <c r="FD4" s="84"/>
      <c r="FE4" s="84"/>
      <c r="FF4" s="84"/>
      <c r="FG4" s="84" t="s">
        <v>95</v>
      </c>
      <c r="FH4" s="84"/>
      <c r="FI4" s="84"/>
      <c r="FJ4" s="84"/>
      <c r="FK4" s="84"/>
      <c r="FL4" s="84" t="s">
        <v>96</v>
      </c>
      <c r="FM4" s="84"/>
      <c r="FN4" s="84"/>
      <c r="FO4" s="84"/>
      <c r="FP4" s="84"/>
      <c r="FQ4" s="86" t="s">
        <v>97</v>
      </c>
      <c r="FR4" s="86"/>
      <c r="FS4" s="38" t="s">
        <v>47</v>
      </c>
    </row>
    <row r="5" spans="1:188" ht="12.75" customHeight="1" x14ac:dyDescent="0.25">
      <c r="A5" s="82"/>
      <c r="B5" s="82"/>
      <c r="C5" s="87" t="s">
        <v>4</v>
      </c>
      <c r="D5" s="87"/>
      <c r="E5" s="83" t="s">
        <v>5</v>
      </c>
      <c r="F5" s="83"/>
      <c r="G5" s="83"/>
      <c r="H5" s="83"/>
      <c r="I5" s="88" t="s">
        <v>6</v>
      </c>
      <c r="J5" s="88" t="s">
        <v>7</v>
      </c>
      <c r="K5" s="88" t="s">
        <v>8</v>
      </c>
      <c r="L5" s="88" t="s">
        <v>9</v>
      </c>
      <c r="M5" s="88" t="s">
        <v>10</v>
      </c>
      <c r="N5" s="88" t="s">
        <v>11</v>
      </c>
      <c r="O5" s="88" t="s">
        <v>12</v>
      </c>
      <c r="P5" s="88" t="s">
        <v>13</v>
      </c>
      <c r="Q5" s="88" t="s">
        <v>14</v>
      </c>
      <c r="R5" s="87" t="s">
        <v>4</v>
      </c>
      <c r="S5" s="87"/>
      <c r="T5" s="87" t="s">
        <v>4</v>
      </c>
      <c r="U5" s="87"/>
      <c r="V5" s="88" t="s">
        <v>6</v>
      </c>
      <c r="W5" s="88" t="s">
        <v>7</v>
      </c>
      <c r="X5" s="87" t="s">
        <v>4</v>
      </c>
      <c r="Y5" s="87"/>
      <c r="Z5" s="87" t="s">
        <v>4</v>
      </c>
      <c r="AA5" s="87"/>
      <c r="AB5" s="87" t="s">
        <v>4</v>
      </c>
      <c r="AC5" s="87"/>
      <c r="AD5" s="88" t="s">
        <v>13</v>
      </c>
      <c r="AE5" s="87" t="s">
        <v>4</v>
      </c>
      <c r="AF5" s="87"/>
      <c r="AG5" s="88" t="s">
        <v>6</v>
      </c>
      <c r="AH5" s="88" t="s">
        <v>98</v>
      </c>
      <c r="AI5" s="87" t="s">
        <v>4</v>
      </c>
      <c r="AJ5" s="87"/>
      <c r="AK5" s="87" t="s">
        <v>4</v>
      </c>
      <c r="AL5" s="87"/>
      <c r="AM5" s="87" t="s">
        <v>4</v>
      </c>
      <c r="AN5" s="87"/>
      <c r="AO5" s="87" t="s">
        <v>4</v>
      </c>
      <c r="AP5" s="87"/>
      <c r="AQ5" s="89" t="s">
        <v>5</v>
      </c>
      <c r="AR5" s="89"/>
      <c r="AS5" s="89"/>
      <c r="AT5" s="89"/>
      <c r="AU5" s="90" t="s">
        <v>99</v>
      </c>
      <c r="AV5" s="90"/>
      <c r="AW5" s="87" t="s">
        <v>4</v>
      </c>
      <c r="AX5" s="87"/>
      <c r="AY5" s="87" t="s">
        <v>4</v>
      </c>
      <c r="AZ5" s="87"/>
      <c r="BA5" s="87" t="s">
        <v>4</v>
      </c>
      <c r="BB5" s="87"/>
      <c r="BC5" s="87" t="s">
        <v>4</v>
      </c>
      <c r="BD5" s="87"/>
      <c r="BE5" s="88" t="s">
        <v>6</v>
      </c>
      <c r="BF5" s="88" t="s">
        <v>7</v>
      </c>
      <c r="BG5" s="88" t="s">
        <v>10</v>
      </c>
      <c r="BH5" s="87" t="s">
        <v>4</v>
      </c>
      <c r="BI5" s="87"/>
      <c r="BJ5" s="87" t="s">
        <v>4</v>
      </c>
      <c r="BK5" s="87"/>
      <c r="BL5" s="88" t="s">
        <v>6</v>
      </c>
      <c r="BM5" s="88" t="s">
        <v>7</v>
      </c>
      <c r="BN5" s="87" t="s">
        <v>4</v>
      </c>
      <c r="BO5" s="87"/>
      <c r="BP5" s="87" t="s">
        <v>4</v>
      </c>
      <c r="BQ5" s="87"/>
      <c r="BR5" s="87" t="s">
        <v>4</v>
      </c>
      <c r="BS5" s="87"/>
      <c r="BT5" s="87" t="s">
        <v>4</v>
      </c>
      <c r="BU5" s="87"/>
      <c r="BV5" s="88" t="s">
        <v>6</v>
      </c>
      <c r="BW5" s="88" t="s">
        <v>7</v>
      </c>
      <c r="BX5" s="88" t="s">
        <v>10</v>
      </c>
      <c r="BY5" s="89" t="s">
        <v>5</v>
      </c>
      <c r="BZ5" s="89"/>
      <c r="CA5" s="89"/>
      <c r="CB5" s="89"/>
      <c r="CC5" s="90" t="s">
        <v>100</v>
      </c>
      <c r="CD5" s="90"/>
      <c r="CE5" s="87" t="s">
        <v>4</v>
      </c>
      <c r="CF5" s="87"/>
      <c r="CG5" s="88" t="s">
        <v>6</v>
      </c>
      <c r="CH5" s="89" t="s">
        <v>5</v>
      </c>
      <c r="CI5" s="89"/>
      <c r="CJ5" s="89"/>
      <c r="CK5" s="89"/>
      <c r="CL5" s="90" t="s">
        <v>101</v>
      </c>
      <c r="CM5" s="90"/>
      <c r="CN5" s="88" t="s">
        <v>6</v>
      </c>
      <c r="CO5" s="87" t="s">
        <v>4</v>
      </c>
      <c r="CP5" s="87"/>
      <c r="CQ5" s="88" t="s">
        <v>6</v>
      </c>
      <c r="CR5" s="88" t="s">
        <v>9</v>
      </c>
      <c r="CS5" s="88" t="s">
        <v>10</v>
      </c>
      <c r="CT5" s="87" t="s">
        <v>4</v>
      </c>
      <c r="CU5" s="87"/>
      <c r="CV5" s="88" t="s">
        <v>6</v>
      </c>
      <c r="CW5" s="88" t="s">
        <v>7</v>
      </c>
      <c r="CX5" s="89" t="s">
        <v>5</v>
      </c>
      <c r="CY5" s="89"/>
      <c r="CZ5" s="89"/>
      <c r="DA5" s="89"/>
      <c r="DB5" s="90" t="s">
        <v>102</v>
      </c>
      <c r="DC5" s="90"/>
      <c r="DD5" s="88" t="s">
        <v>6</v>
      </c>
      <c r="DE5" s="87" t="s">
        <v>4</v>
      </c>
      <c r="DF5" s="87"/>
      <c r="DG5" s="89" t="s">
        <v>5</v>
      </c>
      <c r="DH5" s="89"/>
      <c r="DI5" s="89"/>
      <c r="DJ5" s="89"/>
      <c r="DK5" s="90" t="s">
        <v>103</v>
      </c>
      <c r="DL5" s="90"/>
      <c r="DM5" s="87" t="s">
        <v>4</v>
      </c>
      <c r="DN5" s="87"/>
      <c r="DO5" s="87" t="s">
        <v>4</v>
      </c>
      <c r="DP5" s="87"/>
      <c r="DQ5" s="87" t="s">
        <v>4</v>
      </c>
      <c r="DR5" s="87"/>
      <c r="DS5" s="83" t="s">
        <v>5</v>
      </c>
      <c r="DT5" s="83"/>
      <c r="DU5" s="83"/>
      <c r="DV5" s="83"/>
      <c r="DW5" s="87" t="s">
        <v>4</v>
      </c>
      <c r="DX5" s="87"/>
      <c r="DY5" s="87" t="s">
        <v>4</v>
      </c>
      <c r="DZ5" s="87"/>
      <c r="EA5" s="88" t="s">
        <v>8</v>
      </c>
      <c r="EB5" s="87" t="s">
        <v>4</v>
      </c>
      <c r="EC5" s="87"/>
      <c r="ED5" s="87" t="s">
        <v>4</v>
      </c>
      <c r="EE5" s="87"/>
      <c r="EF5" s="87" t="s">
        <v>4</v>
      </c>
      <c r="EG5" s="87"/>
      <c r="EH5" s="88" t="s">
        <v>6</v>
      </c>
      <c r="EI5" s="88" t="s">
        <v>7</v>
      </c>
      <c r="EJ5" s="88" t="s">
        <v>14</v>
      </c>
      <c r="EK5" s="87" t="s">
        <v>4</v>
      </c>
      <c r="EL5" s="87"/>
      <c r="EM5" s="88" t="s">
        <v>11</v>
      </c>
      <c r="EN5" s="88" t="s">
        <v>12</v>
      </c>
      <c r="EO5" s="87" t="s">
        <v>4</v>
      </c>
      <c r="EP5" s="87"/>
      <c r="EQ5" s="88" t="s">
        <v>11</v>
      </c>
      <c r="ER5" s="88" t="s">
        <v>12</v>
      </c>
      <c r="ES5" s="87" t="s">
        <v>4</v>
      </c>
      <c r="ET5" s="87"/>
      <c r="EU5" s="88" t="s">
        <v>11</v>
      </c>
      <c r="EV5" s="88" t="s">
        <v>12</v>
      </c>
      <c r="EW5" s="87" t="s">
        <v>4</v>
      </c>
      <c r="EX5" s="87"/>
      <c r="EY5" s="88" t="s">
        <v>11</v>
      </c>
      <c r="EZ5" s="88" t="s">
        <v>7</v>
      </c>
      <c r="FA5" s="88" t="s">
        <v>12</v>
      </c>
      <c r="FB5" s="87" t="s">
        <v>4</v>
      </c>
      <c r="FC5" s="87"/>
      <c r="FD5" s="88" t="s">
        <v>11</v>
      </c>
      <c r="FE5" s="88" t="s">
        <v>104</v>
      </c>
      <c r="FF5" s="88" t="s">
        <v>12</v>
      </c>
      <c r="FG5" s="87" t="s">
        <v>4</v>
      </c>
      <c r="FH5" s="87"/>
      <c r="FI5" s="88" t="s">
        <v>11</v>
      </c>
      <c r="FJ5" s="88" t="s">
        <v>7</v>
      </c>
      <c r="FK5" s="88" t="s">
        <v>12</v>
      </c>
      <c r="FL5" s="87" t="s">
        <v>4</v>
      </c>
      <c r="FM5" s="87"/>
      <c r="FN5" s="88" t="s">
        <v>11</v>
      </c>
      <c r="FO5" s="88" t="s">
        <v>7</v>
      </c>
      <c r="FP5" s="88" t="s">
        <v>12</v>
      </c>
      <c r="FQ5" s="91" t="s">
        <v>4</v>
      </c>
      <c r="FR5" s="91"/>
      <c r="FS5" s="92" t="s">
        <v>4</v>
      </c>
      <c r="FT5" s="92"/>
      <c r="FU5" s="83" t="s">
        <v>5</v>
      </c>
      <c r="FV5" s="83"/>
      <c r="FW5" s="83"/>
      <c r="FX5" s="83"/>
      <c r="FY5" s="88" t="s">
        <v>6</v>
      </c>
      <c r="FZ5" s="88" t="s">
        <v>7</v>
      </c>
      <c r="GA5" s="88" t="s">
        <v>8</v>
      </c>
      <c r="GB5" s="88" t="s">
        <v>9</v>
      </c>
      <c r="GC5" s="88" t="s">
        <v>10</v>
      </c>
      <c r="GD5" s="88" t="s">
        <v>11</v>
      </c>
      <c r="GE5" s="88" t="s">
        <v>12</v>
      </c>
      <c r="GF5" s="88" t="s">
        <v>13</v>
      </c>
    </row>
    <row r="6" spans="1:188" ht="24.6" customHeight="1" x14ac:dyDescent="0.25">
      <c r="A6" s="82"/>
      <c r="B6" s="82"/>
      <c r="C6" s="87"/>
      <c r="D6" s="87"/>
      <c r="E6" s="87" t="s">
        <v>15</v>
      </c>
      <c r="F6" s="87"/>
      <c r="G6" s="90" t="s">
        <v>105</v>
      </c>
      <c r="H6" s="90"/>
      <c r="I6" s="88"/>
      <c r="J6" s="88"/>
      <c r="K6" s="88"/>
      <c r="L6" s="88"/>
      <c r="M6" s="88"/>
      <c r="N6" s="88"/>
      <c r="O6" s="88"/>
      <c r="P6" s="88"/>
      <c r="Q6" s="88"/>
      <c r="R6" s="87"/>
      <c r="S6" s="87"/>
      <c r="T6" s="87"/>
      <c r="U6" s="87"/>
      <c r="V6" s="88"/>
      <c r="W6" s="88"/>
      <c r="X6" s="87"/>
      <c r="Y6" s="87"/>
      <c r="Z6" s="87"/>
      <c r="AA6" s="87"/>
      <c r="AB6" s="87"/>
      <c r="AC6" s="87"/>
      <c r="AD6" s="88"/>
      <c r="AE6" s="87"/>
      <c r="AF6" s="87"/>
      <c r="AG6" s="88"/>
      <c r="AH6" s="88"/>
      <c r="AI6" s="87"/>
      <c r="AJ6" s="87"/>
      <c r="AK6" s="87"/>
      <c r="AL6" s="87"/>
      <c r="AM6" s="87"/>
      <c r="AN6" s="87"/>
      <c r="AO6" s="87"/>
      <c r="AP6" s="87"/>
      <c r="AQ6" s="87" t="s">
        <v>15</v>
      </c>
      <c r="AR6" s="87"/>
      <c r="AS6" s="93" t="s">
        <v>106</v>
      </c>
      <c r="AT6" s="93"/>
      <c r="AU6" s="90"/>
      <c r="AV6" s="90"/>
      <c r="AW6" s="87"/>
      <c r="AX6" s="87"/>
      <c r="AY6" s="87"/>
      <c r="AZ6" s="87"/>
      <c r="BA6" s="87"/>
      <c r="BB6" s="87"/>
      <c r="BC6" s="87"/>
      <c r="BD6" s="87"/>
      <c r="BE6" s="88"/>
      <c r="BF6" s="88"/>
      <c r="BG6" s="88"/>
      <c r="BH6" s="87"/>
      <c r="BI6" s="87"/>
      <c r="BJ6" s="87"/>
      <c r="BK6" s="87"/>
      <c r="BL6" s="88"/>
      <c r="BM6" s="88"/>
      <c r="BN6" s="87"/>
      <c r="BO6" s="87"/>
      <c r="BP6" s="87"/>
      <c r="BQ6" s="87"/>
      <c r="BR6" s="87"/>
      <c r="BS6" s="87"/>
      <c r="BT6" s="87"/>
      <c r="BU6" s="87"/>
      <c r="BV6" s="88"/>
      <c r="BW6" s="88"/>
      <c r="BX6" s="88"/>
      <c r="BY6" s="87" t="s">
        <v>15</v>
      </c>
      <c r="BZ6" s="87"/>
      <c r="CA6" s="93" t="s">
        <v>106</v>
      </c>
      <c r="CB6" s="93"/>
      <c r="CC6" s="90"/>
      <c r="CD6" s="90"/>
      <c r="CE6" s="87"/>
      <c r="CF6" s="87"/>
      <c r="CG6" s="88"/>
      <c r="CH6" s="87" t="s">
        <v>15</v>
      </c>
      <c r="CI6" s="87"/>
      <c r="CJ6" s="93" t="s">
        <v>106</v>
      </c>
      <c r="CK6" s="93"/>
      <c r="CL6" s="90"/>
      <c r="CM6" s="90"/>
      <c r="CN6" s="88"/>
      <c r="CO6" s="87"/>
      <c r="CP6" s="87"/>
      <c r="CQ6" s="88"/>
      <c r="CR6" s="88"/>
      <c r="CS6" s="88"/>
      <c r="CT6" s="87"/>
      <c r="CU6" s="87"/>
      <c r="CV6" s="88"/>
      <c r="CW6" s="88"/>
      <c r="CX6" s="87" t="s">
        <v>15</v>
      </c>
      <c r="CY6" s="87"/>
      <c r="CZ6" s="93" t="s">
        <v>106</v>
      </c>
      <c r="DA6" s="93"/>
      <c r="DB6" s="90"/>
      <c r="DC6" s="90"/>
      <c r="DD6" s="88"/>
      <c r="DE6" s="87"/>
      <c r="DF6" s="87"/>
      <c r="DG6" s="87" t="s">
        <v>15</v>
      </c>
      <c r="DH6" s="87"/>
      <c r="DI6" s="93" t="s">
        <v>106</v>
      </c>
      <c r="DJ6" s="93"/>
      <c r="DK6" s="90"/>
      <c r="DL6" s="90"/>
      <c r="DM6" s="87"/>
      <c r="DN6" s="87"/>
      <c r="DO6" s="87"/>
      <c r="DP6" s="87"/>
      <c r="DQ6" s="87"/>
      <c r="DR6" s="87"/>
      <c r="DS6" s="87" t="s">
        <v>15</v>
      </c>
      <c r="DT6" s="87"/>
      <c r="DU6" s="93" t="s">
        <v>106</v>
      </c>
      <c r="DV6" s="93"/>
      <c r="DW6" s="87"/>
      <c r="DX6" s="87"/>
      <c r="DY6" s="87"/>
      <c r="DZ6" s="87"/>
      <c r="EA6" s="88"/>
      <c r="EB6" s="87"/>
      <c r="EC6" s="87"/>
      <c r="ED6" s="87"/>
      <c r="EE6" s="87"/>
      <c r="EF6" s="87"/>
      <c r="EG6" s="87"/>
      <c r="EH6" s="88"/>
      <c r="EI6" s="88"/>
      <c r="EJ6" s="88"/>
      <c r="EK6" s="87"/>
      <c r="EL6" s="87"/>
      <c r="EM6" s="88"/>
      <c r="EN6" s="88"/>
      <c r="EO6" s="87"/>
      <c r="EP6" s="87"/>
      <c r="EQ6" s="88"/>
      <c r="ER6" s="88"/>
      <c r="ES6" s="87"/>
      <c r="ET6" s="87"/>
      <c r="EU6" s="88"/>
      <c r="EV6" s="88"/>
      <c r="EW6" s="87"/>
      <c r="EX6" s="87"/>
      <c r="EY6" s="88"/>
      <c r="EZ6" s="88"/>
      <c r="FA6" s="88"/>
      <c r="FB6" s="87"/>
      <c r="FC6" s="87"/>
      <c r="FD6" s="88"/>
      <c r="FE6" s="88"/>
      <c r="FF6" s="88"/>
      <c r="FG6" s="87"/>
      <c r="FH6" s="87"/>
      <c r="FI6" s="88"/>
      <c r="FJ6" s="88"/>
      <c r="FK6" s="88"/>
      <c r="FL6" s="87"/>
      <c r="FM6" s="87"/>
      <c r="FN6" s="88"/>
      <c r="FO6" s="88"/>
      <c r="FP6" s="88"/>
      <c r="FQ6" s="91"/>
      <c r="FR6" s="91"/>
      <c r="FS6" s="92"/>
      <c r="FT6" s="92"/>
      <c r="FU6" s="87" t="s">
        <v>15</v>
      </c>
      <c r="FV6" s="87"/>
      <c r="FW6" s="87" t="s">
        <v>4</v>
      </c>
      <c r="FX6" s="87"/>
      <c r="FY6" s="88"/>
      <c r="FZ6" s="88"/>
      <c r="GA6" s="88"/>
      <c r="GB6" s="88"/>
      <c r="GC6" s="88"/>
      <c r="GD6" s="88"/>
      <c r="GE6" s="88"/>
      <c r="GF6" s="88"/>
    </row>
    <row r="7" spans="1:188" ht="12.75" customHeight="1" x14ac:dyDescent="0.25">
      <c r="A7" s="82"/>
      <c r="B7" s="82"/>
      <c r="C7" s="94" t="s">
        <v>17</v>
      </c>
      <c r="D7" s="94"/>
      <c r="E7" s="94" t="s">
        <v>18</v>
      </c>
      <c r="F7" s="94"/>
      <c r="G7" s="94" t="s">
        <v>17</v>
      </c>
      <c r="H7" s="94"/>
      <c r="I7" s="88"/>
      <c r="J7" s="88"/>
      <c r="K7" s="88"/>
      <c r="L7" s="88"/>
      <c r="M7" s="88"/>
      <c r="N7" s="88"/>
      <c r="O7" s="88"/>
      <c r="P7" s="88"/>
      <c r="Q7" s="88"/>
      <c r="R7" s="94" t="s">
        <v>17</v>
      </c>
      <c r="S7" s="94"/>
      <c r="T7" s="94" t="s">
        <v>17</v>
      </c>
      <c r="U7" s="94"/>
      <c r="V7" s="88"/>
      <c r="W7" s="88"/>
      <c r="X7" s="94" t="s">
        <v>17</v>
      </c>
      <c r="Y7" s="94"/>
      <c r="Z7" s="94" t="s">
        <v>17</v>
      </c>
      <c r="AA7" s="94"/>
      <c r="AB7" s="94" t="s">
        <v>17</v>
      </c>
      <c r="AC7" s="94"/>
      <c r="AD7" s="88"/>
      <c r="AE7" s="94" t="s">
        <v>17</v>
      </c>
      <c r="AF7" s="94"/>
      <c r="AG7" s="88"/>
      <c r="AH7" s="88"/>
      <c r="AI7" s="94" t="s">
        <v>17</v>
      </c>
      <c r="AJ7" s="94"/>
      <c r="AK7" s="94" t="s">
        <v>17</v>
      </c>
      <c r="AL7" s="94"/>
      <c r="AM7" s="94" t="s">
        <v>17</v>
      </c>
      <c r="AN7" s="94"/>
      <c r="AO7" s="94" t="s">
        <v>17</v>
      </c>
      <c r="AP7" s="94"/>
      <c r="AQ7" s="94" t="s">
        <v>18</v>
      </c>
      <c r="AR7" s="94"/>
      <c r="AS7" s="95" t="s">
        <v>17</v>
      </c>
      <c r="AT7" s="95"/>
      <c r="AU7" s="95" t="s">
        <v>17</v>
      </c>
      <c r="AV7" s="95"/>
      <c r="AW7" s="94" t="s">
        <v>17</v>
      </c>
      <c r="AX7" s="94"/>
      <c r="AY7" s="94" t="s">
        <v>17</v>
      </c>
      <c r="AZ7" s="94"/>
      <c r="BA7" s="94" t="s">
        <v>17</v>
      </c>
      <c r="BB7" s="94"/>
      <c r="BC7" s="94" t="s">
        <v>17</v>
      </c>
      <c r="BD7" s="94"/>
      <c r="BE7" s="88"/>
      <c r="BF7" s="88"/>
      <c r="BG7" s="88"/>
      <c r="BH7" s="94" t="s">
        <v>17</v>
      </c>
      <c r="BI7" s="94"/>
      <c r="BJ7" s="94" t="s">
        <v>17</v>
      </c>
      <c r="BK7" s="94"/>
      <c r="BL7" s="88"/>
      <c r="BM7" s="88"/>
      <c r="BN7" s="94" t="s">
        <v>17</v>
      </c>
      <c r="BO7" s="94"/>
      <c r="BP7" s="94" t="s">
        <v>17</v>
      </c>
      <c r="BQ7" s="94"/>
      <c r="BR7" s="94" t="s">
        <v>17</v>
      </c>
      <c r="BS7" s="94"/>
      <c r="BT7" s="94" t="s">
        <v>17</v>
      </c>
      <c r="BU7" s="94"/>
      <c r="BV7" s="88"/>
      <c r="BW7" s="88"/>
      <c r="BX7" s="88"/>
      <c r="BY7" s="94" t="s">
        <v>18</v>
      </c>
      <c r="BZ7" s="94"/>
      <c r="CA7" s="95" t="s">
        <v>17</v>
      </c>
      <c r="CB7" s="95"/>
      <c r="CC7" s="95" t="s">
        <v>17</v>
      </c>
      <c r="CD7" s="95"/>
      <c r="CE7" s="94" t="s">
        <v>17</v>
      </c>
      <c r="CF7" s="94"/>
      <c r="CG7" s="88"/>
      <c r="CH7" s="94" t="s">
        <v>18</v>
      </c>
      <c r="CI7" s="94"/>
      <c r="CJ7" s="95" t="s">
        <v>17</v>
      </c>
      <c r="CK7" s="95"/>
      <c r="CL7" s="95" t="s">
        <v>17</v>
      </c>
      <c r="CM7" s="95"/>
      <c r="CN7" s="88"/>
      <c r="CO7" s="94" t="s">
        <v>17</v>
      </c>
      <c r="CP7" s="94"/>
      <c r="CQ7" s="88"/>
      <c r="CR7" s="88"/>
      <c r="CS7" s="88"/>
      <c r="CT7" s="94" t="s">
        <v>17</v>
      </c>
      <c r="CU7" s="94"/>
      <c r="CV7" s="88"/>
      <c r="CW7" s="88"/>
      <c r="CX7" s="94" t="s">
        <v>18</v>
      </c>
      <c r="CY7" s="94"/>
      <c r="CZ7" s="95" t="s">
        <v>17</v>
      </c>
      <c r="DA7" s="95"/>
      <c r="DB7" s="95" t="s">
        <v>17</v>
      </c>
      <c r="DC7" s="95"/>
      <c r="DD7" s="88"/>
      <c r="DE7" s="94" t="s">
        <v>17</v>
      </c>
      <c r="DF7" s="94"/>
      <c r="DG7" s="94" t="s">
        <v>18</v>
      </c>
      <c r="DH7" s="94"/>
      <c r="DI7" s="95" t="s">
        <v>17</v>
      </c>
      <c r="DJ7" s="95"/>
      <c r="DK7" s="95" t="s">
        <v>17</v>
      </c>
      <c r="DL7" s="95"/>
      <c r="DM7" s="94" t="s">
        <v>17</v>
      </c>
      <c r="DN7" s="94"/>
      <c r="DO7" s="94" t="s">
        <v>17</v>
      </c>
      <c r="DP7" s="94"/>
      <c r="DQ7" s="94" t="s">
        <v>17</v>
      </c>
      <c r="DR7" s="94"/>
      <c r="DS7" s="94" t="s">
        <v>18</v>
      </c>
      <c r="DT7" s="94"/>
      <c r="DU7" s="94" t="s">
        <v>17</v>
      </c>
      <c r="DV7" s="94"/>
      <c r="DW7" s="94" t="s">
        <v>17</v>
      </c>
      <c r="DX7" s="94"/>
      <c r="DY7" s="94" t="s">
        <v>17</v>
      </c>
      <c r="DZ7" s="94"/>
      <c r="EA7" s="88"/>
      <c r="EB7" s="94" t="s">
        <v>17</v>
      </c>
      <c r="EC7" s="94"/>
      <c r="ED7" s="94" t="s">
        <v>17</v>
      </c>
      <c r="EE7" s="94"/>
      <c r="EF7" s="94" t="s">
        <v>17</v>
      </c>
      <c r="EG7" s="94"/>
      <c r="EH7" s="88"/>
      <c r="EI7" s="88"/>
      <c r="EJ7" s="88"/>
      <c r="EK7" s="94" t="s">
        <v>17</v>
      </c>
      <c r="EL7" s="94"/>
      <c r="EM7" s="88"/>
      <c r="EN7" s="88"/>
      <c r="EO7" s="94" t="s">
        <v>17</v>
      </c>
      <c r="EP7" s="94"/>
      <c r="EQ7" s="88"/>
      <c r="ER7" s="88"/>
      <c r="ES7" s="94" t="s">
        <v>17</v>
      </c>
      <c r="ET7" s="94"/>
      <c r="EU7" s="88"/>
      <c r="EV7" s="88"/>
      <c r="EW7" s="94" t="s">
        <v>17</v>
      </c>
      <c r="EX7" s="94"/>
      <c r="EY7" s="88"/>
      <c r="EZ7" s="88"/>
      <c r="FA7" s="88"/>
      <c r="FB7" s="94" t="s">
        <v>17</v>
      </c>
      <c r="FC7" s="94"/>
      <c r="FD7" s="88"/>
      <c r="FE7" s="88"/>
      <c r="FF7" s="88"/>
      <c r="FG7" s="94" t="s">
        <v>17</v>
      </c>
      <c r="FH7" s="94"/>
      <c r="FI7" s="88"/>
      <c r="FJ7" s="88"/>
      <c r="FK7" s="88"/>
      <c r="FL7" s="94" t="s">
        <v>17</v>
      </c>
      <c r="FM7" s="94"/>
      <c r="FN7" s="88"/>
      <c r="FO7" s="88"/>
      <c r="FP7" s="88"/>
      <c r="FQ7" s="96" t="s">
        <v>17</v>
      </c>
      <c r="FR7" s="96"/>
      <c r="FS7" s="97" t="s">
        <v>17</v>
      </c>
      <c r="FT7" s="97"/>
      <c r="FU7" s="94" t="s">
        <v>18</v>
      </c>
      <c r="FV7" s="94"/>
      <c r="FW7" s="94" t="s">
        <v>17</v>
      </c>
      <c r="FX7" s="94"/>
      <c r="FY7" s="88"/>
      <c r="FZ7" s="88"/>
      <c r="GA7" s="88"/>
      <c r="GB7" s="88"/>
      <c r="GC7" s="88"/>
      <c r="GD7" s="88"/>
      <c r="GE7" s="88"/>
      <c r="GF7" s="88"/>
    </row>
    <row r="8" spans="1:188" ht="12.75" customHeight="1" x14ac:dyDescent="0.25">
      <c r="A8" s="82"/>
      <c r="B8" s="82"/>
      <c r="C8" s="45" t="s">
        <v>19</v>
      </c>
      <c r="D8" s="46" t="s">
        <v>20</v>
      </c>
      <c r="E8" s="45" t="s">
        <v>19</v>
      </c>
      <c r="F8" s="46" t="s">
        <v>21</v>
      </c>
      <c r="G8" s="45" t="s">
        <v>19</v>
      </c>
      <c r="H8" s="46" t="s">
        <v>20</v>
      </c>
      <c r="I8" s="88"/>
      <c r="J8" s="88"/>
      <c r="K8" s="88"/>
      <c r="L8" s="88"/>
      <c r="M8" s="88"/>
      <c r="N8" s="88"/>
      <c r="O8" s="88"/>
      <c r="P8" s="88"/>
      <c r="Q8" s="88"/>
      <c r="R8" s="45" t="s">
        <v>19</v>
      </c>
      <c r="S8" s="46" t="s">
        <v>20</v>
      </c>
      <c r="T8" s="45" t="s">
        <v>19</v>
      </c>
      <c r="U8" s="46" t="s">
        <v>20</v>
      </c>
      <c r="V8" s="88"/>
      <c r="W8" s="88"/>
      <c r="X8" s="45" t="s">
        <v>19</v>
      </c>
      <c r="Y8" s="46" t="s">
        <v>20</v>
      </c>
      <c r="Z8" s="45" t="s">
        <v>19</v>
      </c>
      <c r="AA8" s="46" t="s">
        <v>20</v>
      </c>
      <c r="AB8" s="45" t="s">
        <v>19</v>
      </c>
      <c r="AC8" s="46" t="s">
        <v>20</v>
      </c>
      <c r="AD8" s="88"/>
      <c r="AE8" s="45" t="s">
        <v>19</v>
      </c>
      <c r="AF8" s="46" t="s">
        <v>20</v>
      </c>
      <c r="AG8" s="88"/>
      <c r="AH8" s="88"/>
      <c r="AI8" s="45" t="s">
        <v>19</v>
      </c>
      <c r="AJ8" s="46" t="s">
        <v>20</v>
      </c>
      <c r="AK8" s="45" t="s">
        <v>19</v>
      </c>
      <c r="AL8" s="46" t="s">
        <v>20</v>
      </c>
      <c r="AM8" s="45" t="s">
        <v>19</v>
      </c>
      <c r="AN8" s="46" t="s">
        <v>20</v>
      </c>
      <c r="AO8" s="45" t="s">
        <v>19</v>
      </c>
      <c r="AP8" s="46" t="s">
        <v>20</v>
      </c>
      <c r="AQ8" s="45" t="s">
        <v>19</v>
      </c>
      <c r="AR8" s="46" t="s">
        <v>21</v>
      </c>
      <c r="AS8" s="45" t="s">
        <v>19</v>
      </c>
      <c r="AT8" s="46" t="s">
        <v>20</v>
      </c>
      <c r="AU8" s="45" t="s">
        <v>19</v>
      </c>
      <c r="AV8" s="46" t="s">
        <v>20</v>
      </c>
      <c r="AW8" s="45" t="s">
        <v>19</v>
      </c>
      <c r="AX8" s="46" t="s">
        <v>20</v>
      </c>
      <c r="AY8" s="45" t="s">
        <v>19</v>
      </c>
      <c r="AZ8" s="46" t="s">
        <v>20</v>
      </c>
      <c r="BA8" s="45" t="s">
        <v>19</v>
      </c>
      <c r="BB8" s="46" t="s">
        <v>20</v>
      </c>
      <c r="BC8" s="45" t="s">
        <v>19</v>
      </c>
      <c r="BD8" s="46" t="s">
        <v>20</v>
      </c>
      <c r="BE8" s="88"/>
      <c r="BF8" s="88"/>
      <c r="BG8" s="88"/>
      <c r="BH8" s="45" t="s">
        <v>19</v>
      </c>
      <c r="BI8" s="46" t="s">
        <v>20</v>
      </c>
      <c r="BJ8" s="45" t="s">
        <v>19</v>
      </c>
      <c r="BK8" s="46" t="s">
        <v>20</v>
      </c>
      <c r="BL8" s="88"/>
      <c r="BM8" s="88"/>
      <c r="BN8" s="45" t="s">
        <v>19</v>
      </c>
      <c r="BO8" s="46" t="s">
        <v>20</v>
      </c>
      <c r="BP8" s="45" t="s">
        <v>19</v>
      </c>
      <c r="BQ8" s="46" t="s">
        <v>20</v>
      </c>
      <c r="BR8" s="45" t="s">
        <v>19</v>
      </c>
      <c r="BS8" s="46" t="s">
        <v>20</v>
      </c>
      <c r="BT8" s="45" t="s">
        <v>19</v>
      </c>
      <c r="BU8" s="46" t="s">
        <v>20</v>
      </c>
      <c r="BV8" s="88"/>
      <c r="BW8" s="88"/>
      <c r="BX8" s="88"/>
      <c r="BY8" s="45" t="s">
        <v>19</v>
      </c>
      <c r="BZ8" s="46" t="s">
        <v>21</v>
      </c>
      <c r="CA8" s="45" t="s">
        <v>19</v>
      </c>
      <c r="CB8" s="46" t="s">
        <v>20</v>
      </c>
      <c r="CC8" s="45" t="s">
        <v>19</v>
      </c>
      <c r="CD8" s="46" t="s">
        <v>20</v>
      </c>
      <c r="CE8" s="45" t="s">
        <v>19</v>
      </c>
      <c r="CF8" s="46" t="s">
        <v>20</v>
      </c>
      <c r="CG8" s="88"/>
      <c r="CH8" s="45" t="s">
        <v>19</v>
      </c>
      <c r="CI8" s="46" t="s">
        <v>21</v>
      </c>
      <c r="CJ8" s="45" t="s">
        <v>19</v>
      </c>
      <c r="CK8" s="46" t="s">
        <v>20</v>
      </c>
      <c r="CL8" s="45" t="s">
        <v>19</v>
      </c>
      <c r="CM8" s="46" t="s">
        <v>20</v>
      </c>
      <c r="CN8" s="88"/>
      <c r="CO8" s="45" t="s">
        <v>19</v>
      </c>
      <c r="CP8" s="46" t="s">
        <v>20</v>
      </c>
      <c r="CQ8" s="88"/>
      <c r="CR8" s="88"/>
      <c r="CS8" s="88"/>
      <c r="CT8" s="45" t="s">
        <v>19</v>
      </c>
      <c r="CU8" s="46" t="s">
        <v>20</v>
      </c>
      <c r="CV8" s="88"/>
      <c r="CW8" s="88"/>
      <c r="CX8" s="45" t="s">
        <v>19</v>
      </c>
      <c r="CY8" s="46" t="s">
        <v>21</v>
      </c>
      <c r="CZ8" s="45" t="s">
        <v>19</v>
      </c>
      <c r="DA8" s="46" t="s">
        <v>20</v>
      </c>
      <c r="DB8" s="45" t="s">
        <v>19</v>
      </c>
      <c r="DC8" s="46" t="s">
        <v>20</v>
      </c>
      <c r="DD8" s="88"/>
      <c r="DE8" s="45" t="s">
        <v>19</v>
      </c>
      <c r="DF8" s="46" t="s">
        <v>20</v>
      </c>
      <c r="DG8" s="45" t="s">
        <v>19</v>
      </c>
      <c r="DH8" s="46" t="s">
        <v>21</v>
      </c>
      <c r="DI8" s="45" t="s">
        <v>19</v>
      </c>
      <c r="DJ8" s="46" t="s">
        <v>20</v>
      </c>
      <c r="DK8" s="45" t="s">
        <v>19</v>
      </c>
      <c r="DL8" s="46" t="s">
        <v>20</v>
      </c>
      <c r="DM8" s="45" t="s">
        <v>19</v>
      </c>
      <c r="DN8" s="46" t="s">
        <v>20</v>
      </c>
      <c r="DO8" s="45" t="s">
        <v>19</v>
      </c>
      <c r="DP8" s="46" t="s">
        <v>20</v>
      </c>
      <c r="DQ8" s="45" t="s">
        <v>19</v>
      </c>
      <c r="DR8" s="46" t="s">
        <v>20</v>
      </c>
      <c r="DS8" s="45" t="s">
        <v>19</v>
      </c>
      <c r="DT8" s="46" t="s">
        <v>21</v>
      </c>
      <c r="DU8" s="45" t="s">
        <v>19</v>
      </c>
      <c r="DV8" s="46" t="s">
        <v>20</v>
      </c>
      <c r="DW8" s="45" t="s">
        <v>19</v>
      </c>
      <c r="DX8" s="46" t="s">
        <v>20</v>
      </c>
      <c r="DY8" s="45" t="s">
        <v>19</v>
      </c>
      <c r="DZ8" s="46" t="s">
        <v>20</v>
      </c>
      <c r="EA8" s="88"/>
      <c r="EB8" s="45" t="s">
        <v>19</v>
      </c>
      <c r="EC8" s="46" t="s">
        <v>20</v>
      </c>
      <c r="ED8" s="45" t="s">
        <v>19</v>
      </c>
      <c r="EE8" s="46" t="s">
        <v>20</v>
      </c>
      <c r="EF8" s="45" t="s">
        <v>19</v>
      </c>
      <c r="EG8" s="46" t="s">
        <v>20</v>
      </c>
      <c r="EH8" s="88"/>
      <c r="EI8" s="88"/>
      <c r="EJ8" s="88"/>
      <c r="EK8" s="45" t="s">
        <v>19</v>
      </c>
      <c r="EL8" s="46" t="s">
        <v>20</v>
      </c>
      <c r="EM8" s="88"/>
      <c r="EN8" s="88"/>
      <c r="EO8" s="45" t="s">
        <v>19</v>
      </c>
      <c r="EP8" s="46" t="s">
        <v>20</v>
      </c>
      <c r="EQ8" s="88"/>
      <c r="ER8" s="88"/>
      <c r="ES8" s="45" t="s">
        <v>19</v>
      </c>
      <c r="ET8" s="46" t="s">
        <v>20</v>
      </c>
      <c r="EU8" s="88"/>
      <c r="EV8" s="88"/>
      <c r="EW8" s="45" t="s">
        <v>19</v>
      </c>
      <c r="EX8" s="46" t="s">
        <v>20</v>
      </c>
      <c r="EY8" s="88"/>
      <c r="EZ8" s="88"/>
      <c r="FA8" s="88"/>
      <c r="FB8" s="45" t="s">
        <v>19</v>
      </c>
      <c r="FC8" s="46" t="s">
        <v>20</v>
      </c>
      <c r="FD8" s="88"/>
      <c r="FE8" s="88"/>
      <c r="FF8" s="88"/>
      <c r="FG8" s="45" t="s">
        <v>19</v>
      </c>
      <c r="FH8" s="46" t="s">
        <v>20</v>
      </c>
      <c r="FI8" s="88"/>
      <c r="FJ8" s="88"/>
      <c r="FK8" s="88"/>
      <c r="FL8" s="45" t="s">
        <v>19</v>
      </c>
      <c r="FM8" s="46" t="s">
        <v>20</v>
      </c>
      <c r="FN8" s="88"/>
      <c r="FO8" s="88"/>
      <c r="FP8" s="88"/>
      <c r="FQ8" s="45" t="s">
        <v>19</v>
      </c>
      <c r="FR8" s="48" t="s">
        <v>20</v>
      </c>
      <c r="FS8" s="47" t="s">
        <v>19</v>
      </c>
      <c r="FT8" s="46" t="s">
        <v>20</v>
      </c>
      <c r="FU8" s="45" t="s">
        <v>19</v>
      </c>
      <c r="FV8" s="46" t="s">
        <v>21</v>
      </c>
      <c r="FW8" s="45" t="s">
        <v>19</v>
      </c>
      <c r="FX8" s="46" t="s">
        <v>20</v>
      </c>
      <c r="FY8" s="88"/>
      <c r="FZ8" s="88"/>
      <c r="GA8" s="88"/>
      <c r="GB8" s="88"/>
      <c r="GC8" s="88"/>
      <c r="GD8" s="88"/>
      <c r="GE8" s="88"/>
      <c r="GF8" s="88"/>
    </row>
    <row r="9" spans="1:188" s="57" customFormat="1" ht="33" x14ac:dyDescent="0.25">
      <c r="A9" s="82"/>
      <c r="B9" s="82"/>
      <c r="C9" s="49" t="s">
        <v>22</v>
      </c>
      <c r="D9" s="50" t="s">
        <v>23</v>
      </c>
      <c r="E9" s="49" t="s">
        <v>22</v>
      </c>
      <c r="F9" s="50" t="s">
        <v>24</v>
      </c>
      <c r="G9" s="49" t="s">
        <v>22</v>
      </c>
      <c r="H9" s="50" t="s">
        <v>23</v>
      </c>
      <c r="I9" s="50" t="s">
        <v>25</v>
      </c>
      <c r="J9" s="50" t="s">
        <v>26</v>
      </c>
      <c r="K9" s="50" t="s">
        <v>27</v>
      </c>
      <c r="L9" s="50" t="s">
        <v>28</v>
      </c>
      <c r="M9" s="50" t="s">
        <v>29</v>
      </c>
      <c r="N9" s="51" t="s">
        <v>30</v>
      </c>
      <c r="O9" s="50" t="s">
        <v>31</v>
      </c>
      <c r="P9" s="50" t="s">
        <v>32</v>
      </c>
      <c r="Q9" s="50"/>
      <c r="R9" s="49" t="s">
        <v>22</v>
      </c>
      <c r="S9" s="50" t="s">
        <v>23</v>
      </c>
      <c r="T9" s="49" t="s">
        <v>22</v>
      </c>
      <c r="U9" s="50" t="s">
        <v>23</v>
      </c>
      <c r="V9" s="50" t="s">
        <v>25</v>
      </c>
      <c r="W9" s="50" t="s">
        <v>26</v>
      </c>
      <c r="X9" s="49" t="s">
        <v>22</v>
      </c>
      <c r="Y9" s="50" t="s">
        <v>23</v>
      </c>
      <c r="Z9" s="49" t="s">
        <v>22</v>
      </c>
      <c r="AA9" s="50" t="s">
        <v>23</v>
      </c>
      <c r="AB9" s="49" t="s">
        <v>22</v>
      </c>
      <c r="AC9" s="50" t="s">
        <v>23</v>
      </c>
      <c r="AD9" s="50" t="s">
        <v>32</v>
      </c>
      <c r="AE9" s="49" t="s">
        <v>22</v>
      </c>
      <c r="AF9" s="50" t="s">
        <v>23</v>
      </c>
      <c r="AG9" s="50" t="s">
        <v>25</v>
      </c>
      <c r="AH9" s="50"/>
      <c r="AI9" s="49" t="s">
        <v>22</v>
      </c>
      <c r="AJ9" s="50" t="s">
        <v>23</v>
      </c>
      <c r="AK9" s="49" t="s">
        <v>22</v>
      </c>
      <c r="AL9" s="50" t="s">
        <v>23</v>
      </c>
      <c r="AM9" s="49" t="s">
        <v>22</v>
      </c>
      <c r="AN9" s="50" t="s">
        <v>23</v>
      </c>
      <c r="AO9" s="49" t="s">
        <v>22</v>
      </c>
      <c r="AP9" s="50" t="s">
        <v>23</v>
      </c>
      <c r="AQ9" s="49" t="s">
        <v>22</v>
      </c>
      <c r="AR9" s="50" t="s">
        <v>24</v>
      </c>
      <c r="AS9" s="49" t="s">
        <v>22</v>
      </c>
      <c r="AT9" s="50" t="s">
        <v>23</v>
      </c>
      <c r="AU9" s="49" t="s">
        <v>22</v>
      </c>
      <c r="AV9" s="50" t="s">
        <v>23</v>
      </c>
      <c r="AW9" s="49" t="s">
        <v>22</v>
      </c>
      <c r="AX9" s="50" t="s">
        <v>23</v>
      </c>
      <c r="AY9" s="49" t="s">
        <v>22</v>
      </c>
      <c r="AZ9" s="50" t="s">
        <v>23</v>
      </c>
      <c r="BA9" s="49" t="s">
        <v>22</v>
      </c>
      <c r="BB9" s="50" t="s">
        <v>23</v>
      </c>
      <c r="BC9" s="49" t="s">
        <v>22</v>
      </c>
      <c r="BD9" s="50" t="s">
        <v>23</v>
      </c>
      <c r="BE9" s="50" t="s">
        <v>25</v>
      </c>
      <c r="BF9" s="50" t="s">
        <v>26</v>
      </c>
      <c r="BG9" s="50" t="s">
        <v>29</v>
      </c>
      <c r="BH9" s="49" t="s">
        <v>22</v>
      </c>
      <c r="BI9" s="50" t="s">
        <v>23</v>
      </c>
      <c r="BJ9" s="49" t="s">
        <v>22</v>
      </c>
      <c r="BK9" s="50" t="s">
        <v>23</v>
      </c>
      <c r="BL9" s="50" t="s">
        <v>25</v>
      </c>
      <c r="BM9" s="50" t="s">
        <v>26</v>
      </c>
      <c r="BN9" s="49" t="s">
        <v>22</v>
      </c>
      <c r="BO9" s="50" t="s">
        <v>23</v>
      </c>
      <c r="BP9" s="49" t="s">
        <v>22</v>
      </c>
      <c r="BQ9" s="50" t="s">
        <v>23</v>
      </c>
      <c r="BR9" s="49" t="s">
        <v>22</v>
      </c>
      <c r="BS9" s="50" t="s">
        <v>23</v>
      </c>
      <c r="BT9" s="49" t="s">
        <v>22</v>
      </c>
      <c r="BU9" s="50" t="s">
        <v>23</v>
      </c>
      <c r="BV9" s="50" t="s">
        <v>25</v>
      </c>
      <c r="BW9" s="50" t="s">
        <v>26</v>
      </c>
      <c r="BX9" s="50" t="s">
        <v>29</v>
      </c>
      <c r="BY9" s="49" t="s">
        <v>22</v>
      </c>
      <c r="BZ9" s="50" t="s">
        <v>24</v>
      </c>
      <c r="CA9" s="49" t="s">
        <v>22</v>
      </c>
      <c r="CB9" s="50" t="s">
        <v>23</v>
      </c>
      <c r="CC9" s="49" t="s">
        <v>22</v>
      </c>
      <c r="CD9" s="50" t="s">
        <v>23</v>
      </c>
      <c r="CE9" s="49" t="s">
        <v>22</v>
      </c>
      <c r="CF9" s="50" t="s">
        <v>23</v>
      </c>
      <c r="CG9" s="50" t="s">
        <v>25</v>
      </c>
      <c r="CH9" s="49" t="s">
        <v>22</v>
      </c>
      <c r="CI9" s="50" t="s">
        <v>24</v>
      </c>
      <c r="CJ9" s="49" t="s">
        <v>22</v>
      </c>
      <c r="CK9" s="50" t="s">
        <v>23</v>
      </c>
      <c r="CL9" s="49" t="s">
        <v>22</v>
      </c>
      <c r="CM9" s="50" t="s">
        <v>23</v>
      </c>
      <c r="CN9" s="50" t="s">
        <v>25</v>
      </c>
      <c r="CO9" s="49" t="s">
        <v>22</v>
      </c>
      <c r="CP9" s="50" t="s">
        <v>23</v>
      </c>
      <c r="CQ9" s="50" t="s">
        <v>25</v>
      </c>
      <c r="CR9" s="50" t="s">
        <v>28</v>
      </c>
      <c r="CS9" s="50" t="s">
        <v>29</v>
      </c>
      <c r="CT9" s="49" t="s">
        <v>22</v>
      </c>
      <c r="CU9" s="50" t="s">
        <v>23</v>
      </c>
      <c r="CV9" s="50" t="s">
        <v>25</v>
      </c>
      <c r="CW9" s="50" t="s">
        <v>26</v>
      </c>
      <c r="CX9" s="49" t="s">
        <v>22</v>
      </c>
      <c r="CY9" s="50" t="s">
        <v>24</v>
      </c>
      <c r="CZ9" s="49" t="s">
        <v>22</v>
      </c>
      <c r="DA9" s="50" t="s">
        <v>23</v>
      </c>
      <c r="DB9" s="49" t="s">
        <v>22</v>
      </c>
      <c r="DC9" s="50" t="s">
        <v>23</v>
      </c>
      <c r="DD9" s="50" t="s">
        <v>25</v>
      </c>
      <c r="DE9" s="49" t="s">
        <v>22</v>
      </c>
      <c r="DF9" s="50" t="s">
        <v>23</v>
      </c>
      <c r="DG9" s="49" t="s">
        <v>22</v>
      </c>
      <c r="DH9" s="50" t="s">
        <v>24</v>
      </c>
      <c r="DI9" s="49" t="s">
        <v>22</v>
      </c>
      <c r="DJ9" s="50" t="s">
        <v>23</v>
      </c>
      <c r="DK9" s="49" t="s">
        <v>22</v>
      </c>
      <c r="DL9" s="50" t="s">
        <v>23</v>
      </c>
      <c r="DM9" s="49" t="s">
        <v>22</v>
      </c>
      <c r="DN9" s="50" t="s">
        <v>23</v>
      </c>
      <c r="DO9" s="49" t="s">
        <v>22</v>
      </c>
      <c r="DP9" s="50" t="s">
        <v>23</v>
      </c>
      <c r="DQ9" s="49" t="s">
        <v>22</v>
      </c>
      <c r="DR9" s="50" t="s">
        <v>23</v>
      </c>
      <c r="DS9" s="49" t="s">
        <v>22</v>
      </c>
      <c r="DT9" s="50" t="s">
        <v>24</v>
      </c>
      <c r="DU9" s="49" t="s">
        <v>22</v>
      </c>
      <c r="DV9" s="50" t="s">
        <v>23</v>
      </c>
      <c r="DW9" s="49" t="s">
        <v>22</v>
      </c>
      <c r="DX9" s="50" t="s">
        <v>23</v>
      </c>
      <c r="DY9" s="49" t="s">
        <v>22</v>
      </c>
      <c r="DZ9" s="50" t="s">
        <v>23</v>
      </c>
      <c r="EA9" s="50" t="s">
        <v>27</v>
      </c>
      <c r="EB9" s="49" t="s">
        <v>22</v>
      </c>
      <c r="EC9" s="50" t="s">
        <v>23</v>
      </c>
      <c r="ED9" s="49" t="s">
        <v>22</v>
      </c>
      <c r="EE9" s="50" t="s">
        <v>23</v>
      </c>
      <c r="EF9" s="49" t="s">
        <v>22</v>
      </c>
      <c r="EG9" s="50" t="s">
        <v>23</v>
      </c>
      <c r="EH9" s="50" t="s">
        <v>25</v>
      </c>
      <c r="EI9" s="50" t="s">
        <v>26</v>
      </c>
      <c r="EJ9" s="50"/>
      <c r="EK9" s="49" t="s">
        <v>22</v>
      </c>
      <c r="EL9" s="50" t="s">
        <v>23</v>
      </c>
      <c r="EM9" s="51" t="s">
        <v>30</v>
      </c>
      <c r="EN9" s="50" t="s">
        <v>31</v>
      </c>
      <c r="EO9" s="49" t="s">
        <v>22</v>
      </c>
      <c r="EP9" s="50" t="s">
        <v>23</v>
      </c>
      <c r="EQ9" s="51" t="s">
        <v>30</v>
      </c>
      <c r="ER9" s="50" t="s">
        <v>31</v>
      </c>
      <c r="ES9" s="49" t="s">
        <v>22</v>
      </c>
      <c r="ET9" s="50" t="s">
        <v>23</v>
      </c>
      <c r="EU9" s="51" t="s">
        <v>30</v>
      </c>
      <c r="EV9" s="50" t="s">
        <v>31</v>
      </c>
      <c r="EW9" s="49" t="s">
        <v>22</v>
      </c>
      <c r="EX9" s="50" t="s">
        <v>23</v>
      </c>
      <c r="EY9" s="51" t="s">
        <v>30</v>
      </c>
      <c r="EZ9" s="50" t="s">
        <v>26</v>
      </c>
      <c r="FA9" s="50" t="s">
        <v>31</v>
      </c>
      <c r="FB9" s="49" t="s">
        <v>22</v>
      </c>
      <c r="FC9" s="50" t="s">
        <v>23</v>
      </c>
      <c r="FD9" s="51" t="s">
        <v>30</v>
      </c>
      <c r="FE9" s="50" t="s">
        <v>26</v>
      </c>
      <c r="FF9" s="50" t="s">
        <v>31</v>
      </c>
      <c r="FG9" s="49" t="s">
        <v>22</v>
      </c>
      <c r="FH9" s="50" t="s">
        <v>23</v>
      </c>
      <c r="FI9" s="51" t="s">
        <v>30</v>
      </c>
      <c r="FJ9" s="50" t="s">
        <v>26</v>
      </c>
      <c r="FK9" s="50" t="s">
        <v>31</v>
      </c>
      <c r="FL9" s="52" t="s">
        <v>22</v>
      </c>
      <c r="FM9" s="53" t="s">
        <v>23</v>
      </c>
      <c r="FN9" s="54" t="s">
        <v>30</v>
      </c>
      <c r="FO9" s="53" t="s">
        <v>26</v>
      </c>
      <c r="FP9" s="53" t="s">
        <v>31</v>
      </c>
      <c r="FQ9" s="49" t="s">
        <v>22</v>
      </c>
      <c r="FR9" s="55" t="s">
        <v>23</v>
      </c>
      <c r="FS9" s="56" t="s">
        <v>22</v>
      </c>
      <c r="FT9" s="50" t="s">
        <v>23</v>
      </c>
      <c r="FU9" s="49" t="s">
        <v>22</v>
      </c>
      <c r="FV9" s="50" t="s">
        <v>24</v>
      </c>
      <c r="FW9" s="49" t="s">
        <v>22</v>
      </c>
      <c r="FX9" s="50" t="s">
        <v>23</v>
      </c>
      <c r="FY9" s="50" t="s">
        <v>25</v>
      </c>
      <c r="FZ9" s="50" t="s">
        <v>26</v>
      </c>
      <c r="GA9" s="50" t="s">
        <v>27</v>
      </c>
      <c r="GB9" s="50" t="s">
        <v>28</v>
      </c>
      <c r="GC9" s="50" t="s">
        <v>29</v>
      </c>
      <c r="GD9" s="51" t="s">
        <v>30</v>
      </c>
      <c r="GE9" s="50" t="s">
        <v>31</v>
      </c>
      <c r="GF9" s="50" t="s">
        <v>32</v>
      </c>
    </row>
    <row r="10" spans="1:188" s="62" customFormat="1" ht="13.5" customHeight="1" x14ac:dyDescent="0.2">
      <c r="A10" s="98" t="s">
        <v>107</v>
      </c>
      <c r="B10" s="98"/>
      <c r="C10" s="58">
        <v>1095</v>
      </c>
      <c r="D10" s="59">
        <v>105</v>
      </c>
      <c r="E10" s="59">
        <v>2237</v>
      </c>
      <c r="F10" s="59">
        <v>25193</v>
      </c>
      <c r="G10" s="59">
        <v>142</v>
      </c>
      <c r="H10" s="59">
        <v>126</v>
      </c>
      <c r="I10" s="59">
        <v>192</v>
      </c>
      <c r="J10" s="59">
        <v>9</v>
      </c>
      <c r="K10" s="59">
        <v>1</v>
      </c>
      <c r="L10" s="59">
        <v>0</v>
      </c>
      <c r="M10" s="59">
        <v>0</v>
      </c>
      <c r="N10" s="59">
        <v>3</v>
      </c>
      <c r="O10" s="59">
        <v>0</v>
      </c>
      <c r="P10" s="59">
        <v>26</v>
      </c>
      <c r="Q10" s="59">
        <v>25</v>
      </c>
      <c r="R10" s="59">
        <v>2</v>
      </c>
      <c r="S10" s="59">
        <v>0</v>
      </c>
      <c r="T10" s="59">
        <v>0</v>
      </c>
      <c r="U10" s="59">
        <v>0</v>
      </c>
      <c r="V10" s="59">
        <v>0</v>
      </c>
      <c r="W10" s="59">
        <v>0</v>
      </c>
      <c r="X10" s="59">
        <v>13</v>
      </c>
      <c r="Y10" s="59">
        <v>0</v>
      </c>
      <c r="Z10" s="59">
        <v>110</v>
      </c>
      <c r="AA10" s="59">
        <v>16</v>
      </c>
      <c r="AB10" s="59">
        <v>7</v>
      </c>
      <c r="AC10" s="59">
        <v>0</v>
      </c>
      <c r="AD10" s="59">
        <v>8</v>
      </c>
      <c r="AE10" s="59">
        <v>3</v>
      </c>
      <c r="AF10" s="59">
        <v>0</v>
      </c>
      <c r="AG10" s="59">
        <v>1</v>
      </c>
      <c r="AH10" s="59">
        <v>18</v>
      </c>
      <c r="AI10" s="59">
        <v>149</v>
      </c>
      <c r="AJ10" s="59">
        <v>0</v>
      </c>
      <c r="AK10" s="59">
        <v>0</v>
      </c>
      <c r="AL10" s="59">
        <v>0</v>
      </c>
      <c r="AM10" s="59">
        <v>0</v>
      </c>
      <c r="AN10" s="59">
        <v>0</v>
      </c>
      <c r="AO10" s="59">
        <v>0</v>
      </c>
      <c r="AP10" s="59">
        <v>0</v>
      </c>
      <c r="AQ10" s="59">
        <v>152</v>
      </c>
      <c r="AR10" s="59">
        <v>1976</v>
      </c>
      <c r="AS10" s="59">
        <v>0</v>
      </c>
      <c r="AT10" s="59">
        <v>0</v>
      </c>
      <c r="AU10" s="59">
        <v>1</v>
      </c>
      <c r="AV10" s="59">
        <v>0</v>
      </c>
      <c r="AW10" s="59">
        <v>30</v>
      </c>
      <c r="AX10" s="59">
        <v>1</v>
      </c>
      <c r="AY10" s="59">
        <v>0</v>
      </c>
      <c r="AZ10" s="59">
        <v>0</v>
      </c>
      <c r="BA10" s="59">
        <v>257</v>
      </c>
      <c r="BB10" s="59">
        <v>27</v>
      </c>
      <c r="BC10" s="59">
        <v>1</v>
      </c>
      <c r="BD10" s="59">
        <v>0</v>
      </c>
      <c r="BE10" s="59">
        <v>0</v>
      </c>
      <c r="BF10" s="59">
        <v>0</v>
      </c>
      <c r="BG10" s="59">
        <v>0</v>
      </c>
      <c r="BH10" s="59">
        <v>0</v>
      </c>
      <c r="BI10" s="59">
        <v>0</v>
      </c>
      <c r="BJ10" s="59">
        <v>0</v>
      </c>
      <c r="BK10" s="59">
        <v>0</v>
      </c>
      <c r="BL10" s="59">
        <v>0</v>
      </c>
      <c r="BM10" s="59">
        <v>0</v>
      </c>
      <c r="BN10" s="59">
        <v>0</v>
      </c>
      <c r="BO10" s="59">
        <v>0</v>
      </c>
      <c r="BP10" s="59">
        <v>0</v>
      </c>
      <c r="BQ10" s="59">
        <v>0</v>
      </c>
      <c r="BR10" s="59">
        <v>0</v>
      </c>
      <c r="BS10" s="59">
        <v>0</v>
      </c>
      <c r="BT10" s="59">
        <v>0</v>
      </c>
      <c r="BU10" s="59">
        <v>0</v>
      </c>
      <c r="BV10" s="59">
        <v>0</v>
      </c>
      <c r="BW10" s="59">
        <v>0</v>
      </c>
      <c r="BX10" s="59">
        <v>0</v>
      </c>
      <c r="BY10" s="59">
        <v>8</v>
      </c>
      <c r="BZ10" s="59">
        <v>91</v>
      </c>
      <c r="CA10" s="59">
        <v>0</v>
      </c>
      <c r="CB10" s="59">
        <v>0</v>
      </c>
      <c r="CC10" s="59">
        <v>0</v>
      </c>
      <c r="CD10" s="59">
        <v>0</v>
      </c>
      <c r="CE10" s="59">
        <v>16</v>
      </c>
      <c r="CF10" s="59">
        <v>3</v>
      </c>
      <c r="CG10" s="59">
        <v>9</v>
      </c>
      <c r="CH10" s="59">
        <v>2</v>
      </c>
      <c r="CI10" s="59">
        <v>24</v>
      </c>
      <c r="CJ10" s="59">
        <v>0</v>
      </c>
      <c r="CK10" s="59">
        <v>0</v>
      </c>
      <c r="CL10" s="59">
        <v>0</v>
      </c>
      <c r="CM10" s="59">
        <v>0</v>
      </c>
      <c r="CN10" s="59">
        <v>0</v>
      </c>
      <c r="CO10" s="59">
        <v>0</v>
      </c>
      <c r="CP10" s="59">
        <v>0</v>
      </c>
      <c r="CQ10" s="59">
        <v>3</v>
      </c>
      <c r="CR10" s="59">
        <v>0</v>
      </c>
      <c r="CS10" s="59">
        <v>0</v>
      </c>
      <c r="CT10" s="59">
        <v>373</v>
      </c>
      <c r="CU10" s="59">
        <v>37</v>
      </c>
      <c r="CV10" s="59">
        <v>160</v>
      </c>
      <c r="CW10" s="59">
        <v>5</v>
      </c>
      <c r="CX10" s="59">
        <v>502</v>
      </c>
      <c r="CY10" s="59">
        <v>5869</v>
      </c>
      <c r="CZ10" s="59">
        <v>14</v>
      </c>
      <c r="DA10" s="59">
        <v>19</v>
      </c>
      <c r="DB10" s="59">
        <v>20</v>
      </c>
      <c r="DC10" s="59">
        <v>2</v>
      </c>
      <c r="DD10" s="59">
        <v>9</v>
      </c>
      <c r="DE10" s="59">
        <v>0</v>
      </c>
      <c r="DF10" s="59">
        <v>0</v>
      </c>
      <c r="DG10" s="59">
        <v>298</v>
      </c>
      <c r="DH10" s="59">
        <v>2135</v>
      </c>
      <c r="DI10" s="59">
        <v>24</v>
      </c>
      <c r="DJ10" s="59">
        <v>15</v>
      </c>
      <c r="DK10" s="59">
        <v>21</v>
      </c>
      <c r="DL10" s="59">
        <v>15</v>
      </c>
      <c r="DM10" s="59">
        <v>36</v>
      </c>
      <c r="DN10" s="59">
        <v>2</v>
      </c>
      <c r="DO10" s="59">
        <v>0</v>
      </c>
      <c r="DP10" s="59">
        <v>0</v>
      </c>
      <c r="DQ10" s="59">
        <v>0</v>
      </c>
      <c r="DR10" s="59">
        <v>0</v>
      </c>
      <c r="DS10" s="59">
        <v>1275</v>
      </c>
      <c r="DT10" s="59">
        <v>15098</v>
      </c>
      <c r="DU10" s="59">
        <v>104</v>
      </c>
      <c r="DV10" s="59">
        <v>92</v>
      </c>
      <c r="DW10" s="59">
        <v>0</v>
      </c>
      <c r="DX10" s="59">
        <v>0</v>
      </c>
      <c r="DY10" s="59">
        <v>3</v>
      </c>
      <c r="DZ10" s="59">
        <v>0</v>
      </c>
      <c r="EA10" s="59">
        <v>1</v>
      </c>
      <c r="EB10" s="59">
        <v>2</v>
      </c>
      <c r="EC10" s="59">
        <v>0</v>
      </c>
      <c r="ED10" s="59">
        <v>2</v>
      </c>
      <c r="EE10" s="59">
        <v>0</v>
      </c>
      <c r="EF10" s="59">
        <v>11</v>
      </c>
      <c r="EG10" s="59">
        <v>0</v>
      </c>
      <c r="EH10" s="59">
        <v>10</v>
      </c>
      <c r="EI10" s="59">
        <v>0</v>
      </c>
      <c r="EJ10" s="59">
        <v>25</v>
      </c>
      <c r="EK10" s="59">
        <v>0</v>
      </c>
      <c r="EL10" s="59">
        <v>0</v>
      </c>
      <c r="EM10" s="59">
        <v>0</v>
      </c>
      <c r="EN10" s="59">
        <v>0</v>
      </c>
      <c r="EO10" s="59">
        <v>0</v>
      </c>
      <c r="EP10" s="59">
        <v>0</v>
      </c>
      <c r="EQ10" s="59">
        <v>0</v>
      </c>
      <c r="ER10" s="59">
        <v>0</v>
      </c>
      <c r="ES10" s="59">
        <v>8</v>
      </c>
      <c r="ET10" s="59">
        <v>0</v>
      </c>
      <c r="EU10" s="59">
        <v>2</v>
      </c>
      <c r="EV10" s="59">
        <v>0</v>
      </c>
      <c r="EW10" s="59">
        <v>1</v>
      </c>
      <c r="EX10" s="59">
        <v>0</v>
      </c>
      <c r="EY10" s="59">
        <v>0</v>
      </c>
      <c r="EZ10" s="59">
        <v>1</v>
      </c>
      <c r="FA10" s="59">
        <v>0</v>
      </c>
      <c r="FB10" s="59">
        <v>9</v>
      </c>
      <c r="FC10" s="59">
        <v>0</v>
      </c>
      <c r="FD10" s="59">
        <v>0</v>
      </c>
      <c r="FE10" s="59">
        <v>1</v>
      </c>
      <c r="FF10" s="59">
        <v>0</v>
      </c>
      <c r="FG10" s="59">
        <v>19</v>
      </c>
      <c r="FH10" s="59">
        <v>2</v>
      </c>
      <c r="FI10" s="59">
        <v>1</v>
      </c>
      <c r="FJ10" s="59">
        <v>2</v>
      </c>
      <c r="FK10" s="59">
        <v>0</v>
      </c>
      <c r="FL10" s="59">
        <v>1</v>
      </c>
      <c r="FM10" s="59">
        <v>0</v>
      </c>
      <c r="FN10" s="59">
        <v>0</v>
      </c>
      <c r="FO10" s="59">
        <v>0</v>
      </c>
      <c r="FP10" s="59">
        <v>0</v>
      </c>
      <c r="FQ10" s="59">
        <v>0</v>
      </c>
      <c r="FR10" s="59">
        <v>0</v>
      </c>
      <c r="FS10" s="60">
        <v>0</v>
      </c>
      <c r="FT10" s="60">
        <v>0</v>
      </c>
      <c r="FU10" s="60" t="e">
        <f>E10-#REF!-CA10-CK10-DB10-DI10-DS10</f>
        <v>#REF!</v>
      </c>
      <c r="FV10" s="60" t="e">
        <f>F10-#REF!-CB10-CL10-DC10-DJ10-DT10</f>
        <v>#REF!</v>
      </c>
      <c r="FW10" s="60" t="e">
        <f>G10-#REF!-CC10-CM10-DD10-DK10-DU10</f>
        <v>#REF!</v>
      </c>
      <c r="FX10" s="60" t="e">
        <f>H10-#REF!-CD10-CN10-#REF!-DL10-DV10</f>
        <v>#REF!</v>
      </c>
      <c r="FY10" s="60" t="e">
        <f>I10-V10-#REF!-CG10-CJ10-CQ10-CZ10-#REF!-#REF!-#REF!-EH10</f>
        <v>#REF!</v>
      </c>
      <c r="FZ10" s="60" t="e">
        <f>J10-W10-#REF!-DA10-#REF!-#REF!-#REF!-EI10-EY10-FE10-FJ10</f>
        <v>#REF!</v>
      </c>
      <c r="GA10" s="60">
        <f>K10-EA10</f>
        <v>0</v>
      </c>
      <c r="GB10" s="61">
        <f>L10-CR10</f>
        <v>0</v>
      </c>
      <c r="GC10" s="61" t="e">
        <f>M10-CS10-#REF!-#REF!</f>
        <v>#REF!</v>
      </c>
      <c r="GD10" s="61" t="e">
        <f>N10-#REF!-EZ10-#REF!-#REF!</f>
        <v>#REF!</v>
      </c>
      <c r="GE10" s="61" t="e">
        <f>O10-#REF!-FA10-FF10-FK10</f>
        <v>#REF!</v>
      </c>
      <c r="GF10" s="61">
        <f>P10-AD10</f>
        <v>18</v>
      </c>
    </row>
    <row r="11" spans="1:188" s="68" customFormat="1" ht="12" customHeight="1" x14ac:dyDescent="0.2">
      <c r="A11" s="63" t="s">
        <v>108</v>
      </c>
      <c r="B11" s="64" t="s">
        <v>109</v>
      </c>
      <c r="C11" s="65">
        <v>129</v>
      </c>
      <c r="D11" s="66">
        <v>0</v>
      </c>
      <c r="E11" s="66">
        <v>370</v>
      </c>
      <c r="F11" s="66">
        <v>3809</v>
      </c>
      <c r="G11" s="66">
        <v>13</v>
      </c>
      <c r="H11" s="66">
        <v>0</v>
      </c>
      <c r="I11" s="66">
        <v>24</v>
      </c>
      <c r="J11" s="66">
        <v>1</v>
      </c>
      <c r="K11" s="66">
        <v>0</v>
      </c>
      <c r="L11" s="66">
        <v>0</v>
      </c>
      <c r="M11" s="66">
        <v>0</v>
      </c>
      <c r="N11" s="66">
        <v>0</v>
      </c>
      <c r="O11" s="66">
        <v>0</v>
      </c>
      <c r="P11" s="66">
        <v>7</v>
      </c>
      <c r="Q11" s="66">
        <v>8</v>
      </c>
      <c r="R11" s="66">
        <v>0</v>
      </c>
      <c r="S11" s="66">
        <v>0</v>
      </c>
      <c r="T11" s="66">
        <v>0</v>
      </c>
      <c r="U11" s="66">
        <v>0</v>
      </c>
      <c r="V11" s="66">
        <v>0</v>
      </c>
      <c r="W11" s="66">
        <v>0</v>
      </c>
      <c r="X11" s="66">
        <v>0</v>
      </c>
      <c r="Y11" s="66">
        <v>0</v>
      </c>
      <c r="Z11" s="66">
        <v>9</v>
      </c>
      <c r="AA11" s="66">
        <v>0</v>
      </c>
      <c r="AB11" s="66">
        <v>0</v>
      </c>
      <c r="AC11" s="66">
        <v>0</v>
      </c>
      <c r="AD11" s="66">
        <v>5</v>
      </c>
      <c r="AE11" s="66">
        <v>2</v>
      </c>
      <c r="AF11" s="66">
        <v>0</v>
      </c>
      <c r="AG11" s="66">
        <v>0</v>
      </c>
      <c r="AH11" s="66">
        <v>2</v>
      </c>
      <c r="AI11" s="66">
        <v>0</v>
      </c>
      <c r="AJ11" s="66">
        <v>0</v>
      </c>
      <c r="AK11" s="66">
        <v>0</v>
      </c>
      <c r="AL11" s="66">
        <v>0</v>
      </c>
      <c r="AM11" s="66">
        <v>0</v>
      </c>
      <c r="AN11" s="66">
        <v>0</v>
      </c>
      <c r="AO11" s="66">
        <v>0</v>
      </c>
      <c r="AP11" s="66">
        <v>0</v>
      </c>
      <c r="AQ11" s="66">
        <v>152</v>
      </c>
      <c r="AR11" s="66">
        <v>1976</v>
      </c>
      <c r="AS11" s="66">
        <v>0</v>
      </c>
      <c r="AT11" s="66">
        <v>0</v>
      </c>
      <c r="AU11" s="66">
        <v>0</v>
      </c>
      <c r="AV11" s="66">
        <v>0</v>
      </c>
      <c r="AW11" s="66">
        <v>9</v>
      </c>
      <c r="AX11" s="66">
        <v>0</v>
      </c>
      <c r="AY11" s="66">
        <v>0</v>
      </c>
      <c r="AZ11" s="66">
        <v>0</v>
      </c>
      <c r="BA11" s="66">
        <v>25</v>
      </c>
      <c r="BB11" s="66">
        <v>0</v>
      </c>
      <c r="BC11" s="66">
        <v>0</v>
      </c>
      <c r="BD11" s="66">
        <v>0</v>
      </c>
      <c r="BE11" s="66">
        <v>0</v>
      </c>
      <c r="BF11" s="66">
        <v>0</v>
      </c>
      <c r="BG11" s="66">
        <v>0</v>
      </c>
      <c r="BH11" s="66">
        <v>0</v>
      </c>
      <c r="BI11" s="66">
        <v>0</v>
      </c>
      <c r="BJ11" s="66">
        <v>0</v>
      </c>
      <c r="BK11" s="66">
        <v>0</v>
      </c>
      <c r="BL11" s="66">
        <v>0</v>
      </c>
      <c r="BM11" s="66">
        <v>0</v>
      </c>
      <c r="BN11" s="66">
        <v>0</v>
      </c>
      <c r="BO11" s="66">
        <v>0</v>
      </c>
      <c r="BP11" s="66">
        <v>0</v>
      </c>
      <c r="BQ11" s="66">
        <v>0</v>
      </c>
      <c r="BR11" s="66">
        <v>0</v>
      </c>
      <c r="BS11" s="66">
        <v>0</v>
      </c>
      <c r="BT11" s="66">
        <v>0</v>
      </c>
      <c r="BU11" s="66">
        <v>0</v>
      </c>
      <c r="BV11" s="66">
        <v>0</v>
      </c>
      <c r="BW11" s="66">
        <v>0</v>
      </c>
      <c r="BX11" s="66">
        <v>0</v>
      </c>
      <c r="BY11" s="66">
        <v>0</v>
      </c>
      <c r="BZ11" s="66">
        <v>0</v>
      </c>
      <c r="CA11" s="66">
        <v>0</v>
      </c>
      <c r="CB11" s="66">
        <v>0</v>
      </c>
      <c r="CC11" s="66">
        <v>0</v>
      </c>
      <c r="CD11" s="66">
        <v>0</v>
      </c>
      <c r="CE11" s="66">
        <v>3</v>
      </c>
      <c r="CF11" s="66">
        <v>0</v>
      </c>
      <c r="CG11" s="66">
        <v>1</v>
      </c>
      <c r="CH11" s="66">
        <v>0</v>
      </c>
      <c r="CI11" s="66">
        <v>0</v>
      </c>
      <c r="CJ11" s="66">
        <v>0</v>
      </c>
      <c r="CK11" s="66">
        <v>0</v>
      </c>
      <c r="CL11" s="66">
        <v>0</v>
      </c>
      <c r="CM11" s="66">
        <v>0</v>
      </c>
      <c r="CN11" s="66">
        <v>0</v>
      </c>
      <c r="CO11" s="66">
        <v>0</v>
      </c>
      <c r="CP11" s="66">
        <v>0</v>
      </c>
      <c r="CQ11" s="66">
        <v>0</v>
      </c>
      <c r="CR11" s="66">
        <v>0</v>
      </c>
      <c r="CS11" s="66">
        <v>0</v>
      </c>
      <c r="CT11" s="66">
        <v>70</v>
      </c>
      <c r="CU11" s="66">
        <v>0</v>
      </c>
      <c r="CV11" s="66">
        <v>20</v>
      </c>
      <c r="CW11" s="66">
        <v>0</v>
      </c>
      <c r="CX11" s="66">
        <v>15</v>
      </c>
      <c r="CY11" s="66">
        <v>240</v>
      </c>
      <c r="CZ11" s="66">
        <v>0</v>
      </c>
      <c r="DA11" s="66">
        <v>0</v>
      </c>
      <c r="DB11" s="66">
        <v>5</v>
      </c>
      <c r="DC11" s="66">
        <v>0</v>
      </c>
      <c r="DD11" s="66">
        <v>2</v>
      </c>
      <c r="DE11" s="66">
        <v>0</v>
      </c>
      <c r="DF11" s="66">
        <v>0</v>
      </c>
      <c r="DG11" s="66">
        <v>50</v>
      </c>
      <c r="DH11" s="66">
        <v>0</v>
      </c>
      <c r="DI11" s="66">
        <v>7</v>
      </c>
      <c r="DJ11" s="66">
        <v>0</v>
      </c>
      <c r="DK11" s="66">
        <v>0</v>
      </c>
      <c r="DL11" s="66">
        <v>0</v>
      </c>
      <c r="DM11" s="66">
        <v>1</v>
      </c>
      <c r="DN11" s="66">
        <v>0</v>
      </c>
      <c r="DO11" s="66">
        <v>0</v>
      </c>
      <c r="DP11" s="66">
        <v>0</v>
      </c>
      <c r="DQ11" s="66">
        <v>0</v>
      </c>
      <c r="DR11" s="66">
        <v>0</v>
      </c>
      <c r="DS11" s="66">
        <v>153</v>
      </c>
      <c r="DT11" s="66">
        <v>1593</v>
      </c>
      <c r="DU11" s="66">
        <v>6</v>
      </c>
      <c r="DV11" s="66">
        <v>0</v>
      </c>
      <c r="DW11" s="66">
        <v>0</v>
      </c>
      <c r="DX11" s="66">
        <v>0</v>
      </c>
      <c r="DY11" s="66">
        <v>0</v>
      </c>
      <c r="DZ11" s="66">
        <v>0</v>
      </c>
      <c r="EA11" s="66">
        <v>0</v>
      </c>
      <c r="EB11" s="66">
        <v>0</v>
      </c>
      <c r="EC11" s="66">
        <v>0</v>
      </c>
      <c r="ED11" s="66">
        <v>1</v>
      </c>
      <c r="EE11" s="66">
        <v>0</v>
      </c>
      <c r="EF11" s="66">
        <v>1</v>
      </c>
      <c r="EG11" s="66">
        <v>0</v>
      </c>
      <c r="EH11" s="66">
        <v>1</v>
      </c>
      <c r="EI11" s="66">
        <v>0</v>
      </c>
      <c r="EJ11" s="66">
        <v>8</v>
      </c>
      <c r="EK11" s="66">
        <v>0</v>
      </c>
      <c r="EL11" s="66">
        <v>0</v>
      </c>
      <c r="EM11" s="66">
        <v>0</v>
      </c>
      <c r="EN11" s="66">
        <v>0</v>
      </c>
      <c r="EO11" s="66">
        <v>0</v>
      </c>
      <c r="EP11" s="66">
        <v>0</v>
      </c>
      <c r="EQ11" s="66">
        <v>0</v>
      </c>
      <c r="ER11" s="66">
        <v>0</v>
      </c>
      <c r="ES11" s="66">
        <v>0</v>
      </c>
      <c r="ET11" s="66">
        <v>0</v>
      </c>
      <c r="EU11" s="66">
        <v>0</v>
      </c>
      <c r="EV11" s="66">
        <v>0</v>
      </c>
      <c r="EW11" s="66">
        <v>1</v>
      </c>
      <c r="EX11" s="66">
        <v>0</v>
      </c>
      <c r="EY11" s="66">
        <v>0</v>
      </c>
      <c r="EZ11" s="66">
        <v>1</v>
      </c>
      <c r="FA11" s="66">
        <v>0</v>
      </c>
      <c r="FB11" s="66">
        <v>0</v>
      </c>
      <c r="FC11" s="66">
        <v>0</v>
      </c>
      <c r="FD11" s="66">
        <v>0</v>
      </c>
      <c r="FE11" s="66">
        <v>0</v>
      </c>
      <c r="FF11" s="66">
        <v>0</v>
      </c>
      <c r="FG11" s="66">
        <v>2</v>
      </c>
      <c r="FH11" s="66">
        <v>0</v>
      </c>
      <c r="FI11" s="66">
        <v>0</v>
      </c>
      <c r="FJ11" s="66">
        <v>0</v>
      </c>
      <c r="FK11" s="66">
        <v>0</v>
      </c>
      <c r="FL11" s="66">
        <v>0</v>
      </c>
      <c r="FM11" s="66">
        <v>0</v>
      </c>
      <c r="FN11" s="66">
        <v>0</v>
      </c>
      <c r="FO11" s="66">
        <v>0</v>
      </c>
      <c r="FP11" s="66">
        <v>0</v>
      </c>
      <c r="FQ11" s="66">
        <v>0</v>
      </c>
      <c r="FR11" s="66">
        <v>0</v>
      </c>
      <c r="FS11" s="67">
        <v>0</v>
      </c>
      <c r="FT11" s="67">
        <v>0</v>
      </c>
      <c r="FU11" s="67" t="e">
        <f>E11-#REF!-CA11-CK11-DB11-DI11-DS11</f>
        <v>#REF!</v>
      </c>
      <c r="FV11" s="67" t="e">
        <f>F11-#REF!-CB11-CL11-DC11-DJ11-DT11</f>
        <v>#REF!</v>
      </c>
      <c r="FW11" s="67" t="e">
        <f>G11-#REF!-CC11-CM11-DD11-DK11-DU11</f>
        <v>#REF!</v>
      </c>
      <c r="FX11" s="67" t="e">
        <f>H11-#REF!-CD11-CN11-#REF!-DL11-DV11</f>
        <v>#REF!</v>
      </c>
      <c r="FY11" s="67" t="e">
        <f>I11-V11-#REF!-CG11-CJ11-CQ11-CZ11-#REF!-#REF!-#REF!-EH11</f>
        <v>#REF!</v>
      </c>
      <c r="FZ11" s="67" t="e">
        <f>J11-W11-#REF!-DA11-#REF!-#REF!-#REF!-EI11-EY11-FE11-FJ11</f>
        <v>#REF!</v>
      </c>
      <c r="GA11" s="67">
        <f>K11-EA11</f>
        <v>0</v>
      </c>
      <c r="GB11" s="67">
        <f>L11-CR11</f>
        <v>0</v>
      </c>
      <c r="GC11" s="67" t="e">
        <f>M11-CS11-#REF!-#REF!</f>
        <v>#REF!</v>
      </c>
      <c r="GD11" s="67" t="e">
        <f>N11-#REF!-EZ11-#REF!-#REF!</f>
        <v>#REF!</v>
      </c>
      <c r="GE11" s="67" t="e">
        <f>O11-#REF!-FA11-FF11-FK11</f>
        <v>#REF!</v>
      </c>
      <c r="GF11" s="67">
        <f>P11-AD11</f>
        <v>2</v>
      </c>
    </row>
    <row r="12" spans="1:188" s="68" customFormat="1" ht="12" customHeight="1" x14ac:dyDescent="0.2">
      <c r="A12" s="63" t="s">
        <v>110</v>
      </c>
      <c r="B12" s="64" t="s">
        <v>111</v>
      </c>
      <c r="C12" s="65">
        <v>67</v>
      </c>
      <c r="D12" s="66">
        <v>2</v>
      </c>
      <c r="E12" s="66">
        <v>44</v>
      </c>
      <c r="F12" s="66">
        <v>619</v>
      </c>
      <c r="G12" s="66">
        <v>0</v>
      </c>
      <c r="H12" s="66">
        <v>0</v>
      </c>
      <c r="I12" s="66">
        <v>25</v>
      </c>
      <c r="J12" s="66">
        <v>1</v>
      </c>
      <c r="K12" s="66">
        <v>0</v>
      </c>
      <c r="L12" s="66">
        <v>0</v>
      </c>
      <c r="M12" s="66">
        <v>0</v>
      </c>
      <c r="N12" s="66">
        <v>0</v>
      </c>
      <c r="O12" s="66">
        <v>0</v>
      </c>
      <c r="P12" s="66">
        <v>0</v>
      </c>
      <c r="Q12" s="66">
        <v>0</v>
      </c>
      <c r="R12" s="66">
        <v>1</v>
      </c>
      <c r="S12" s="66">
        <v>0</v>
      </c>
      <c r="T12" s="66">
        <v>0</v>
      </c>
      <c r="U12" s="66">
        <v>0</v>
      </c>
      <c r="V12" s="66">
        <v>0</v>
      </c>
      <c r="W12" s="66">
        <v>0</v>
      </c>
      <c r="X12" s="66">
        <v>0</v>
      </c>
      <c r="Y12" s="66">
        <v>0</v>
      </c>
      <c r="Z12" s="66">
        <v>11</v>
      </c>
      <c r="AA12" s="66">
        <v>0</v>
      </c>
      <c r="AB12" s="66">
        <v>0</v>
      </c>
      <c r="AC12" s="66">
        <v>0</v>
      </c>
      <c r="AD12" s="66">
        <v>0</v>
      </c>
      <c r="AE12" s="66">
        <v>0</v>
      </c>
      <c r="AF12" s="66">
        <v>0</v>
      </c>
      <c r="AG12" s="66">
        <v>0</v>
      </c>
      <c r="AH12" s="66">
        <v>0</v>
      </c>
      <c r="AI12" s="66">
        <v>0</v>
      </c>
      <c r="AJ12" s="66">
        <v>0</v>
      </c>
      <c r="AK12" s="66">
        <v>0</v>
      </c>
      <c r="AL12" s="66">
        <v>0</v>
      </c>
      <c r="AM12" s="66">
        <v>0</v>
      </c>
      <c r="AN12" s="66">
        <v>0</v>
      </c>
      <c r="AO12" s="66">
        <v>0</v>
      </c>
      <c r="AP12" s="66">
        <v>0</v>
      </c>
      <c r="AQ12" s="66">
        <v>0</v>
      </c>
      <c r="AR12" s="66">
        <v>0</v>
      </c>
      <c r="AS12" s="66">
        <v>0</v>
      </c>
      <c r="AT12" s="66">
        <v>0</v>
      </c>
      <c r="AU12" s="66">
        <v>0</v>
      </c>
      <c r="AV12" s="66">
        <v>0</v>
      </c>
      <c r="AW12" s="66">
        <v>2</v>
      </c>
      <c r="AX12" s="66">
        <v>0</v>
      </c>
      <c r="AY12" s="66">
        <v>0</v>
      </c>
      <c r="AZ12" s="66">
        <v>0</v>
      </c>
      <c r="BA12" s="66">
        <v>10</v>
      </c>
      <c r="BB12" s="66">
        <v>1</v>
      </c>
      <c r="BC12" s="66">
        <v>0</v>
      </c>
      <c r="BD12" s="66">
        <v>0</v>
      </c>
      <c r="BE12" s="66">
        <v>0</v>
      </c>
      <c r="BF12" s="66">
        <v>0</v>
      </c>
      <c r="BG12" s="66">
        <v>0</v>
      </c>
      <c r="BH12" s="66">
        <v>0</v>
      </c>
      <c r="BI12" s="66">
        <v>0</v>
      </c>
      <c r="BJ12" s="66">
        <v>0</v>
      </c>
      <c r="BK12" s="66">
        <v>0</v>
      </c>
      <c r="BL12" s="66">
        <v>0</v>
      </c>
      <c r="BM12" s="66">
        <v>0</v>
      </c>
      <c r="BN12" s="66">
        <v>0</v>
      </c>
      <c r="BO12" s="66">
        <v>0</v>
      </c>
      <c r="BP12" s="66">
        <v>0</v>
      </c>
      <c r="BQ12" s="66">
        <v>0</v>
      </c>
      <c r="BR12" s="66">
        <v>0</v>
      </c>
      <c r="BS12" s="66">
        <v>0</v>
      </c>
      <c r="BT12" s="66">
        <v>0</v>
      </c>
      <c r="BU12" s="66">
        <v>0</v>
      </c>
      <c r="BV12" s="66">
        <v>0</v>
      </c>
      <c r="BW12" s="66">
        <v>0</v>
      </c>
      <c r="BX12" s="66">
        <v>0</v>
      </c>
      <c r="BY12" s="66">
        <v>0</v>
      </c>
      <c r="BZ12" s="66">
        <v>0</v>
      </c>
      <c r="CA12" s="66">
        <v>0</v>
      </c>
      <c r="CB12" s="66">
        <v>0</v>
      </c>
      <c r="CC12" s="66">
        <v>0</v>
      </c>
      <c r="CD12" s="66">
        <v>0</v>
      </c>
      <c r="CE12" s="66">
        <v>3</v>
      </c>
      <c r="CF12" s="66">
        <v>0</v>
      </c>
      <c r="CG12" s="66">
        <v>0</v>
      </c>
      <c r="CH12" s="66">
        <v>0</v>
      </c>
      <c r="CI12" s="66">
        <v>0</v>
      </c>
      <c r="CJ12" s="66">
        <v>0</v>
      </c>
      <c r="CK12" s="66">
        <v>0</v>
      </c>
      <c r="CL12" s="66">
        <v>0</v>
      </c>
      <c r="CM12" s="66">
        <v>0</v>
      </c>
      <c r="CN12" s="66">
        <v>0</v>
      </c>
      <c r="CO12" s="66">
        <v>0</v>
      </c>
      <c r="CP12" s="66">
        <v>0</v>
      </c>
      <c r="CQ12" s="66">
        <v>0</v>
      </c>
      <c r="CR12" s="66">
        <v>0</v>
      </c>
      <c r="CS12" s="66">
        <v>0</v>
      </c>
      <c r="CT12" s="66">
        <v>24</v>
      </c>
      <c r="CU12" s="66">
        <v>0</v>
      </c>
      <c r="CV12" s="66">
        <v>25</v>
      </c>
      <c r="CW12" s="66">
        <v>0</v>
      </c>
      <c r="CX12" s="66">
        <v>2</v>
      </c>
      <c r="CY12" s="66">
        <v>30</v>
      </c>
      <c r="CZ12" s="66">
        <v>0</v>
      </c>
      <c r="DA12" s="66">
        <v>0</v>
      </c>
      <c r="DB12" s="66">
        <v>0</v>
      </c>
      <c r="DC12" s="66">
        <v>0</v>
      </c>
      <c r="DD12" s="66">
        <v>0</v>
      </c>
      <c r="DE12" s="66">
        <v>0</v>
      </c>
      <c r="DF12" s="66">
        <v>0</v>
      </c>
      <c r="DG12" s="66">
        <v>12</v>
      </c>
      <c r="DH12" s="66">
        <v>128</v>
      </c>
      <c r="DI12" s="66">
        <v>0</v>
      </c>
      <c r="DJ12" s="66">
        <v>0</v>
      </c>
      <c r="DK12" s="66">
        <v>0</v>
      </c>
      <c r="DL12" s="66">
        <v>0</v>
      </c>
      <c r="DM12" s="66">
        <v>8</v>
      </c>
      <c r="DN12" s="66">
        <v>0</v>
      </c>
      <c r="DO12" s="66">
        <v>0</v>
      </c>
      <c r="DP12" s="66">
        <v>0</v>
      </c>
      <c r="DQ12" s="66">
        <v>0</v>
      </c>
      <c r="DR12" s="66">
        <v>0</v>
      </c>
      <c r="DS12" s="66">
        <v>30</v>
      </c>
      <c r="DT12" s="66">
        <v>461</v>
      </c>
      <c r="DU12" s="66">
        <v>0</v>
      </c>
      <c r="DV12" s="66">
        <v>0</v>
      </c>
      <c r="DW12" s="66">
        <v>0</v>
      </c>
      <c r="DX12" s="66">
        <v>0</v>
      </c>
      <c r="DY12" s="66">
        <v>0</v>
      </c>
      <c r="DZ12" s="66">
        <v>0</v>
      </c>
      <c r="EA12" s="66">
        <v>0</v>
      </c>
      <c r="EB12" s="66">
        <v>0</v>
      </c>
      <c r="EC12" s="66">
        <v>0</v>
      </c>
      <c r="ED12" s="66">
        <v>0</v>
      </c>
      <c r="EE12" s="66">
        <v>0</v>
      </c>
      <c r="EF12" s="66">
        <v>0</v>
      </c>
      <c r="EG12" s="66">
        <v>0</v>
      </c>
      <c r="EH12" s="66">
        <v>0</v>
      </c>
      <c r="EI12" s="66">
        <v>0</v>
      </c>
      <c r="EJ12" s="66">
        <v>0</v>
      </c>
      <c r="EK12" s="66">
        <v>0</v>
      </c>
      <c r="EL12" s="66">
        <v>0</v>
      </c>
      <c r="EM12" s="66">
        <v>0</v>
      </c>
      <c r="EN12" s="66">
        <v>0</v>
      </c>
      <c r="EO12" s="66">
        <v>0</v>
      </c>
      <c r="EP12" s="66">
        <v>0</v>
      </c>
      <c r="EQ12" s="66">
        <v>0</v>
      </c>
      <c r="ER12" s="66">
        <v>0</v>
      </c>
      <c r="ES12" s="66">
        <v>0</v>
      </c>
      <c r="ET12" s="66">
        <v>0</v>
      </c>
      <c r="EU12" s="66">
        <v>0</v>
      </c>
      <c r="EV12" s="66">
        <v>0</v>
      </c>
      <c r="EW12" s="66">
        <v>0</v>
      </c>
      <c r="EX12" s="66">
        <v>0</v>
      </c>
      <c r="EY12" s="66">
        <v>0</v>
      </c>
      <c r="EZ12" s="66">
        <v>0</v>
      </c>
      <c r="FA12" s="66">
        <v>0</v>
      </c>
      <c r="FB12" s="66">
        <v>1</v>
      </c>
      <c r="FC12" s="66">
        <v>0</v>
      </c>
      <c r="FD12" s="66">
        <v>0</v>
      </c>
      <c r="FE12" s="66">
        <v>1</v>
      </c>
      <c r="FF12" s="66">
        <v>0</v>
      </c>
      <c r="FG12" s="66">
        <v>7</v>
      </c>
      <c r="FH12" s="66">
        <v>1</v>
      </c>
      <c r="FI12" s="66">
        <v>0</v>
      </c>
      <c r="FJ12" s="66">
        <v>0</v>
      </c>
      <c r="FK12" s="66">
        <v>0</v>
      </c>
      <c r="FL12" s="66">
        <v>0</v>
      </c>
      <c r="FM12" s="66">
        <v>0</v>
      </c>
      <c r="FN12" s="66">
        <v>0</v>
      </c>
      <c r="FO12" s="66">
        <v>0</v>
      </c>
      <c r="FP12" s="66">
        <v>0</v>
      </c>
      <c r="FQ12" s="66">
        <v>0</v>
      </c>
      <c r="FR12" s="66">
        <v>0</v>
      </c>
      <c r="FS12" s="67">
        <v>0</v>
      </c>
      <c r="FT12" s="67">
        <v>0</v>
      </c>
      <c r="FU12" s="67" t="e">
        <f>E12-#REF!-CA12-CK12-DB12-DI12-DS12</f>
        <v>#REF!</v>
      </c>
      <c r="FV12" s="67" t="e">
        <f>F12-#REF!-CB12-CL12-DC12-DJ12-DT12</f>
        <v>#REF!</v>
      </c>
      <c r="FW12" s="67" t="e">
        <f>G12-#REF!-CC12-CM12-DD12-DK12-DU12</f>
        <v>#REF!</v>
      </c>
      <c r="FX12" s="67" t="e">
        <f>H12-#REF!-CD12-CN12-#REF!-DL12-DV12</f>
        <v>#REF!</v>
      </c>
      <c r="FY12" s="67" t="e">
        <f>I12-V12-#REF!-CG12-CJ12-CQ12-CZ12-#REF!-#REF!-#REF!-EH12</f>
        <v>#REF!</v>
      </c>
      <c r="FZ12" s="67" t="e">
        <f>J12-W12-#REF!-DA12-#REF!-#REF!-#REF!-EI12-EY12-FE12-FJ12</f>
        <v>#REF!</v>
      </c>
      <c r="GA12" s="67">
        <f>K12-EA12</f>
        <v>0</v>
      </c>
      <c r="GB12" s="67">
        <f>L12-CR12</f>
        <v>0</v>
      </c>
      <c r="GC12" s="67" t="e">
        <f>M12-CS12-#REF!-#REF!</f>
        <v>#REF!</v>
      </c>
      <c r="GD12" s="67" t="e">
        <f>N12-#REF!-EZ12-#REF!-#REF!</f>
        <v>#REF!</v>
      </c>
      <c r="GE12" s="67" t="e">
        <f>O12-#REF!-FA12-FF12-FK12</f>
        <v>#REF!</v>
      </c>
      <c r="GF12" s="67">
        <f>P12-AD12</f>
        <v>0</v>
      </c>
    </row>
    <row r="13" spans="1:188" s="68" customFormat="1" ht="12" customHeight="1" x14ac:dyDescent="0.2">
      <c r="A13" s="63" t="s">
        <v>112</v>
      </c>
      <c r="B13" s="64" t="s">
        <v>113</v>
      </c>
      <c r="C13" s="65">
        <v>108</v>
      </c>
      <c r="D13" s="66">
        <v>31</v>
      </c>
      <c r="E13" s="66">
        <v>384</v>
      </c>
      <c r="F13" s="66">
        <v>3781</v>
      </c>
      <c r="G13" s="66">
        <v>40</v>
      </c>
      <c r="H13" s="66">
        <v>53</v>
      </c>
      <c r="I13" s="66">
        <v>33</v>
      </c>
      <c r="J13" s="66">
        <v>0</v>
      </c>
      <c r="K13" s="66">
        <v>0</v>
      </c>
      <c r="L13" s="66">
        <v>0</v>
      </c>
      <c r="M13" s="66">
        <v>0</v>
      </c>
      <c r="N13" s="66">
        <v>0</v>
      </c>
      <c r="O13" s="66">
        <v>0</v>
      </c>
      <c r="P13" s="66">
        <v>4</v>
      </c>
      <c r="Q13" s="66">
        <v>4</v>
      </c>
      <c r="R13" s="66">
        <v>0</v>
      </c>
      <c r="S13" s="66">
        <v>0</v>
      </c>
      <c r="T13" s="66">
        <v>0</v>
      </c>
      <c r="U13" s="66">
        <v>0</v>
      </c>
      <c r="V13" s="66">
        <v>0</v>
      </c>
      <c r="W13" s="66">
        <v>0</v>
      </c>
      <c r="X13" s="66">
        <v>13</v>
      </c>
      <c r="Y13" s="66">
        <v>0</v>
      </c>
      <c r="Z13" s="66">
        <v>28</v>
      </c>
      <c r="AA13" s="66">
        <v>15</v>
      </c>
      <c r="AB13" s="66">
        <v>0</v>
      </c>
      <c r="AC13" s="66">
        <v>0</v>
      </c>
      <c r="AD13" s="66">
        <v>0</v>
      </c>
      <c r="AE13" s="66">
        <v>0</v>
      </c>
      <c r="AF13" s="66">
        <v>0</v>
      </c>
      <c r="AG13" s="66">
        <v>0</v>
      </c>
      <c r="AH13" s="66">
        <v>4</v>
      </c>
      <c r="AI13" s="66">
        <v>0</v>
      </c>
      <c r="AJ13" s="66">
        <v>0</v>
      </c>
      <c r="AK13" s="66">
        <v>0</v>
      </c>
      <c r="AL13" s="66">
        <v>0</v>
      </c>
      <c r="AM13" s="66">
        <v>0</v>
      </c>
      <c r="AN13" s="66">
        <v>0</v>
      </c>
      <c r="AO13" s="66">
        <v>0</v>
      </c>
      <c r="AP13" s="66">
        <v>0</v>
      </c>
      <c r="AQ13" s="66">
        <v>0</v>
      </c>
      <c r="AR13" s="66">
        <v>0</v>
      </c>
      <c r="AS13" s="66">
        <v>0</v>
      </c>
      <c r="AT13" s="66">
        <v>0</v>
      </c>
      <c r="AU13" s="66">
        <v>0</v>
      </c>
      <c r="AV13" s="66">
        <v>0</v>
      </c>
      <c r="AW13" s="66">
        <v>0</v>
      </c>
      <c r="AX13" s="66">
        <v>0</v>
      </c>
      <c r="AY13" s="66">
        <v>0</v>
      </c>
      <c r="AZ13" s="66">
        <v>0</v>
      </c>
      <c r="BA13" s="66">
        <v>0</v>
      </c>
      <c r="BB13" s="66">
        <v>2</v>
      </c>
      <c r="BC13" s="66">
        <v>0</v>
      </c>
      <c r="BD13" s="66">
        <v>0</v>
      </c>
      <c r="BE13" s="66">
        <v>0</v>
      </c>
      <c r="BF13" s="66">
        <v>0</v>
      </c>
      <c r="BG13" s="66">
        <v>0</v>
      </c>
      <c r="BH13" s="66">
        <v>0</v>
      </c>
      <c r="BI13" s="66">
        <v>0</v>
      </c>
      <c r="BJ13" s="66">
        <v>0</v>
      </c>
      <c r="BK13" s="66">
        <v>0</v>
      </c>
      <c r="BL13" s="66">
        <v>0</v>
      </c>
      <c r="BM13" s="66">
        <v>0</v>
      </c>
      <c r="BN13" s="66">
        <v>0</v>
      </c>
      <c r="BO13" s="66">
        <v>0</v>
      </c>
      <c r="BP13" s="66">
        <v>0</v>
      </c>
      <c r="BQ13" s="66">
        <v>0</v>
      </c>
      <c r="BR13" s="66">
        <v>0</v>
      </c>
      <c r="BS13" s="66">
        <v>0</v>
      </c>
      <c r="BT13" s="66">
        <v>0</v>
      </c>
      <c r="BU13" s="66">
        <v>0</v>
      </c>
      <c r="BV13" s="66">
        <v>0</v>
      </c>
      <c r="BW13" s="66">
        <v>0</v>
      </c>
      <c r="BX13" s="66">
        <v>0</v>
      </c>
      <c r="BY13" s="66">
        <v>0</v>
      </c>
      <c r="BZ13" s="66">
        <v>0</v>
      </c>
      <c r="CA13" s="66">
        <v>0</v>
      </c>
      <c r="CB13" s="66">
        <v>0</v>
      </c>
      <c r="CC13" s="66">
        <v>0</v>
      </c>
      <c r="CD13" s="66">
        <v>0</v>
      </c>
      <c r="CE13" s="66">
        <v>0</v>
      </c>
      <c r="CF13" s="66">
        <v>0</v>
      </c>
      <c r="CG13" s="66">
        <v>0</v>
      </c>
      <c r="CH13" s="66">
        <v>0</v>
      </c>
      <c r="CI13" s="66">
        <v>0</v>
      </c>
      <c r="CJ13" s="66">
        <v>0</v>
      </c>
      <c r="CK13" s="66">
        <v>0</v>
      </c>
      <c r="CL13" s="66">
        <v>0</v>
      </c>
      <c r="CM13" s="66">
        <v>0</v>
      </c>
      <c r="CN13" s="66">
        <v>0</v>
      </c>
      <c r="CO13" s="66">
        <v>0</v>
      </c>
      <c r="CP13" s="66">
        <v>0</v>
      </c>
      <c r="CQ13" s="66">
        <v>0</v>
      </c>
      <c r="CR13" s="66">
        <v>0</v>
      </c>
      <c r="CS13" s="66">
        <v>0</v>
      </c>
      <c r="CT13" s="66">
        <v>61</v>
      </c>
      <c r="CU13" s="66">
        <v>10</v>
      </c>
      <c r="CV13" s="66">
        <v>33</v>
      </c>
      <c r="CW13" s="66">
        <v>0</v>
      </c>
      <c r="CX13" s="66">
        <v>12</v>
      </c>
      <c r="CY13" s="66">
        <v>184</v>
      </c>
      <c r="CZ13" s="66">
        <v>2</v>
      </c>
      <c r="DA13" s="66">
        <v>12</v>
      </c>
      <c r="DB13" s="66">
        <v>0</v>
      </c>
      <c r="DC13" s="66">
        <v>0</v>
      </c>
      <c r="DD13" s="66">
        <v>0</v>
      </c>
      <c r="DE13" s="66">
        <v>0</v>
      </c>
      <c r="DF13" s="66">
        <v>0</v>
      </c>
      <c r="DG13" s="66">
        <v>6</v>
      </c>
      <c r="DH13" s="66">
        <v>45</v>
      </c>
      <c r="DI13" s="66">
        <v>6</v>
      </c>
      <c r="DJ13" s="66">
        <v>2</v>
      </c>
      <c r="DK13" s="66">
        <v>1</v>
      </c>
      <c r="DL13" s="66">
        <v>2</v>
      </c>
      <c r="DM13" s="66">
        <v>0</v>
      </c>
      <c r="DN13" s="66">
        <v>1</v>
      </c>
      <c r="DO13" s="66">
        <v>0</v>
      </c>
      <c r="DP13" s="66">
        <v>0</v>
      </c>
      <c r="DQ13" s="66">
        <v>0</v>
      </c>
      <c r="DR13" s="66">
        <v>0</v>
      </c>
      <c r="DS13" s="66">
        <v>366</v>
      </c>
      <c r="DT13" s="66">
        <v>3552</v>
      </c>
      <c r="DU13" s="66">
        <v>32</v>
      </c>
      <c r="DV13" s="66">
        <v>39</v>
      </c>
      <c r="DW13" s="66">
        <v>0</v>
      </c>
      <c r="DX13" s="66">
        <v>0</v>
      </c>
      <c r="DY13" s="66">
        <v>0</v>
      </c>
      <c r="DZ13" s="66">
        <v>0</v>
      </c>
      <c r="EA13" s="66">
        <v>0</v>
      </c>
      <c r="EB13" s="66">
        <v>1</v>
      </c>
      <c r="EC13" s="66">
        <v>0</v>
      </c>
      <c r="ED13" s="66">
        <v>0</v>
      </c>
      <c r="EE13" s="66">
        <v>0</v>
      </c>
      <c r="EF13" s="66">
        <v>0</v>
      </c>
      <c r="EG13" s="66">
        <v>0</v>
      </c>
      <c r="EH13" s="66">
        <v>0</v>
      </c>
      <c r="EI13" s="66">
        <v>0</v>
      </c>
      <c r="EJ13" s="66">
        <v>4</v>
      </c>
      <c r="EK13" s="66">
        <v>0</v>
      </c>
      <c r="EL13" s="66">
        <v>0</v>
      </c>
      <c r="EM13" s="66">
        <v>0</v>
      </c>
      <c r="EN13" s="66">
        <v>0</v>
      </c>
      <c r="EO13" s="66">
        <v>0</v>
      </c>
      <c r="EP13" s="66">
        <v>0</v>
      </c>
      <c r="EQ13" s="66">
        <v>0</v>
      </c>
      <c r="ER13" s="66">
        <v>0</v>
      </c>
      <c r="ES13" s="66">
        <v>0</v>
      </c>
      <c r="ET13" s="66">
        <v>0</v>
      </c>
      <c r="EU13" s="66">
        <v>0</v>
      </c>
      <c r="EV13" s="66">
        <v>0</v>
      </c>
      <c r="EW13" s="66">
        <v>0</v>
      </c>
      <c r="EX13" s="66">
        <v>0</v>
      </c>
      <c r="EY13" s="66">
        <v>0</v>
      </c>
      <c r="EZ13" s="66">
        <v>0</v>
      </c>
      <c r="FA13" s="66">
        <v>0</v>
      </c>
      <c r="FB13" s="66">
        <v>3</v>
      </c>
      <c r="FC13" s="66">
        <v>0</v>
      </c>
      <c r="FD13" s="66">
        <v>0</v>
      </c>
      <c r="FE13" s="66">
        <v>0</v>
      </c>
      <c r="FF13" s="66">
        <v>0</v>
      </c>
      <c r="FG13" s="66">
        <v>0</v>
      </c>
      <c r="FH13" s="66">
        <v>1</v>
      </c>
      <c r="FI13" s="66">
        <v>0</v>
      </c>
      <c r="FJ13" s="66">
        <v>0</v>
      </c>
      <c r="FK13" s="66">
        <v>0</v>
      </c>
      <c r="FL13" s="66">
        <v>1</v>
      </c>
      <c r="FM13" s="66">
        <v>0</v>
      </c>
      <c r="FN13" s="66">
        <v>0</v>
      </c>
      <c r="FO13" s="66">
        <v>0</v>
      </c>
      <c r="FP13" s="66">
        <v>0</v>
      </c>
      <c r="FQ13" s="66">
        <v>0</v>
      </c>
      <c r="FR13" s="66">
        <v>0</v>
      </c>
      <c r="FS13" s="67">
        <v>0</v>
      </c>
      <c r="FT13" s="67">
        <v>0</v>
      </c>
      <c r="FU13" s="67"/>
      <c r="FV13" s="67"/>
      <c r="FW13" s="67"/>
      <c r="FX13" s="67"/>
      <c r="FY13" s="67"/>
      <c r="FZ13" s="67"/>
      <c r="GA13" s="67"/>
      <c r="GB13" s="67"/>
      <c r="GC13" s="67"/>
      <c r="GD13" s="67"/>
      <c r="GE13" s="67"/>
      <c r="GF13" s="67"/>
    </row>
    <row r="14" spans="1:188" s="68" customFormat="1" ht="12" customHeight="1" x14ac:dyDescent="0.2">
      <c r="A14" s="63" t="s">
        <v>114</v>
      </c>
      <c r="B14" s="64" t="s">
        <v>115</v>
      </c>
      <c r="C14" s="65">
        <v>144</v>
      </c>
      <c r="D14" s="66">
        <v>12</v>
      </c>
      <c r="E14" s="66">
        <v>263</v>
      </c>
      <c r="F14" s="66">
        <v>2992</v>
      </c>
      <c r="G14" s="66">
        <v>35</v>
      </c>
      <c r="H14" s="66">
        <v>0</v>
      </c>
      <c r="I14" s="66">
        <v>15</v>
      </c>
      <c r="J14" s="66">
        <v>0</v>
      </c>
      <c r="K14" s="66">
        <v>0</v>
      </c>
      <c r="L14" s="66">
        <v>0</v>
      </c>
      <c r="M14" s="66">
        <v>0</v>
      </c>
      <c r="N14" s="66">
        <v>2</v>
      </c>
      <c r="O14" s="66">
        <v>0</v>
      </c>
      <c r="P14" s="66">
        <v>2</v>
      </c>
      <c r="Q14" s="66">
        <v>2</v>
      </c>
      <c r="R14" s="66">
        <v>0</v>
      </c>
      <c r="S14" s="66">
        <v>0</v>
      </c>
      <c r="T14" s="66">
        <v>0</v>
      </c>
      <c r="U14" s="66">
        <v>0</v>
      </c>
      <c r="V14" s="66">
        <v>0</v>
      </c>
      <c r="W14" s="66">
        <v>0</v>
      </c>
      <c r="X14" s="66">
        <v>0</v>
      </c>
      <c r="Y14" s="66">
        <v>0</v>
      </c>
      <c r="Z14" s="66">
        <v>12</v>
      </c>
      <c r="AA14" s="66">
        <v>0</v>
      </c>
      <c r="AB14" s="66">
        <v>3</v>
      </c>
      <c r="AC14" s="66">
        <v>0</v>
      </c>
      <c r="AD14" s="66">
        <v>0</v>
      </c>
      <c r="AE14" s="66">
        <v>0</v>
      </c>
      <c r="AF14" s="66">
        <v>0</v>
      </c>
      <c r="AG14" s="66">
        <v>0</v>
      </c>
      <c r="AH14" s="66">
        <v>2</v>
      </c>
      <c r="AI14" s="66">
        <v>22</v>
      </c>
      <c r="AJ14" s="66">
        <v>0</v>
      </c>
      <c r="AK14" s="66">
        <v>0</v>
      </c>
      <c r="AL14" s="66">
        <v>0</v>
      </c>
      <c r="AM14" s="66">
        <v>0</v>
      </c>
      <c r="AN14" s="66">
        <v>0</v>
      </c>
      <c r="AO14" s="66">
        <v>0</v>
      </c>
      <c r="AP14" s="66">
        <v>0</v>
      </c>
      <c r="AQ14" s="66">
        <v>0</v>
      </c>
      <c r="AR14" s="66">
        <v>0</v>
      </c>
      <c r="AS14" s="66">
        <v>0</v>
      </c>
      <c r="AT14" s="66">
        <v>0</v>
      </c>
      <c r="AU14" s="66">
        <v>0</v>
      </c>
      <c r="AV14" s="66">
        <v>0</v>
      </c>
      <c r="AW14" s="66">
        <v>2</v>
      </c>
      <c r="AX14" s="66">
        <v>0</v>
      </c>
      <c r="AY14" s="66">
        <v>0</v>
      </c>
      <c r="AZ14" s="66">
        <v>0</v>
      </c>
      <c r="BA14" s="66">
        <v>42</v>
      </c>
      <c r="BB14" s="66">
        <v>5</v>
      </c>
      <c r="BC14" s="66">
        <v>0</v>
      </c>
      <c r="BD14" s="66">
        <v>0</v>
      </c>
      <c r="BE14" s="66">
        <v>0</v>
      </c>
      <c r="BF14" s="66">
        <v>0</v>
      </c>
      <c r="BG14" s="66">
        <v>0</v>
      </c>
      <c r="BH14" s="66">
        <v>0</v>
      </c>
      <c r="BI14" s="66">
        <v>0</v>
      </c>
      <c r="BJ14" s="66">
        <v>0</v>
      </c>
      <c r="BK14" s="66">
        <v>0</v>
      </c>
      <c r="BL14" s="66">
        <v>0</v>
      </c>
      <c r="BM14" s="66">
        <v>0</v>
      </c>
      <c r="BN14" s="66">
        <v>0</v>
      </c>
      <c r="BO14" s="66">
        <v>0</v>
      </c>
      <c r="BP14" s="66">
        <v>0</v>
      </c>
      <c r="BQ14" s="66">
        <v>0</v>
      </c>
      <c r="BR14" s="66">
        <v>0</v>
      </c>
      <c r="BS14" s="66">
        <v>0</v>
      </c>
      <c r="BT14" s="66">
        <v>0</v>
      </c>
      <c r="BU14" s="66">
        <v>0</v>
      </c>
      <c r="BV14" s="66">
        <v>0</v>
      </c>
      <c r="BW14" s="66">
        <v>0</v>
      </c>
      <c r="BX14" s="66">
        <v>0</v>
      </c>
      <c r="BY14" s="66">
        <v>0</v>
      </c>
      <c r="BZ14" s="66">
        <v>0</v>
      </c>
      <c r="CA14" s="66">
        <v>0</v>
      </c>
      <c r="CB14" s="66">
        <v>0</v>
      </c>
      <c r="CC14" s="66">
        <v>0</v>
      </c>
      <c r="CD14" s="66">
        <v>0</v>
      </c>
      <c r="CE14" s="66">
        <v>0</v>
      </c>
      <c r="CF14" s="66">
        <v>0</v>
      </c>
      <c r="CG14" s="66">
        <v>0</v>
      </c>
      <c r="CH14" s="66">
        <v>0</v>
      </c>
      <c r="CI14" s="66">
        <v>0</v>
      </c>
      <c r="CJ14" s="66">
        <v>0</v>
      </c>
      <c r="CK14" s="66">
        <v>0</v>
      </c>
      <c r="CL14" s="66">
        <v>0</v>
      </c>
      <c r="CM14" s="66">
        <v>0</v>
      </c>
      <c r="CN14" s="66">
        <v>0</v>
      </c>
      <c r="CO14" s="66">
        <v>0</v>
      </c>
      <c r="CP14" s="66">
        <v>0</v>
      </c>
      <c r="CQ14" s="66">
        <v>0</v>
      </c>
      <c r="CR14" s="66">
        <v>0</v>
      </c>
      <c r="CS14" s="66">
        <v>0</v>
      </c>
      <c r="CT14" s="66">
        <v>51</v>
      </c>
      <c r="CU14" s="66">
        <v>7</v>
      </c>
      <c r="CV14" s="66">
        <v>14</v>
      </c>
      <c r="CW14" s="66">
        <v>0</v>
      </c>
      <c r="CX14" s="66">
        <v>4</v>
      </c>
      <c r="CY14" s="66">
        <v>57</v>
      </c>
      <c r="CZ14" s="66">
        <v>1</v>
      </c>
      <c r="DA14" s="66">
        <v>0</v>
      </c>
      <c r="DB14" s="66">
        <v>0</v>
      </c>
      <c r="DC14" s="66">
        <v>0</v>
      </c>
      <c r="DD14" s="66">
        <v>0</v>
      </c>
      <c r="DE14" s="66">
        <v>0</v>
      </c>
      <c r="DF14" s="66">
        <v>0</v>
      </c>
      <c r="DG14" s="66">
        <v>33</v>
      </c>
      <c r="DH14" s="66">
        <v>273</v>
      </c>
      <c r="DI14" s="66">
        <v>4</v>
      </c>
      <c r="DJ14" s="66">
        <v>0</v>
      </c>
      <c r="DK14" s="66">
        <v>7</v>
      </c>
      <c r="DL14" s="66">
        <v>0</v>
      </c>
      <c r="DM14" s="66">
        <v>1</v>
      </c>
      <c r="DN14" s="66">
        <v>0</v>
      </c>
      <c r="DO14" s="66">
        <v>0</v>
      </c>
      <c r="DP14" s="66">
        <v>0</v>
      </c>
      <c r="DQ14" s="66">
        <v>0</v>
      </c>
      <c r="DR14" s="66">
        <v>0</v>
      </c>
      <c r="DS14" s="66">
        <v>226</v>
      </c>
      <c r="DT14" s="66">
        <v>2662</v>
      </c>
      <c r="DU14" s="66">
        <v>30</v>
      </c>
      <c r="DV14" s="66">
        <v>0</v>
      </c>
      <c r="DW14" s="66">
        <v>0</v>
      </c>
      <c r="DX14" s="66">
        <v>0</v>
      </c>
      <c r="DY14" s="66">
        <v>0</v>
      </c>
      <c r="DZ14" s="66">
        <v>0</v>
      </c>
      <c r="EA14" s="66">
        <v>0</v>
      </c>
      <c r="EB14" s="66">
        <v>0</v>
      </c>
      <c r="EC14" s="66">
        <v>0</v>
      </c>
      <c r="ED14" s="66">
        <v>0</v>
      </c>
      <c r="EE14" s="66">
        <v>0</v>
      </c>
      <c r="EF14" s="66">
        <v>1</v>
      </c>
      <c r="EG14" s="66">
        <v>0</v>
      </c>
      <c r="EH14" s="66">
        <v>1</v>
      </c>
      <c r="EI14" s="66">
        <v>0</v>
      </c>
      <c r="EJ14" s="66">
        <v>2</v>
      </c>
      <c r="EK14" s="66">
        <v>0</v>
      </c>
      <c r="EL14" s="66">
        <v>0</v>
      </c>
      <c r="EM14" s="66">
        <v>0</v>
      </c>
      <c r="EN14" s="66">
        <v>0</v>
      </c>
      <c r="EO14" s="66">
        <v>0</v>
      </c>
      <c r="EP14" s="66">
        <v>0</v>
      </c>
      <c r="EQ14" s="66">
        <v>0</v>
      </c>
      <c r="ER14" s="66">
        <v>0</v>
      </c>
      <c r="ES14" s="66">
        <v>2</v>
      </c>
      <c r="ET14" s="66">
        <v>0</v>
      </c>
      <c r="EU14" s="66">
        <v>2</v>
      </c>
      <c r="EV14" s="66">
        <v>0</v>
      </c>
      <c r="EW14" s="66">
        <v>0</v>
      </c>
      <c r="EX14" s="66">
        <v>0</v>
      </c>
      <c r="EY14" s="66">
        <v>0</v>
      </c>
      <c r="EZ14" s="66">
        <v>0</v>
      </c>
      <c r="FA14" s="66">
        <v>0</v>
      </c>
      <c r="FB14" s="69">
        <v>0</v>
      </c>
      <c r="FC14" s="66">
        <v>0</v>
      </c>
      <c r="FD14" s="66">
        <v>0</v>
      </c>
      <c r="FE14" s="66">
        <v>0</v>
      </c>
      <c r="FF14" s="66">
        <v>0</v>
      </c>
      <c r="FG14" s="66">
        <v>1</v>
      </c>
      <c r="FH14" s="66">
        <v>0</v>
      </c>
      <c r="FI14" s="66">
        <v>0</v>
      </c>
      <c r="FJ14" s="66">
        <v>0</v>
      </c>
      <c r="FK14" s="66">
        <v>0</v>
      </c>
      <c r="FL14" s="66">
        <v>0</v>
      </c>
      <c r="FM14" s="66">
        <v>0</v>
      </c>
      <c r="FN14" s="66">
        <v>0</v>
      </c>
      <c r="FO14" s="66">
        <v>0</v>
      </c>
      <c r="FP14" s="66">
        <v>0</v>
      </c>
      <c r="FQ14" s="66">
        <v>0</v>
      </c>
      <c r="FR14" s="66">
        <v>0</v>
      </c>
      <c r="FS14" s="67">
        <v>0</v>
      </c>
      <c r="FT14" s="67">
        <v>0</v>
      </c>
      <c r="FU14" s="67" t="e">
        <f>E14-#REF!-CA14-CK14-DB14-DI14-DS14</f>
        <v>#REF!</v>
      </c>
      <c r="FV14" s="67" t="e">
        <f>F14-#REF!-CB14-CL14-DC14-DJ14-DT14</f>
        <v>#REF!</v>
      </c>
      <c r="FW14" s="67" t="e">
        <f>G14-#REF!-CC14-CM14-DD14-DK14-DU14</f>
        <v>#REF!</v>
      </c>
      <c r="FX14" s="67" t="e">
        <f>H14-#REF!-CD14-CN14-#REF!-DL14-DV14</f>
        <v>#REF!</v>
      </c>
      <c r="FY14" s="67" t="e">
        <f>I14-V14-#REF!-CG14-CJ14-CQ14-CZ14-#REF!-#REF!-#REF!-EH14</f>
        <v>#REF!</v>
      </c>
      <c r="FZ14" s="67" t="e">
        <f>J14-W14-#REF!-DA14-#REF!-#REF!-#REF!-EI14-EY14-FE14-FJ14</f>
        <v>#REF!</v>
      </c>
      <c r="GA14" s="67">
        <f t="shared" ref="GA14:GA32" si="0">K14-EA14</f>
        <v>0</v>
      </c>
      <c r="GB14" s="67">
        <f t="shared" ref="GB14:GB32" si="1">L14-CR14</f>
        <v>0</v>
      </c>
      <c r="GC14" s="67" t="e">
        <f>M14-CS14-#REF!-#REF!</f>
        <v>#REF!</v>
      </c>
      <c r="GD14" s="67" t="e">
        <f>N14-#REF!-EZ14-#REF!-#REF!</f>
        <v>#REF!</v>
      </c>
      <c r="GE14" s="67" t="e">
        <f>O14-#REF!-FA14-FF14-FK14</f>
        <v>#REF!</v>
      </c>
      <c r="GF14" s="67">
        <f t="shared" ref="GF14:GF32" si="2">P14-AD14</f>
        <v>2</v>
      </c>
    </row>
    <row r="15" spans="1:188" s="68" customFormat="1" ht="12" customHeight="1" x14ac:dyDescent="0.2">
      <c r="A15" s="63" t="s">
        <v>116</v>
      </c>
      <c r="B15" s="64" t="s">
        <v>117</v>
      </c>
      <c r="C15" s="65">
        <v>114</v>
      </c>
      <c r="D15" s="66">
        <v>6</v>
      </c>
      <c r="E15" s="66">
        <v>239</v>
      </c>
      <c r="F15" s="66">
        <v>3247</v>
      </c>
      <c r="G15" s="66">
        <v>28</v>
      </c>
      <c r="H15" s="66">
        <v>5</v>
      </c>
      <c r="I15" s="66">
        <v>12</v>
      </c>
      <c r="J15" s="66">
        <v>1</v>
      </c>
      <c r="K15" s="66">
        <v>0</v>
      </c>
      <c r="L15" s="66">
        <v>0</v>
      </c>
      <c r="M15" s="66">
        <v>0</v>
      </c>
      <c r="N15" s="66">
        <v>0</v>
      </c>
      <c r="O15" s="66">
        <v>0</v>
      </c>
      <c r="P15" s="66">
        <v>3</v>
      </c>
      <c r="Q15" s="66">
        <v>4</v>
      </c>
      <c r="R15" s="66">
        <v>0</v>
      </c>
      <c r="S15" s="66">
        <v>0</v>
      </c>
      <c r="T15" s="66">
        <v>0</v>
      </c>
      <c r="U15" s="66">
        <v>0</v>
      </c>
      <c r="V15" s="66">
        <v>0</v>
      </c>
      <c r="W15" s="66">
        <v>0</v>
      </c>
      <c r="X15" s="66">
        <v>0</v>
      </c>
      <c r="Y15" s="66">
        <v>0</v>
      </c>
      <c r="Z15" s="66">
        <v>13</v>
      </c>
      <c r="AA15" s="66">
        <v>0</v>
      </c>
      <c r="AB15" s="66">
        <v>1</v>
      </c>
      <c r="AC15" s="66">
        <v>0</v>
      </c>
      <c r="AD15" s="66">
        <v>3</v>
      </c>
      <c r="AE15" s="66">
        <v>1</v>
      </c>
      <c r="AF15" s="66">
        <v>0</v>
      </c>
      <c r="AG15" s="66">
        <v>1</v>
      </c>
      <c r="AH15" s="66">
        <v>0</v>
      </c>
      <c r="AI15" s="66">
        <v>0</v>
      </c>
      <c r="AJ15" s="66">
        <v>0</v>
      </c>
      <c r="AK15" s="66">
        <v>0</v>
      </c>
      <c r="AL15" s="66">
        <v>0</v>
      </c>
      <c r="AM15" s="66">
        <v>0</v>
      </c>
      <c r="AN15" s="66">
        <v>0</v>
      </c>
      <c r="AO15" s="66">
        <v>0</v>
      </c>
      <c r="AP15" s="66">
        <v>0</v>
      </c>
      <c r="AQ15" s="66">
        <v>0</v>
      </c>
      <c r="AR15" s="66">
        <v>0</v>
      </c>
      <c r="AS15" s="66">
        <v>0</v>
      </c>
      <c r="AT15" s="66">
        <v>0</v>
      </c>
      <c r="AU15" s="66">
        <v>0</v>
      </c>
      <c r="AV15" s="66">
        <v>0</v>
      </c>
      <c r="AW15" s="66">
        <v>0</v>
      </c>
      <c r="AX15" s="66">
        <v>0</v>
      </c>
      <c r="AY15" s="66">
        <v>0</v>
      </c>
      <c r="AZ15" s="66">
        <v>0</v>
      </c>
      <c r="BA15" s="66">
        <v>11</v>
      </c>
      <c r="BB15" s="66">
        <v>0</v>
      </c>
      <c r="BC15" s="66">
        <v>0</v>
      </c>
      <c r="BD15" s="66">
        <v>0</v>
      </c>
      <c r="BE15" s="66">
        <v>0</v>
      </c>
      <c r="BF15" s="66">
        <v>0</v>
      </c>
      <c r="BG15" s="66">
        <v>0</v>
      </c>
      <c r="BH15" s="66">
        <v>0</v>
      </c>
      <c r="BI15" s="66">
        <v>0</v>
      </c>
      <c r="BJ15" s="66">
        <v>0</v>
      </c>
      <c r="BK15" s="66">
        <v>0</v>
      </c>
      <c r="BL15" s="66">
        <v>0</v>
      </c>
      <c r="BM15" s="66">
        <v>0</v>
      </c>
      <c r="BN15" s="66">
        <v>0</v>
      </c>
      <c r="BO15" s="66">
        <v>0</v>
      </c>
      <c r="BP15" s="66">
        <v>0</v>
      </c>
      <c r="BQ15" s="66">
        <v>0</v>
      </c>
      <c r="BR15" s="66">
        <v>0</v>
      </c>
      <c r="BS15" s="66">
        <v>0</v>
      </c>
      <c r="BT15" s="66">
        <v>0</v>
      </c>
      <c r="BU15" s="66">
        <v>0</v>
      </c>
      <c r="BV15" s="66">
        <v>0</v>
      </c>
      <c r="BW15" s="66">
        <v>0</v>
      </c>
      <c r="BX15" s="66">
        <v>0</v>
      </c>
      <c r="BY15" s="66">
        <v>0</v>
      </c>
      <c r="BZ15" s="66">
        <v>0</v>
      </c>
      <c r="CA15" s="66">
        <v>0</v>
      </c>
      <c r="CB15" s="66">
        <v>0</v>
      </c>
      <c r="CC15" s="66">
        <v>0</v>
      </c>
      <c r="CD15" s="66">
        <v>0</v>
      </c>
      <c r="CE15" s="66">
        <v>0</v>
      </c>
      <c r="CF15" s="66">
        <v>0</v>
      </c>
      <c r="CG15" s="66">
        <v>0</v>
      </c>
      <c r="CH15" s="66">
        <v>0</v>
      </c>
      <c r="CI15" s="66">
        <v>0</v>
      </c>
      <c r="CJ15" s="66">
        <v>0</v>
      </c>
      <c r="CK15" s="66">
        <v>0</v>
      </c>
      <c r="CL15" s="66">
        <v>0</v>
      </c>
      <c r="CM15" s="66">
        <v>0</v>
      </c>
      <c r="CN15" s="66">
        <v>0</v>
      </c>
      <c r="CO15" s="66">
        <v>0</v>
      </c>
      <c r="CP15" s="66">
        <v>0</v>
      </c>
      <c r="CQ15" s="66">
        <v>0</v>
      </c>
      <c r="CR15" s="66">
        <v>0</v>
      </c>
      <c r="CS15" s="66">
        <v>0</v>
      </c>
      <c r="CT15" s="66">
        <v>57</v>
      </c>
      <c r="CU15" s="66">
        <v>6</v>
      </c>
      <c r="CV15" s="66">
        <v>11</v>
      </c>
      <c r="CW15" s="66">
        <v>0</v>
      </c>
      <c r="CX15" s="66">
        <v>137</v>
      </c>
      <c r="CY15" s="66">
        <v>1762</v>
      </c>
      <c r="CZ15" s="66">
        <v>11</v>
      </c>
      <c r="DA15" s="66">
        <v>5</v>
      </c>
      <c r="DB15" s="66">
        <v>11</v>
      </c>
      <c r="DC15" s="66">
        <v>0</v>
      </c>
      <c r="DD15" s="66">
        <v>0</v>
      </c>
      <c r="DE15" s="66">
        <v>0</v>
      </c>
      <c r="DF15" s="66">
        <v>0</v>
      </c>
      <c r="DG15" s="66">
        <v>45</v>
      </c>
      <c r="DH15" s="66">
        <v>392</v>
      </c>
      <c r="DI15" s="66">
        <v>3</v>
      </c>
      <c r="DJ15" s="66">
        <v>0</v>
      </c>
      <c r="DK15" s="66">
        <v>2</v>
      </c>
      <c r="DL15" s="66">
        <v>0</v>
      </c>
      <c r="DM15" s="66">
        <v>12</v>
      </c>
      <c r="DN15" s="66">
        <v>0</v>
      </c>
      <c r="DO15" s="66">
        <v>0</v>
      </c>
      <c r="DP15" s="66">
        <v>0</v>
      </c>
      <c r="DQ15" s="66">
        <v>0</v>
      </c>
      <c r="DR15" s="66">
        <v>0</v>
      </c>
      <c r="DS15" s="66">
        <v>57</v>
      </c>
      <c r="DT15" s="66">
        <v>1093</v>
      </c>
      <c r="DU15" s="66">
        <v>14</v>
      </c>
      <c r="DV15" s="66">
        <v>0</v>
      </c>
      <c r="DW15" s="66">
        <v>0</v>
      </c>
      <c r="DX15" s="66">
        <v>0</v>
      </c>
      <c r="DY15" s="66">
        <v>1</v>
      </c>
      <c r="DZ15" s="66">
        <v>0</v>
      </c>
      <c r="EA15" s="66">
        <v>0</v>
      </c>
      <c r="EB15" s="66">
        <v>0</v>
      </c>
      <c r="EC15" s="66">
        <v>0</v>
      </c>
      <c r="ED15" s="66">
        <v>0</v>
      </c>
      <c r="EE15" s="66">
        <v>0</v>
      </c>
      <c r="EF15" s="66">
        <v>0</v>
      </c>
      <c r="EG15" s="66">
        <v>0</v>
      </c>
      <c r="EH15" s="66">
        <v>0</v>
      </c>
      <c r="EI15" s="66">
        <v>0</v>
      </c>
      <c r="EJ15" s="66">
        <v>4</v>
      </c>
      <c r="EK15" s="66">
        <v>0</v>
      </c>
      <c r="EL15" s="66">
        <v>0</v>
      </c>
      <c r="EM15" s="66">
        <v>0</v>
      </c>
      <c r="EN15" s="66">
        <v>0</v>
      </c>
      <c r="EO15" s="66">
        <v>0</v>
      </c>
      <c r="EP15" s="66">
        <v>0</v>
      </c>
      <c r="EQ15" s="66">
        <v>0</v>
      </c>
      <c r="ER15" s="66">
        <v>0</v>
      </c>
      <c r="ES15" s="66">
        <v>2</v>
      </c>
      <c r="ET15" s="66">
        <v>0</v>
      </c>
      <c r="EU15" s="66">
        <v>0</v>
      </c>
      <c r="EV15" s="66">
        <v>0</v>
      </c>
      <c r="EW15" s="66">
        <v>0</v>
      </c>
      <c r="EX15" s="66">
        <v>0</v>
      </c>
      <c r="EY15" s="66">
        <v>0</v>
      </c>
      <c r="EZ15" s="66">
        <v>0</v>
      </c>
      <c r="FA15" s="66">
        <v>0</v>
      </c>
      <c r="FB15" s="66">
        <v>0</v>
      </c>
      <c r="FC15" s="66">
        <v>0</v>
      </c>
      <c r="FD15" s="66">
        <v>0</v>
      </c>
      <c r="FE15" s="66">
        <v>0</v>
      </c>
      <c r="FF15" s="66">
        <v>0</v>
      </c>
      <c r="FG15" s="66">
        <v>3</v>
      </c>
      <c r="FH15" s="66">
        <v>0</v>
      </c>
      <c r="FI15" s="66">
        <v>0</v>
      </c>
      <c r="FJ15" s="66">
        <v>1</v>
      </c>
      <c r="FK15" s="66">
        <v>0</v>
      </c>
      <c r="FL15" s="66">
        <v>0</v>
      </c>
      <c r="FM15" s="66">
        <v>0</v>
      </c>
      <c r="FN15" s="66">
        <v>0</v>
      </c>
      <c r="FO15" s="66">
        <v>0</v>
      </c>
      <c r="FP15" s="66">
        <v>0</v>
      </c>
      <c r="FQ15" s="66">
        <v>0</v>
      </c>
      <c r="FR15" s="66">
        <v>0</v>
      </c>
      <c r="FS15" s="67">
        <v>0</v>
      </c>
      <c r="FT15" s="67">
        <v>0</v>
      </c>
      <c r="FU15" s="67" t="e">
        <f>E15-#REF!-CA15-CK15-DB15-DI15-DS15</f>
        <v>#REF!</v>
      </c>
      <c r="FV15" s="67" t="e">
        <f>F15-#REF!-CB15-CL15-DC15-DJ15-DT15</f>
        <v>#REF!</v>
      </c>
      <c r="FW15" s="67" t="e">
        <f>G15-#REF!-CC15-CM15-DD15-DK15-DU15</f>
        <v>#REF!</v>
      </c>
      <c r="FX15" s="67" t="e">
        <f>H15-#REF!-CD15-CN15-#REF!-DL15-DV15</f>
        <v>#REF!</v>
      </c>
      <c r="FY15" s="67" t="e">
        <f>I15-V15-#REF!-CG15-CJ15-CQ15-CZ15-#REF!-#REF!-#REF!-EH15</f>
        <v>#REF!</v>
      </c>
      <c r="FZ15" s="67" t="e">
        <f>J15-W15-#REF!-DA15-#REF!-#REF!-#REF!-EI15-EY15-FE15-FJ15</f>
        <v>#REF!</v>
      </c>
      <c r="GA15" s="67">
        <f t="shared" si="0"/>
        <v>0</v>
      </c>
      <c r="GB15" s="67">
        <f t="shared" si="1"/>
        <v>0</v>
      </c>
      <c r="GC15" s="67" t="e">
        <f>M15-CS15-#REF!-#REF!</f>
        <v>#REF!</v>
      </c>
      <c r="GD15" s="67" t="e">
        <f>N15-#REF!-EZ15-#REF!-#REF!</f>
        <v>#REF!</v>
      </c>
      <c r="GE15" s="67" t="e">
        <f>O15-#REF!-FA15-FF15-FK15</f>
        <v>#REF!</v>
      </c>
      <c r="GF15" s="67">
        <f t="shared" si="2"/>
        <v>0</v>
      </c>
    </row>
    <row r="16" spans="1:188" s="68" customFormat="1" ht="12" customHeight="1" x14ac:dyDescent="0.2">
      <c r="A16" s="63" t="s">
        <v>118</v>
      </c>
      <c r="B16" s="64" t="s">
        <v>119</v>
      </c>
      <c r="C16" s="65">
        <v>183</v>
      </c>
      <c r="D16" s="66">
        <v>15</v>
      </c>
      <c r="E16" s="66">
        <v>203</v>
      </c>
      <c r="F16" s="66">
        <v>2621</v>
      </c>
      <c r="G16" s="66">
        <v>6</v>
      </c>
      <c r="H16" s="66">
        <v>2</v>
      </c>
      <c r="I16" s="66">
        <v>29</v>
      </c>
      <c r="J16" s="66">
        <v>0</v>
      </c>
      <c r="K16" s="66">
        <v>0</v>
      </c>
      <c r="L16" s="66">
        <v>0</v>
      </c>
      <c r="M16" s="66">
        <v>0</v>
      </c>
      <c r="N16" s="66">
        <v>0</v>
      </c>
      <c r="O16" s="66">
        <v>0</v>
      </c>
      <c r="P16" s="66">
        <v>8</v>
      </c>
      <c r="Q16" s="66">
        <v>7</v>
      </c>
      <c r="R16" s="66">
        <v>1</v>
      </c>
      <c r="S16" s="66">
        <v>0</v>
      </c>
      <c r="T16" s="66">
        <v>0</v>
      </c>
      <c r="U16" s="66">
        <v>0</v>
      </c>
      <c r="V16" s="66">
        <v>0</v>
      </c>
      <c r="W16" s="66">
        <v>0</v>
      </c>
      <c r="X16" s="66">
        <v>0</v>
      </c>
      <c r="Y16" s="66">
        <v>0</v>
      </c>
      <c r="Z16" s="66">
        <v>10</v>
      </c>
      <c r="AA16" s="66">
        <v>0</v>
      </c>
      <c r="AB16" s="66">
        <v>1</v>
      </c>
      <c r="AC16" s="66">
        <v>0</v>
      </c>
      <c r="AD16" s="66">
        <v>0</v>
      </c>
      <c r="AE16" s="66">
        <v>0</v>
      </c>
      <c r="AF16" s="66">
        <v>0</v>
      </c>
      <c r="AG16" s="66">
        <v>0</v>
      </c>
      <c r="AH16" s="66">
        <v>8</v>
      </c>
      <c r="AI16" s="66">
        <v>58</v>
      </c>
      <c r="AJ16" s="66">
        <v>0</v>
      </c>
      <c r="AK16" s="66">
        <v>0</v>
      </c>
      <c r="AL16" s="66">
        <v>0</v>
      </c>
      <c r="AM16" s="66">
        <v>0</v>
      </c>
      <c r="AN16" s="66">
        <v>0</v>
      </c>
      <c r="AO16" s="66">
        <v>0</v>
      </c>
      <c r="AP16" s="66">
        <v>0</v>
      </c>
      <c r="AQ16" s="66">
        <v>0</v>
      </c>
      <c r="AR16" s="66">
        <v>0</v>
      </c>
      <c r="AS16" s="66">
        <v>0</v>
      </c>
      <c r="AT16" s="66">
        <v>0</v>
      </c>
      <c r="AU16" s="66">
        <v>0</v>
      </c>
      <c r="AV16" s="66">
        <v>0</v>
      </c>
      <c r="AW16" s="66">
        <v>4</v>
      </c>
      <c r="AX16" s="66">
        <v>1</v>
      </c>
      <c r="AY16" s="66">
        <v>0</v>
      </c>
      <c r="AZ16" s="66">
        <v>0</v>
      </c>
      <c r="BA16" s="66">
        <v>59</v>
      </c>
      <c r="BB16" s="66">
        <v>4</v>
      </c>
      <c r="BC16" s="66">
        <v>0</v>
      </c>
      <c r="BD16" s="66">
        <v>0</v>
      </c>
      <c r="BE16" s="66">
        <v>0</v>
      </c>
      <c r="BF16" s="66">
        <v>0</v>
      </c>
      <c r="BG16" s="66">
        <v>0</v>
      </c>
      <c r="BH16" s="66">
        <v>0</v>
      </c>
      <c r="BI16" s="66">
        <v>0</v>
      </c>
      <c r="BJ16" s="66">
        <v>0</v>
      </c>
      <c r="BK16" s="66">
        <v>0</v>
      </c>
      <c r="BL16" s="66">
        <v>0</v>
      </c>
      <c r="BM16" s="66">
        <v>0</v>
      </c>
      <c r="BN16" s="66">
        <v>0</v>
      </c>
      <c r="BO16" s="66">
        <v>0</v>
      </c>
      <c r="BP16" s="66">
        <v>0</v>
      </c>
      <c r="BQ16" s="66">
        <v>0</v>
      </c>
      <c r="BR16" s="66">
        <v>0</v>
      </c>
      <c r="BS16" s="66">
        <v>0</v>
      </c>
      <c r="BT16" s="66">
        <v>0</v>
      </c>
      <c r="BU16" s="66">
        <v>0</v>
      </c>
      <c r="BV16" s="66">
        <v>0</v>
      </c>
      <c r="BW16" s="66">
        <v>0</v>
      </c>
      <c r="BX16" s="66">
        <v>0</v>
      </c>
      <c r="BY16" s="66">
        <v>0</v>
      </c>
      <c r="BZ16" s="66">
        <v>0</v>
      </c>
      <c r="CA16" s="66">
        <v>0</v>
      </c>
      <c r="CB16" s="66">
        <v>0</v>
      </c>
      <c r="CC16" s="66">
        <v>0</v>
      </c>
      <c r="CD16" s="66">
        <v>0</v>
      </c>
      <c r="CE16" s="66">
        <v>3</v>
      </c>
      <c r="CF16" s="66">
        <v>1</v>
      </c>
      <c r="CG16" s="66">
        <v>4</v>
      </c>
      <c r="CH16" s="66">
        <v>0</v>
      </c>
      <c r="CI16" s="66">
        <v>0</v>
      </c>
      <c r="CJ16" s="66">
        <v>0</v>
      </c>
      <c r="CK16" s="66">
        <v>0</v>
      </c>
      <c r="CL16" s="66">
        <v>0</v>
      </c>
      <c r="CM16" s="66">
        <v>0</v>
      </c>
      <c r="CN16" s="66">
        <v>0</v>
      </c>
      <c r="CO16" s="66">
        <v>0</v>
      </c>
      <c r="CP16" s="66">
        <v>0</v>
      </c>
      <c r="CQ16" s="66">
        <v>2</v>
      </c>
      <c r="CR16" s="66">
        <v>0</v>
      </c>
      <c r="CS16" s="66">
        <v>0</v>
      </c>
      <c r="CT16" s="66">
        <v>29</v>
      </c>
      <c r="CU16" s="66">
        <v>8</v>
      </c>
      <c r="CV16" s="66">
        <v>22</v>
      </c>
      <c r="CW16" s="66">
        <v>0</v>
      </c>
      <c r="CX16" s="66">
        <v>8</v>
      </c>
      <c r="CY16" s="66">
        <v>122</v>
      </c>
      <c r="CZ16" s="66">
        <v>0</v>
      </c>
      <c r="DA16" s="66">
        <v>0</v>
      </c>
      <c r="DB16" s="66">
        <v>0</v>
      </c>
      <c r="DC16" s="66">
        <v>0</v>
      </c>
      <c r="DD16" s="66">
        <v>0</v>
      </c>
      <c r="DE16" s="66">
        <v>0</v>
      </c>
      <c r="DF16" s="66">
        <v>0</v>
      </c>
      <c r="DG16" s="66">
        <v>47</v>
      </c>
      <c r="DH16" s="66">
        <v>366</v>
      </c>
      <c r="DI16" s="66">
        <v>0</v>
      </c>
      <c r="DJ16" s="66">
        <v>0</v>
      </c>
      <c r="DK16" s="66">
        <v>5</v>
      </c>
      <c r="DL16" s="66">
        <v>0</v>
      </c>
      <c r="DM16" s="66">
        <v>3</v>
      </c>
      <c r="DN16" s="66">
        <v>1</v>
      </c>
      <c r="DO16" s="66">
        <v>0</v>
      </c>
      <c r="DP16" s="66">
        <v>0</v>
      </c>
      <c r="DQ16" s="66">
        <v>0</v>
      </c>
      <c r="DR16" s="66">
        <v>0</v>
      </c>
      <c r="DS16" s="66">
        <v>148</v>
      </c>
      <c r="DT16" s="66">
        <v>2133</v>
      </c>
      <c r="DU16" s="66">
        <v>6</v>
      </c>
      <c r="DV16" s="66">
        <v>2</v>
      </c>
      <c r="DW16" s="66">
        <v>0</v>
      </c>
      <c r="DX16" s="66">
        <v>0</v>
      </c>
      <c r="DY16" s="66">
        <v>0</v>
      </c>
      <c r="DZ16" s="66">
        <v>0</v>
      </c>
      <c r="EA16" s="66">
        <v>0</v>
      </c>
      <c r="EB16" s="66">
        <v>0</v>
      </c>
      <c r="EC16" s="66">
        <v>0</v>
      </c>
      <c r="ED16" s="66">
        <v>0</v>
      </c>
      <c r="EE16" s="66">
        <v>0</v>
      </c>
      <c r="EF16" s="66">
        <v>1</v>
      </c>
      <c r="EG16" s="66">
        <v>0</v>
      </c>
      <c r="EH16" s="66">
        <v>1</v>
      </c>
      <c r="EI16" s="66">
        <v>0</v>
      </c>
      <c r="EJ16" s="66">
        <v>7</v>
      </c>
      <c r="EK16" s="66">
        <v>0</v>
      </c>
      <c r="EL16" s="66">
        <v>0</v>
      </c>
      <c r="EM16" s="66">
        <v>0</v>
      </c>
      <c r="EN16" s="66">
        <v>0</v>
      </c>
      <c r="EO16" s="66">
        <v>0</v>
      </c>
      <c r="EP16" s="66">
        <v>0</v>
      </c>
      <c r="EQ16" s="66">
        <v>0</v>
      </c>
      <c r="ER16" s="66">
        <v>0</v>
      </c>
      <c r="ES16" s="66">
        <v>4</v>
      </c>
      <c r="ET16" s="66">
        <v>0</v>
      </c>
      <c r="EU16" s="66">
        <v>0</v>
      </c>
      <c r="EV16" s="66">
        <v>0</v>
      </c>
      <c r="EW16" s="66">
        <v>0</v>
      </c>
      <c r="EX16" s="66">
        <v>0</v>
      </c>
      <c r="EY16" s="66">
        <v>0</v>
      </c>
      <c r="EZ16" s="66">
        <v>0</v>
      </c>
      <c r="FA16" s="66">
        <v>0</v>
      </c>
      <c r="FB16" s="66">
        <v>0</v>
      </c>
      <c r="FC16" s="66">
        <v>0</v>
      </c>
      <c r="FD16" s="66">
        <v>0</v>
      </c>
      <c r="FE16" s="66">
        <v>0</v>
      </c>
      <c r="FF16" s="66">
        <v>0</v>
      </c>
      <c r="FG16" s="66">
        <v>5</v>
      </c>
      <c r="FH16" s="66">
        <v>0</v>
      </c>
      <c r="FI16" s="66">
        <v>0</v>
      </c>
      <c r="FJ16" s="66">
        <v>0</v>
      </c>
      <c r="FK16" s="66">
        <v>0</v>
      </c>
      <c r="FL16" s="66">
        <v>0</v>
      </c>
      <c r="FM16" s="66">
        <v>0</v>
      </c>
      <c r="FN16" s="66">
        <v>0</v>
      </c>
      <c r="FO16" s="66">
        <v>0</v>
      </c>
      <c r="FP16" s="66">
        <v>0</v>
      </c>
      <c r="FQ16" s="66">
        <v>0</v>
      </c>
      <c r="FR16" s="66">
        <v>0</v>
      </c>
      <c r="FS16" s="67">
        <v>0</v>
      </c>
      <c r="FT16" s="67">
        <v>0</v>
      </c>
      <c r="FU16" s="67" t="e">
        <f>E16-#REF!-CA16-CK16-DB16-DI16-DS16</f>
        <v>#REF!</v>
      </c>
      <c r="FV16" s="67" t="e">
        <f>F16-#REF!-CB16-CL16-DC16-DJ16-DT16</f>
        <v>#REF!</v>
      </c>
      <c r="FW16" s="67" t="e">
        <f>G16-#REF!-CC16-CM16-DD16-DK16-DU16</f>
        <v>#REF!</v>
      </c>
      <c r="FX16" s="67" t="e">
        <f>H16-#REF!-CD16-CN16-#REF!-DL16-DV16</f>
        <v>#REF!</v>
      </c>
      <c r="FY16" s="67" t="e">
        <f>I16-V16-#REF!-CG16-CJ16-CQ16-CZ16-#REF!-#REF!-#REF!-EH16</f>
        <v>#REF!</v>
      </c>
      <c r="FZ16" s="67" t="e">
        <f>J16-W16-#REF!-DA16-#REF!-#REF!-#REF!-EI16-EY16-FE16-FJ16</f>
        <v>#REF!</v>
      </c>
      <c r="GA16" s="67">
        <f t="shared" si="0"/>
        <v>0</v>
      </c>
      <c r="GB16" s="67">
        <f t="shared" si="1"/>
        <v>0</v>
      </c>
      <c r="GC16" s="67" t="e">
        <f>M16-CS16-#REF!-#REF!</f>
        <v>#REF!</v>
      </c>
      <c r="GD16" s="67" t="e">
        <f>N16-#REF!-EZ16-#REF!-#REF!</f>
        <v>#REF!</v>
      </c>
      <c r="GE16" s="67" t="e">
        <f>O16-#REF!-FA16-FF16-FK16</f>
        <v>#REF!</v>
      </c>
      <c r="GF16" s="67">
        <f t="shared" si="2"/>
        <v>8</v>
      </c>
    </row>
    <row r="17" spans="1:188" s="62" customFormat="1" ht="12" customHeight="1" x14ac:dyDescent="0.2">
      <c r="A17" s="70" t="s">
        <v>120</v>
      </c>
      <c r="B17" s="64" t="s">
        <v>121</v>
      </c>
      <c r="C17" s="65">
        <v>12</v>
      </c>
      <c r="D17" s="66">
        <v>3</v>
      </c>
      <c r="E17" s="66">
        <v>71</v>
      </c>
      <c r="F17" s="66">
        <v>633</v>
      </c>
      <c r="G17" s="66">
        <v>0</v>
      </c>
      <c r="H17" s="66">
        <v>0</v>
      </c>
      <c r="I17" s="66">
        <v>1</v>
      </c>
      <c r="J17" s="66">
        <v>0</v>
      </c>
      <c r="K17" s="66">
        <v>0</v>
      </c>
      <c r="L17" s="66">
        <v>0</v>
      </c>
      <c r="M17" s="66">
        <v>0</v>
      </c>
      <c r="N17" s="66">
        <v>0</v>
      </c>
      <c r="O17" s="66">
        <v>0</v>
      </c>
      <c r="P17" s="66">
        <v>0</v>
      </c>
      <c r="Q17" s="66">
        <v>0</v>
      </c>
      <c r="R17" s="66">
        <v>0</v>
      </c>
      <c r="S17" s="66">
        <v>0</v>
      </c>
      <c r="T17" s="66">
        <v>0</v>
      </c>
      <c r="U17" s="66">
        <v>0</v>
      </c>
      <c r="V17" s="66">
        <v>0</v>
      </c>
      <c r="W17" s="66">
        <v>0</v>
      </c>
      <c r="X17" s="66">
        <v>0</v>
      </c>
      <c r="Y17" s="66">
        <v>0</v>
      </c>
      <c r="Z17" s="66">
        <v>6</v>
      </c>
      <c r="AA17" s="66">
        <v>0</v>
      </c>
      <c r="AB17" s="66">
        <v>0</v>
      </c>
      <c r="AC17" s="66">
        <v>0</v>
      </c>
      <c r="AD17" s="66">
        <v>0</v>
      </c>
      <c r="AE17" s="66">
        <v>0</v>
      </c>
      <c r="AF17" s="66">
        <v>0</v>
      </c>
      <c r="AG17" s="66">
        <v>0</v>
      </c>
      <c r="AH17" s="66">
        <v>0</v>
      </c>
      <c r="AI17" s="66">
        <v>0</v>
      </c>
      <c r="AJ17" s="66">
        <v>0</v>
      </c>
      <c r="AK17" s="66">
        <v>0</v>
      </c>
      <c r="AL17" s="66">
        <v>0</v>
      </c>
      <c r="AM17" s="66">
        <v>0</v>
      </c>
      <c r="AN17" s="66">
        <v>0</v>
      </c>
      <c r="AO17" s="66">
        <v>0</v>
      </c>
      <c r="AP17" s="66">
        <v>0</v>
      </c>
      <c r="AQ17" s="66">
        <v>0</v>
      </c>
      <c r="AR17" s="66">
        <v>0</v>
      </c>
      <c r="AS17" s="66">
        <v>0</v>
      </c>
      <c r="AT17" s="66">
        <v>0</v>
      </c>
      <c r="AU17" s="66">
        <v>0</v>
      </c>
      <c r="AV17" s="66">
        <v>0</v>
      </c>
      <c r="AW17" s="66">
        <v>1</v>
      </c>
      <c r="AX17" s="66">
        <v>0</v>
      </c>
      <c r="AY17" s="66">
        <v>0</v>
      </c>
      <c r="AZ17" s="66">
        <v>0</v>
      </c>
      <c r="BA17" s="66">
        <v>1</v>
      </c>
      <c r="BB17" s="66">
        <v>1</v>
      </c>
      <c r="BC17" s="66">
        <v>0</v>
      </c>
      <c r="BD17" s="66">
        <v>0</v>
      </c>
      <c r="BE17" s="66">
        <v>0</v>
      </c>
      <c r="BF17" s="66">
        <v>0</v>
      </c>
      <c r="BG17" s="66">
        <v>0</v>
      </c>
      <c r="BH17" s="66">
        <v>0</v>
      </c>
      <c r="BI17" s="66">
        <v>0</v>
      </c>
      <c r="BJ17" s="66">
        <v>0</v>
      </c>
      <c r="BK17" s="66">
        <v>0</v>
      </c>
      <c r="BL17" s="66">
        <v>0</v>
      </c>
      <c r="BM17" s="66">
        <v>0</v>
      </c>
      <c r="BN17" s="66">
        <v>0</v>
      </c>
      <c r="BO17" s="66">
        <v>0</v>
      </c>
      <c r="BP17" s="66">
        <v>0</v>
      </c>
      <c r="BQ17" s="66">
        <v>0</v>
      </c>
      <c r="BR17" s="66">
        <v>0</v>
      </c>
      <c r="BS17" s="66">
        <v>0</v>
      </c>
      <c r="BT17" s="66">
        <v>0</v>
      </c>
      <c r="BU17" s="66">
        <v>0</v>
      </c>
      <c r="BV17" s="66">
        <v>0</v>
      </c>
      <c r="BW17" s="66">
        <v>0</v>
      </c>
      <c r="BX17" s="66">
        <v>0</v>
      </c>
      <c r="BY17" s="66">
        <v>0</v>
      </c>
      <c r="BZ17" s="66">
        <v>0</v>
      </c>
      <c r="CA17" s="66">
        <v>0</v>
      </c>
      <c r="CB17" s="66">
        <v>0</v>
      </c>
      <c r="CC17" s="66">
        <v>0</v>
      </c>
      <c r="CD17" s="66">
        <v>0</v>
      </c>
      <c r="CE17" s="66">
        <v>1</v>
      </c>
      <c r="CF17" s="66">
        <v>1</v>
      </c>
      <c r="CG17" s="66">
        <v>0</v>
      </c>
      <c r="CH17" s="66">
        <v>0</v>
      </c>
      <c r="CI17" s="66">
        <v>0</v>
      </c>
      <c r="CJ17" s="66">
        <v>0</v>
      </c>
      <c r="CK17" s="66">
        <v>0</v>
      </c>
      <c r="CL17" s="66">
        <v>0</v>
      </c>
      <c r="CM17" s="66">
        <v>0</v>
      </c>
      <c r="CN17" s="66">
        <v>0</v>
      </c>
      <c r="CO17" s="66">
        <v>0</v>
      </c>
      <c r="CP17" s="66">
        <v>0</v>
      </c>
      <c r="CQ17" s="66">
        <v>0</v>
      </c>
      <c r="CR17" s="66">
        <v>0</v>
      </c>
      <c r="CS17" s="66">
        <v>0</v>
      </c>
      <c r="CT17" s="66">
        <v>3</v>
      </c>
      <c r="CU17" s="66">
        <v>1</v>
      </c>
      <c r="CV17" s="66">
        <v>1</v>
      </c>
      <c r="CW17" s="66">
        <v>0</v>
      </c>
      <c r="CX17" s="66">
        <v>33</v>
      </c>
      <c r="CY17" s="66">
        <v>361</v>
      </c>
      <c r="CZ17" s="66">
        <v>0</v>
      </c>
      <c r="DA17" s="66">
        <v>0</v>
      </c>
      <c r="DB17" s="66">
        <v>0</v>
      </c>
      <c r="DC17" s="66">
        <v>0</v>
      </c>
      <c r="DD17" s="66">
        <v>0</v>
      </c>
      <c r="DE17" s="66">
        <v>0</v>
      </c>
      <c r="DF17" s="66">
        <v>0</v>
      </c>
      <c r="DG17" s="66">
        <v>4</v>
      </c>
      <c r="DH17" s="66">
        <v>40</v>
      </c>
      <c r="DI17" s="66">
        <v>0</v>
      </c>
      <c r="DJ17" s="66">
        <v>0</v>
      </c>
      <c r="DK17" s="66">
        <v>0</v>
      </c>
      <c r="DL17" s="66">
        <v>0</v>
      </c>
      <c r="DM17" s="66">
        <v>0</v>
      </c>
      <c r="DN17" s="66">
        <v>0</v>
      </c>
      <c r="DO17" s="66">
        <v>0</v>
      </c>
      <c r="DP17" s="66">
        <v>0</v>
      </c>
      <c r="DQ17" s="66">
        <v>0</v>
      </c>
      <c r="DR17" s="66">
        <v>0</v>
      </c>
      <c r="DS17" s="66">
        <v>34</v>
      </c>
      <c r="DT17" s="66">
        <v>232</v>
      </c>
      <c r="DU17" s="66">
        <v>0</v>
      </c>
      <c r="DV17" s="66">
        <v>0</v>
      </c>
      <c r="DW17" s="66">
        <v>0</v>
      </c>
      <c r="DX17" s="66">
        <v>0</v>
      </c>
      <c r="DY17" s="66">
        <v>0</v>
      </c>
      <c r="DZ17" s="66">
        <v>0</v>
      </c>
      <c r="EA17" s="66">
        <v>0</v>
      </c>
      <c r="EB17" s="66">
        <v>0</v>
      </c>
      <c r="EC17" s="66">
        <v>0</v>
      </c>
      <c r="ED17" s="66">
        <v>0</v>
      </c>
      <c r="EE17" s="66">
        <v>0</v>
      </c>
      <c r="EF17" s="66">
        <v>0</v>
      </c>
      <c r="EG17" s="66">
        <v>0</v>
      </c>
      <c r="EH17" s="66">
        <v>0</v>
      </c>
      <c r="EI17" s="66">
        <v>0</v>
      </c>
      <c r="EJ17" s="66">
        <v>0</v>
      </c>
      <c r="EK17" s="66">
        <v>0</v>
      </c>
      <c r="EL17" s="66">
        <v>0</v>
      </c>
      <c r="EM17" s="66">
        <v>0</v>
      </c>
      <c r="EN17" s="66">
        <v>0</v>
      </c>
      <c r="EO17" s="66">
        <v>0</v>
      </c>
      <c r="EP17" s="66">
        <v>0</v>
      </c>
      <c r="EQ17" s="66">
        <v>0</v>
      </c>
      <c r="ER17" s="66">
        <v>0</v>
      </c>
      <c r="ES17" s="66">
        <v>0</v>
      </c>
      <c r="ET17" s="66">
        <v>0</v>
      </c>
      <c r="EU17" s="66">
        <v>0</v>
      </c>
      <c r="EV17" s="66">
        <v>0</v>
      </c>
      <c r="EW17" s="66">
        <v>0</v>
      </c>
      <c r="EX17" s="66">
        <v>0</v>
      </c>
      <c r="EY17" s="66">
        <v>0</v>
      </c>
      <c r="EZ17" s="66">
        <v>0</v>
      </c>
      <c r="FA17" s="66">
        <v>0</v>
      </c>
      <c r="FB17" s="66">
        <v>0</v>
      </c>
      <c r="FC17" s="66">
        <v>0</v>
      </c>
      <c r="FD17" s="66">
        <v>0</v>
      </c>
      <c r="FE17" s="66">
        <v>0</v>
      </c>
      <c r="FF17" s="66">
        <v>0</v>
      </c>
      <c r="FG17" s="66">
        <v>0</v>
      </c>
      <c r="FH17" s="66">
        <v>0</v>
      </c>
      <c r="FI17" s="66">
        <v>0</v>
      </c>
      <c r="FJ17" s="66">
        <v>0</v>
      </c>
      <c r="FK17" s="66">
        <v>0</v>
      </c>
      <c r="FL17" s="66">
        <v>0</v>
      </c>
      <c r="FM17" s="66">
        <v>0</v>
      </c>
      <c r="FN17" s="66">
        <v>0</v>
      </c>
      <c r="FO17" s="66">
        <v>0</v>
      </c>
      <c r="FP17" s="66">
        <v>0</v>
      </c>
      <c r="FQ17" s="66">
        <v>0</v>
      </c>
      <c r="FR17" s="66">
        <v>0</v>
      </c>
      <c r="FS17" s="67">
        <v>0</v>
      </c>
      <c r="FT17" s="67">
        <v>0</v>
      </c>
      <c r="FU17" s="67" t="e">
        <f>E17-#REF!-CA17-CK17-DB17-DI17-DS17</f>
        <v>#REF!</v>
      </c>
      <c r="FV17" s="67" t="e">
        <f>F17-#REF!-CB17-CL17-DC17-DJ17-DT17</f>
        <v>#REF!</v>
      </c>
      <c r="FW17" s="67" t="e">
        <f>G17-#REF!-CC17-CM17-DD17-DK17-DU17</f>
        <v>#REF!</v>
      </c>
      <c r="FX17" s="67" t="e">
        <f>H17-#REF!-CD17-CN17-#REF!-DL17-DV17</f>
        <v>#REF!</v>
      </c>
      <c r="FY17" s="67" t="e">
        <f>I17-V17-#REF!-CG17-CJ17-CQ17-CZ17-#REF!-#REF!-#REF!-EH17</f>
        <v>#REF!</v>
      </c>
      <c r="FZ17" s="67" t="e">
        <f>J17-W17-#REF!-DA17-#REF!-#REF!-#REF!-EI17-EY17-FE17-FJ17</f>
        <v>#REF!</v>
      </c>
      <c r="GA17" s="67">
        <f t="shared" si="0"/>
        <v>0</v>
      </c>
      <c r="GB17" s="67">
        <f t="shared" si="1"/>
        <v>0</v>
      </c>
      <c r="GC17" s="67" t="e">
        <f>M17-CS17-#REF!-#REF!</f>
        <v>#REF!</v>
      </c>
      <c r="GD17" s="67" t="e">
        <f>N17-#REF!-EZ17-#REF!-#REF!</f>
        <v>#REF!</v>
      </c>
      <c r="GE17" s="67" t="e">
        <f>O17-#REF!-FA17-FF17-FK17</f>
        <v>#REF!</v>
      </c>
      <c r="GF17" s="67">
        <f t="shared" si="2"/>
        <v>0</v>
      </c>
    </row>
    <row r="18" spans="1:188" s="62" customFormat="1" ht="12" customHeight="1" x14ac:dyDescent="0.2">
      <c r="A18" s="70" t="s">
        <v>122</v>
      </c>
      <c r="B18" s="64" t="s">
        <v>123</v>
      </c>
      <c r="C18" s="65">
        <v>21</v>
      </c>
      <c r="D18" s="66">
        <v>1</v>
      </c>
      <c r="E18" s="66">
        <v>27</v>
      </c>
      <c r="F18" s="66">
        <v>467</v>
      </c>
      <c r="G18" s="66">
        <v>0</v>
      </c>
      <c r="H18" s="66">
        <v>0</v>
      </c>
      <c r="I18" s="66">
        <v>2</v>
      </c>
      <c r="J18" s="66">
        <v>1</v>
      </c>
      <c r="K18" s="66">
        <v>0</v>
      </c>
      <c r="L18" s="66">
        <v>0</v>
      </c>
      <c r="M18" s="66">
        <v>0</v>
      </c>
      <c r="N18" s="66">
        <v>1</v>
      </c>
      <c r="O18" s="66">
        <v>0</v>
      </c>
      <c r="P18" s="66">
        <v>0</v>
      </c>
      <c r="Q18" s="66">
        <v>0</v>
      </c>
      <c r="R18" s="66">
        <v>0</v>
      </c>
      <c r="S18" s="66">
        <v>0</v>
      </c>
      <c r="T18" s="66">
        <v>0</v>
      </c>
      <c r="U18" s="66">
        <v>0</v>
      </c>
      <c r="V18" s="66">
        <v>0</v>
      </c>
      <c r="W18" s="66">
        <v>0</v>
      </c>
      <c r="X18" s="66">
        <v>0</v>
      </c>
      <c r="Y18" s="66">
        <v>0</v>
      </c>
      <c r="Z18" s="66">
        <v>4</v>
      </c>
      <c r="AA18" s="66">
        <v>0</v>
      </c>
      <c r="AB18" s="66">
        <v>2</v>
      </c>
      <c r="AC18" s="66">
        <v>0</v>
      </c>
      <c r="AD18" s="66">
        <v>0</v>
      </c>
      <c r="AE18" s="66">
        <v>0</v>
      </c>
      <c r="AF18" s="66">
        <v>0</v>
      </c>
      <c r="AG18" s="66">
        <v>0</v>
      </c>
      <c r="AH18" s="66">
        <v>0</v>
      </c>
      <c r="AI18" s="66">
        <v>4</v>
      </c>
      <c r="AJ18" s="66">
        <v>0</v>
      </c>
      <c r="AK18" s="66">
        <v>0</v>
      </c>
      <c r="AL18" s="66">
        <v>0</v>
      </c>
      <c r="AM18" s="66">
        <v>0</v>
      </c>
      <c r="AN18" s="66">
        <v>0</v>
      </c>
      <c r="AO18" s="66">
        <v>0</v>
      </c>
      <c r="AP18" s="66">
        <v>0</v>
      </c>
      <c r="AQ18" s="66">
        <v>0</v>
      </c>
      <c r="AR18" s="66">
        <v>0</v>
      </c>
      <c r="AS18" s="66">
        <v>0</v>
      </c>
      <c r="AT18" s="66">
        <v>0</v>
      </c>
      <c r="AU18" s="66">
        <v>0</v>
      </c>
      <c r="AV18" s="66">
        <v>0</v>
      </c>
      <c r="AW18" s="66">
        <v>0</v>
      </c>
      <c r="AX18" s="66">
        <v>0</v>
      </c>
      <c r="AY18" s="66">
        <v>0</v>
      </c>
      <c r="AZ18" s="66">
        <v>0</v>
      </c>
      <c r="BA18" s="66">
        <v>8</v>
      </c>
      <c r="BB18" s="66">
        <v>0</v>
      </c>
      <c r="BC18" s="66">
        <v>0</v>
      </c>
      <c r="BD18" s="66">
        <v>0</v>
      </c>
      <c r="BE18" s="66">
        <v>0</v>
      </c>
      <c r="BF18" s="66">
        <v>0</v>
      </c>
      <c r="BG18" s="66">
        <v>0</v>
      </c>
      <c r="BH18" s="66">
        <v>0</v>
      </c>
      <c r="BI18" s="66">
        <v>0</v>
      </c>
      <c r="BJ18" s="66">
        <v>0</v>
      </c>
      <c r="BK18" s="66">
        <v>0</v>
      </c>
      <c r="BL18" s="66">
        <v>0</v>
      </c>
      <c r="BM18" s="66">
        <v>0</v>
      </c>
      <c r="BN18" s="66">
        <v>0</v>
      </c>
      <c r="BO18" s="66">
        <v>0</v>
      </c>
      <c r="BP18" s="66">
        <v>0</v>
      </c>
      <c r="BQ18" s="66">
        <v>0</v>
      </c>
      <c r="BR18" s="66">
        <v>0</v>
      </c>
      <c r="BS18" s="66">
        <v>0</v>
      </c>
      <c r="BT18" s="66">
        <v>0</v>
      </c>
      <c r="BU18" s="66">
        <v>0</v>
      </c>
      <c r="BV18" s="66">
        <v>0</v>
      </c>
      <c r="BW18" s="66">
        <v>0</v>
      </c>
      <c r="BX18" s="66">
        <v>0</v>
      </c>
      <c r="BY18" s="66">
        <v>0</v>
      </c>
      <c r="BZ18" s="66">
        <v>0</v>
      </c>
      <c r="CA18" s="66">
        <v>0</v>
      </c>
      <c r="CB18" s="66">
        <v>0</v>
      </c>
      <c r="CC18" s="66">
        <v>0</v>
      </c>
      <c r="CD18" s="66">
        <v>0</v>
      </c>
      <c r="CE18" s="66">
        <v>0</v>
      </c>
      <c r="CF18" s="66">
        <v>0</v>
      </c>
      <c r="CG18" s="66">
        <v>0</v>
      </c>
      <c r="CH18" s="66">
        <v>0</v>
      </c>
      <c r="CI18" s="66">
        <v>0</v>
      </c>
      <c r="CJ18" s="66">
        <v>0</v>
      </c>
      <c r="CK18" s="66">
        <v>0</v>
      </c>
      <c r="CL18" s="66">
        <v>0</v>
      </c>
      <c r="CM18" s="66">
        <v>0</v>
      </c>
      <c r="CN18" s="66">
        <v>0</v>
      </c>
      <c r="CO18" s="66">
        <v>0</v>
      </c>
      <c r="CP18" s="66">
        <v>0</v>
      </c>
      <c r="CQ18" s="66">
        <v>0</v>
      </c>
      <c r="CR18" s="66">
        <v>0</v>
      </c>
      <c r="CS18" s="66">
        <v>0</v>
      </c>
      <c r="CT18" s="66">
        <v>1</v>
      </c>
      <c r="CU18" s="66">
        <v>1</v>
      </c>
      <c r="CV18" s="66">
        <v>2</v>
      </c>
      <c r="CW18" s="66">
        <v>0</v>
      </c>
      <c r="CX18" s="66">
        <v>21</v>
      </c>
      <c r="CY18" s="66">
        <v>391</v>
      </c>
      <c r="CZ18" s="66">
        <v>0</v>
      </c>
      <c r="DA18" s="66">
        <v>0</v>
      </c>
      <c r="DB18" s="66">
        <v>0</v>
      </c>
      <c r="DC18" s="66">
        <v>0</v>
      </c>
      <c r="DD18" s="66">
        <v>0</v>
      </c>
      <c r="DE18" s="66">
        <v>0</v>
      </c>
      <c r="DF18" s="66">
        <v>0</v>
      </c>
      <c r="DG18" s="66">
        <v>2</v>
      </c>
      <c r="DH18" s="66">
        <v>28</v>
      </c>
      <c r="DI18" s="66">
        <v>0</v>
      </c>
      <c r="DJ18" s="66">
        <v>0</v>
      </c>
      <c r="DK18" s="66">
        <v>0</v>
      </c>
      <c r="DL18" s="66">
        <v>0</v>
      </c>
      <c r="DM18" s="66">
        <v>0</v>
      </c>
      <c r="DN18" s="66">
        <v>0</v>
      </c>
      <c r="DO18" s="66">
        <v>0</v>
      </c>
      <c r="DP18" s="66">
        <v>0</v>
      </c>
      <c r="DQ18" s="66">
        <v>0</v>
      </c>
      <c r="DR18" s="66">
        <v>0</v>
      </c>
      <c r="DS18" s="66">
        <v>4</v>
      </c>
      <c r="DT18" s="66">
        <v>48</v>
      </c>
      <c r="DU18" s="66">
        <v>0</v>
      </c>
      <c r="DV18" s="66">
        <v>0</v>
      </c>
      <c r="DW18" s="66">
        <v>0</v>
      </c>
      <c r="DX18" s="66">
        <v>0</v>
      </c>
      <c r="DY18" s="66">
        <v>0</v>
      </c>
      <c r="DZ18" s="66">
        <v>0</v>
      </c>
      <c r="EA18" s="66">
        <v>0</v>
      </c>
      <c r="EB18" s="66">
        <v>0</v>
      </c>
      <c r="EC18" s="66">
        <v>0</v>
      </c>
      <c r="ED18" s="66">
        <v>0</v>
      </c>
      <c r="EE18" s="66">
        <v>0</v>
      </c>
      <c r="EF18" s="66">
        <v>1</v>
      </c>
      <c r="EG18" s="66">
        <v>0</v>
      </c>
      <c r="EH18" s="66">
        <v>0</v>
      </c>
      <c r="EI18" s="66">
        <v>0</v>
      </c>
      <c r="EJ18" s="66">
        <v>0</v>
      </c>
      <c r="EK18" s="66">
        <v>0</v>
      </c>
      <c r="EL18" s="66">
        <v>0</v>
      </c>
      <c r="EM18" s="66">
        <v>0</v>
      </c>
      <c r="EN18" s="66">
        <v>0</v>
      </c>
      <c r="EO18" s="66">
        <v>0</v>
      </c>
      <c r="EP18" s="66">
        <v>0</v>
      </c>
      <c r="EQ18" s="66">
        <v>0</v>
      </c>
      <c r="ER18" s="66">
        <v>0</v>
      </c>
      <c r="ES18" s="66">
        <v>0</v>
      </c>
      <c r="ET18" s="66">
        <v>0</v>
      </c>
      <c r="EU18" s="66">
        <v>0</v>
      </c>
      <c r="EV18" s="66">
        <v>0</v>
      </c>
      <c r="EW18" s="66">
        <v>0</v>
      </c>
      <c r="EX18" s="66">
        <v>0</v>
      </c>
      <c r="EY18" s="66">
        <v>0</v>
      </c>
      <c r="EZ18" s="66">
        <v>0</v>
      </c>
      <c r="FA18" s="66">
        <v>0</v>
      </c>
      <c r="FB18" s="66">
        <v>0</v>
      </c>
      <c r="FC18" s="66">
        <v>0</v>
      </c>
      <c r="FD18" s="66">
        <v>0</v>
      </c>
      <c r="FE18" s="66">
        <v>0</v>
      </c>
      <c r="FF18" s="66">
        <v>0</v>
      </c>
      <c r="FG18" s="66">
        <v>1</v>
      </c>
      <c r="FH18" s="66">
        <v>0</v>
      </c>
      <c r="FI18" s="66">
        <v>1</v>
      </c>
      <c r="FJ18" s="66">
        <v>1</v>
      </c>
      <c r="FK18" s="66">
        <v>0</v>
      </c>
      <c r="FL18" s="66">
        <v>0</v>
      </c>
      <c r="FM18" s="66">
        <v>0</v>
      </c>
      <c r="FN18" s="66">
        <v>0</v>
      </c>
      <c r="FO18" s="66">
        <v>0</v>
      </c>
      <c r="FP18" s="66">
        <v>0</v>
      </c>
      <c r="FQ18" s="66">
        <v>0</v>
      </c>
      <c r="FR18" s="66">
        <v>0</v>
      </c>
      <c r="FS18" s="67">
        <v>0</v>
      </c>
      <c r="FT18" s="67">
        <v>0</v>
      </c>
      <c r="FU18" s="67" t="e">
        <f>E18-#REF!-CA18-CK18-DB18-DI18-DS18</f>
        <v>#REF!</v>
      </c>
      <c r="FV18" s="67" t="e">
        <f>F18-#REF!-CB18-CL18-DC18-DJ18-DT18</f>
        <v>#REF!</v>
      </c>
      <c r="FW18" s="67" t="e">
        <f>G18-#REF!-CC18-CM18-DD18-DK18-DU18</f>
        <v>#REF!</v>
      </c>
      <c r="FX18" s="67" t="e">
        <f>H18-#REF!-CD18-CN18-#REF!-DL18-DV18</f>
        <v>#REF!</v>
      </c>
      <c r="FY18" s="67" t="e">
        <f>I18-V18-#REF!-CG18-CJ18-CQ18-CZ18-#REF!-#REF!-#REF!-EH18</f>
        <v>#REF!</v>
      </c>
      <c r="FZ18" s="67" t="e">
        <f>J18-W18-#REF!-DA18-#REF!-#REF!-#REF!-EI18-EY18-FE18-FJ18</f>
        <v>#REF!</v>
      </c>
      <c r="GA18" s="67">
        <f t="shared" si="0"/>
        <v>0</v>
      </c>
      <c r="GB18" s="67">
        <f t="shared" si="1"/>
        <v>0</v>
      </c>
      <c r="GC18" s="67" t="e">
        <f>M18-CS18-#REF!-#REF!</f>
        <v>#REF!</v>
      </c>
      <c r="GD18" s="67" t="e">
        <f>N18-#REF!-EZ18-#REF!-#REF!</f>
        <v>#REF!</v>
      </c>
      <c r="GE18" s="67" t="e">
        <f>O18-#REF!-FA18-FF18-FK18</f>
        <v>#REF!</v>
      </c>
      <c r="GF18" s="67">
        <f t="shared" si="2"/>
        <v>0</v>
      </c>
    </row>
    <row r="19" spans="1:188" s="62" customFormat="1" ht="12" customHeight="1" x14ac:dyDescent="0.2">
      <c r="A19" s="70" t="s">
        <v>124</v>
      </c>
      <c r="B19" s="64" t="s">
        <v>125</v>
      </c>
      <c r="C19" s="65">
        <v>40</v>
      </c>
      <c r="D19" s="66">
        <v>14</v>
      </c>
      <c r="E19" s="66">
        <v>60</v>
      </c>
      <c r="F19" s="66">
        <v>678</v>
      </c>
      <c r="G19" s="66">
        <v>18</v>
      </c>
      <c r="H19" s="66">
        <v>63</v>
      </c>
      <c r="I19" s="66">
        <v>5</v>
      </c>
      <c r="J19" s="66">
        <v>0</v>
      </c>
      <c r="K19" s="66">
        <v>0</v>
      </c>
      <c r="L19" s="66">
        <v>0</v>
      </c>
      <c r="M19" s="66">
        <v>0</v>
      </c>
      <c r="N19" s="66">
        <v>0</v>
      </c>
      <c r="O19" s="66">
        <v>0</v>
      </c>
      <c r="P19" s="66">
        <v>0</v>
      </c>
      <c r="Q19" s="66">
        <v>0</v>
      </c>
      <c r="R19" s="66">
        <v>0</v>
      </c>
      <c r="S19" s="66">
        <v>0</v>
      </c>
      <c r="T19" s="66">
        <v>0</v>
      </c>
      <c r="U19" s="66">
        <v>0</v>
      </c>
      <c r="V19" s="66">
        <v>0</v>
      </c>
      <c r="W19" s="66">
        <v>0</v>
      </c>
      <c r="X19" s="66">
        <v>0</v>
      </c>
      <c r="Y19" s="66">
        <v>0</v>
      </c>
      <c r="Z19" s="66">
        <v>0</v>
      </c>
      <c r="AA19" s="66">
        <v>0</v>
      </c>
      <c r="AB19" s="66">
        <v>0</v>
      </c>
      <c r="AC19" s="66">
        <v>0</v>
      </c>
      <c r="AD19" s="66">
        <v>0</v>
      </c>
      <c r="AE19" s="66">
        <v>0</v>
      </c>
      <c r="AF19" s="66">
        <v>0</v>
      </c>
      <c r="AG19" s="66">
        <v>0</v>
      </c>
      <c r="AH19" s="66">
        <v>0</v>
      </c>
      <c r="AI19" s="66">
        <v>38</v>
      </c>
      <c r="AJ19" s="66">
        <v>0</v>
      </c>
      <c r="AK19" s="66">
        <v>0</v>
      </c>
      <c r="AL19" s="66">
        <v>0</v>
      </c>
      <c r="AM19" s="66">
        <v>0</v>
      </c>
      <c r="AN19" s="66">
        <v>0</v>
      </c>
      <c r="AO19" s="66">
        <v>0</v>
      </c>
      <c r="AP19" s="66">
        <v>0</v>
      </c>
      <c r="AQ19" s="66">
        <v>0</v>
      </c>
      <c r="AR19" s="66">
        <v>0</v>
      </c>
      <c r="AS19" s="66">
        <v>0</v>
      </c>
      <c r="AT19" s="66">
        <v>0</v>
      </c>
      <c r="AU19" s="66">
        <v>0</v>
      </c>
      <c r="AV19" s="66">
        <v>0</v>
      </c>
      <c r="AW19" s="66">
        <v>0</v>
      </c>
      <c r="AX19" s="66">
        <v>0</v>
      </c>
      <c r="AY19" s="66">
        <v>0</v>
      </c>
      <c r="AZ19" s="66">
        <v>0</v>
      </c>
      <c r="BA19" s="66">
        <v>0</v>
      </c>
      <c r="BB19" s="66">
        <v>0</v>
      </c>
      <c r="BC19" s="66">
        <v>0</v>
      </c>
      <c r="BD19" s="66">
        <v>0</v>
      </c>
      <c r="BE19" s="66">
        <v>0</v>
      </c>
      <c r="BF19" s="66">
        <v>0</v>
      </c>
      <c r="BG19" s="66">
        <v>0</v>
      </c>
      <c r="BH19" s="66">
        <v>0</v>
      </c>
      <c r="BI19" s="66">
        <v>0</v>
      </c>
      <c r="BJ19" s="66">
        <v>0</v>
      </c>
      <c r="BK19" s="66">
        <v>0</v>
      </c>
      <c r="BL19" s="66">
        <v>0</v>
      </c>
      <c r="BM19" s="66">
        <v>0</v>
      </c>
      <c r="BN19" s="66">
        <v>0</v>
      </c>
      <c r="BO19" s="66">
        <v>0</v>
      </c>
      <c r="BP19" s="66">
        <v>0</v>
      </c>
      <c r="BQ19" s="66">
        <v>0</v>
      </c>
      <c r="BR19" s="66">
        <v>0</v>
      </c>
      <c r="BS19" s="66">
        <v>0</v>
      </c>
      <c r="BT19" s="66">
        <v>0</v>
      </c>
      <c r="BU19" s="66">
        <v>0</v>
      </c>
      <c r="BV19" s="66">
        <v>0</v>
      </c>
      <c r="BW19" s="66">
        <v>0</v>
      </c>
      <c r="BX19" s="66">
        <v>0</v>
      </c>
      <c r="BY19" s="66">
        <v>0</v>
      </c>
      <c r="BZ19" s="66">
        <v>0</v>
      </c>
      <c r="CA19" s="66">
        <v>0</v>
      </c>
      <c r="CB19" s="66">
        <v>0</v>
      </c>
      <c r="CC19" s="66">
        <v>0</v>
      </c>
      <c r="CD19" s="66">
        <v>0</v>
      </c>
      <c r="CE19" s="66">
        <v>0</v>
      </c>
      <c r="CF19" s="66">
        <v>0</v>
      </c>
      <c r="CG19" s="66">
        <v>0</v>
      </c>
      <c r="CH19" s="66">
        <v>0</v>
      </c>
      <c r="CI19" s="66">
        <v>0</v>
      </c>
      <c r="CJ19" s="66">
        <v>0</v>
      </c>
      <c r="CK19" s="66">
        <v>0</v>
      </c>
      <c r="CL19" s="66">
        <v>0</v>
      </c>
      <c r="CM19" s="66">
        <v>0</v>
      </c>
      <c r="CN19" s="66">
        <v>0</v>
      </c>
      <c r="CO19" s="66">
        <v>0</v>
      </c>
      <c r="CP19" s="66">
        <v>0</v>
      </c>
      <c r="CQ19" s="66">
        <v>0</v>
      </c>
      <c r="CR19" s="66">
        <v>0</v>
      </c>
      <c r="CS19" s="66">
        <v>0</v>
      </c>
      <c r="CT19" s="66">
        <v>0</v>
      </c>
      <c r="CU19" s="66">
        <v>0</v>
      </c>
      <c r="CV19" s="66">
        <v>5</v>
      </c>
      <c r="CW19" s="66">
        <v>0</v>
      </c>
      <c r="CX19" s="66">
        <v>2</v>
      </c>
      <c r="CY19" s="66">
        <v>30</v>
      </c>
      <c r="CZ19" s="66">
        <v>0</v>
      </c>
      <c r="DA19" s="66">
        <v>1</v>
      </c>
      <c r="DB19" s="66">
        <v>0</v>
      </c>
      <c r="DC19" s="66">
        <v>1</v>
      </c>
      <c r="DD19" s="66">
        <v>0</v>
      </c>
      <c r="DE19" s="66">
        <v>0</v>
      </c>
      <c r="DF19" s="66">
        <v>0</v>
      </c>
      <c r="DG19" s="66">
        <v>5</v>
      </c>
      <c r="DH19" s="66">
        <v>30</v>
      </c>
      <c r="DI19" s="66">
        <v>4</v>
      </c>
      <c r="DJ19" s="66">
        <v>13</v>
      </c>
      <c r="DK19" s="66">
        <v>2</v>
      </c>
      <c r="DL19" s="66">
        <v>13</v>
      </c>
      <c r="DM19" s="66">
        <v>0</v>
      </c>
      <c r="DN19" s="66">
        <v>0</v>
      </c>
      <c r="DO19" s="66">
        <v>0</v>
      </c>
      <c r="DP19" s="66">
        <v>0</v>
      </c>
      <c r="DQ19" s="66">
        <v>0</v>
      </c>
      <c r="DR19" s="66">
        <v>0</v>
      </c>
      <c r="DS19" s="66">
        <v>53</v>
      </c>
      <c r="DT19" s="66">
        <v>618</v>
      </c>
      <c r="DU19" s="66">
        <v>14</v>
      </c>
      <c r="DV19" s="66">
        <v>49</v>
      </c>
      <c r="DW19" s="66">
        <v>0</v>
      </c>
      <c r="DX19" s="66">
        <v>0</v>
      </c>
      <c r="DY19" s="66">
        <v>0</v>
      </c>
      <c r="DZ19" s="66">
        <v>0</v>
      </c>
      <c r="EA19" s="66">
        <v>0</v>
      </c>
      <c r="EB19" s="66">
        <v>0</v>
      </c>
      <c r="EC19" s="66">
        <v>0</v>
      </c>
      <c r="ED19" s="66">
        <v>0</v>
      </c>
      <c r="EE19" s="66">
        <v>0</v>
      </c>
      <c r="EF19" s="66">
        <v>0</v>
      </c>
      <c r="EG19" s="66">
        <v>0</v>
      </c>
      <c r="EH19" s="66">
        <v>0</v>
      </c>
      <c r="EI19" s="66">
        <v>0</v>
      </c>
      <c r="EJ19" s="66">
        <v>0</v>
      </c>
      <c r="EK19" s="66">
        <v>0</v>
      </c>
      <c r="EL19" s="66">
        <v>0</v>
      </c>
      <c r="EM19" s="66">
        <v>0</v>
      </c>
      <c r="EN19" s="66">
        <v>0</v>
      </c>
      <c r="EO19" s="66">
        <v>0</v>
      </c>
      <c r="EP19" s="66">
        <v>0</v>
      </c>
      <c r="EQ19" s="66">
        <v>0</v>
      </c>
      <c r="ER19" s="66">
        <v>0</v>
      </c>
      <c r="ES19" s="66">
        <v>0</v>
      </c>
      <c r="ET19" s="66">
        <v>0</v>
      </c>
      <c r="EU19" s="66">
        <v>0</v>
      </c>
      <c r="EV19" s="66">
        <v>0</v>
      </c>
      <c r="EW19" s="66">
        <v>0</v>
      </c>
      <c r="EX19" s="66">
        <v>0</v>
      </c>
      <c r="EY19" s="66">
        <v>0</v>
      </c>
      <c r="EZ19" s="66">
        <v>0</v>
      </c>
      <c r="FA19" s="66">
        <v>0</v>
      </c>
      <c r="FB19" s="66">
        <v>0</v>
      </c>
      <c r="FC19" s="66">
        <v>0</v>
      </c>
      <c r="FD19" s="66">
        <v>0</v>
      </c>
      <c r="FE19" s="66">
        <v>0</v>
      </c>
      <c r="FF19" s="66">
        <v>0</v>
      </c>
      <c r="FG19" s="66">
        <v>0</v>
      </c>
      <c r="FH19" s="66">
        <v>0</v>
      </c>
      <c r="FI19" s="66">
        <v>0</v>
      </c>
      <c r="FJ19" s="66">
        <v>0</v>
      </c>
      <c r="FK19" s="66">
        <v>0</v>
      </c>
      <c r="FL19" s="66">
        <v>0</v>
      </c>
      <c r="FM19" s="66">
        <v>0</v>
      </c>
      <c r="FN19" s="66">
        <v>0</v>
      </c>
      <c r="FO19" s="66">
        <v>0</v>
      </c>
      <c r="FP19" s="66">
        <v>0</v>
      </c>
      <c r="FQ19" s="66">
        <v>0</v>
      </c>
      <c r="FR19" s="66">
        <v>0</v>
      </c>
      <c r="FS19" s="67">
        <v>0</v>
      </c>
      <c r="FT19" s="67">
        <v>0</v>
      </c>
      <c r="FU19" s="67" t="e">
        <f>E19-#REF!-CA19-CK19-DB19-DI19-DS19</f>
        <v>#REF!</v>
      </c>
      <c r="FV19" s="67" t="e">
        <f>F19-#REF!-CB19-CL19-DC19-DJ19-DT19</f>
        <v>#REF!</v>
      </c>
      <c r="FW19" s="67" t="e">
        <f>G19-#REF!-CC19-CM19-DD19-DK19-DU19</f>
        <v>#REF!</v>
      </c>
      <c r="FX19" s="67" t="e">
        <f>H19-#REF!-CD19-CN19-#REF!-DL19-DV19</f>
        <v>#REF!</v>
      </c>
      <c r="FY19" s="67" t="e">
        <f>I19-V19-#REF!-CG19-CJ19-CQ19-CZ19-#REF!-#REF!-#REF!-EH19</f>
        <v>#REF!</v>
      </c>
      <c r="FZ19" s="67" t="e">
        <f>J19-W19-#REF!-DA19-#REF!-#REF!-#REF!-EI19-EY19-FE19-FJ19</f>
        <v>#REF!</v>
      </c>
      <c r="GA19" s="67">
        <f t="shared" si="0"/>
        <v>0</v>
      </c>
      <c r="GB19" s="67">
        <f t="shared" si="1"/>
        <v>0</v>
      </c>
      <c r="GC19" s="67" t="e">
        <f>M19-CS19-#REF!-#REF!</f>
        <v>#REF!</v>
      </c>
      <c r="GD19" s="67" t="e">
        <f>N19-#REF!-EZ19-#REF!-#REF!</f>
        <v>#REF!</v>
      </c>
      <c r="GE19" s="67" t="e">
        <f>O19-#REF!-FA19-FF19-FK19</f>
        <v>#REF!</v>
      </c>
      <c r="GF19" s="67">
        <f t="shared" si="2"/>
        <v>0</v>
      </c>
    </row>
    <row r="20" spans="1:188" s="62" customFormat="1" ht="12" customHeight="1" x14ac:dyDescent="0.2">
      <c r="A20" s="70" t="s">
        <v>126</v>
      </c>
      <c r="B20" s="64" t="s">
        <v>127</v>
      </c>
      <c r="C20" s="65">
        <v>120</v>
      </c>
      <c r="D20" s="66">
        <v>15</v>
      </c>
      <c r="E20" s="66">
        <v>168</v>
      </c>
      <c r="F20" s="66">
        <v>1545</v>
      </c>
      <c r="G20" s="66">
        <v>2</v>
      </c>
      <c r="H20" s="66">
        <v>2</v>
      </c>
      <c r="I20" s="66">
        <v>10</v>
      </c>
      <c r="J20" s="66">
        <v>0</v>
      </c>
      <c r="K20" s="66">
        <v>0</v>
      </c>
      <c r="L20" s="66">
        <v>0</v>
      </c>
      <c r="M20" s="66">
        <v>0</v>
      </c>
      <c r="N20" s="66">
        <v>0</v>
      </c>
      <c r="O20" s="66">
        <v>0</v>
      </c>
      <c r="P20" s="66">
        <v>2</v>
      </c>
      <c r="Q20" s="66">
        <v>0</v>
      </c>
      <c r="R20" s="66">
        <v>0</v>
      </c>
      <c r="S20" s="66">
        <v>0</v>
      </c>
      <c r="T20" s="66">
        <v>0</v>
      </c>
      <c r="U20" s="66">
        <v>0</v>
      </c>
      <c r="V20" s="66">
        <v>0</v>
      </c>
      <c r="W20" s="66">
        <v>0</v>
      </c>
      <c r="X20" s="66">
        <v>0</v>
      </c>
      <c r="Y20" s="66">
        <v>0</v>
      </c>
      <c r="Z20" s="66">
        <v>4</v>
      </c>
      <c r="AA20" s="66">
        <v>1</v>
      </c>
      <c r="AB20" s="66">
        <v>0</v>
      </c>
      <c r="AC20" s="66">
        <v>0</v>
      </c>
      <c r="AD20" s="66">
        <v>0</v>
      </c>
      <c r="AE20" s="66">
        <v>0</v>
      </c>
      <c r="AF20" s="66">
        <v>0</v>
      </c>
      <c r="AG20" s="66">
        <v>0</v>
      </c>
      <c r="AH20" s="66">
        <v>2</v>
      </c>
      <c r="AI20" s="66">
        <v>12</v>
      </c>
      <c r="AJ20" s="66">
        <v>0</v>
      </c>
      <c r="AK20" s="66">
        <v>0</v>
      </c>
      <c r="AL20" s="66">
        <v>0</v>
      </c>
      <c r="AM20" s="66">
        <v>0</v>
      </c>
      <c r="AN20" s="66">
        <v>0</v>
      </c>
      <c r="AO20" s="66">
        <v>0</v>
      </c>
      <c r="AP20" s="66">
        <v>0</v>
      </c>
      <c r="AQ20" s="66">
        <v>0</v>
      </c>
      <c r="AR20" s="66">
        <v>0</v>
      </c>
      <c r="AS20" s="66">
        <v>0</v>
      </c>
      <c r="AT20" s="66">
        <v>0</v>
      </c>
      <c r="AU20" s="66">
        <v>0</v>
      </c>
      <c r="AV20" s="66">
        <v>0</v>
      </c>
      <c r="AW20" s="66">
        <v>0</v>
      </c>
      <c r="AX20" s="66">
        <v>0</v>
      </c>
      <c r="AY20" s="66">
        <v>0</v>
      </c>
      <c r="AZ20" s="66">
        <v>0</v>
      </c>
      <c r="BA20" s="66">
        <v>68</v>
      </c>
      <c r="BB20" s="66">
        <v>12</v>
      </c>
      <c r="BC20" s="66">
        <v>0</v>
      </c>
      <c r="BD20" s="66">
        <v>0</v>
      </c>
      <c r="BE20" s="66">
        <v>0</v>
      </c>
      <c r="BF20" s="66">
        <v>0</v>
      </c>
      <c r="BG20" s="66">
        <v>0</v>
      </c>
      <c r="BH20" s="66">
        <v>0</v>
      </c>
      <c r="BI20" s="66">
        <v>0</v>
      </c>
      <c r="BJ20" s="66">
        <v>0</v>
      </c>
      <c r="BK20" s="66">
        <v>0</v>
      </c>
      <c r="BL20" s="66">
        <v>0</v>
      </c>
      <c r="BM20" s="66">
        <v>0</v>
      </c>
      <c r="BN20" s="66">
        <v>0</v>
      </c>
      <c r="BO20" s="66">
        <v>0</v>
      </c>
      <c r="BP20" s="66">
        <v>0</v>
      </c>
      <c r="BQ20" s="66">
        <v>0</v>
      </c>
      <c r="BR20" s="66">
        <v>0</v>
      </c>
      <c r="BS20" s="66">
        <v>0</v>
      </c>
      <c r="BT20" s="66">
        <v>0</v>
      </c>
      <c r="BU20" s="66">
        <v>0</v>
      </c>
      <c r="BV20" s="66">
        <v>0</v>
      </c>
      <c r="BW20" s="66">
        <v>0</v>
      </c>
      <c r="BX20" s="66">
        <v>0</v>
      </c>
      <c r="BY20" s="66">
        <v>0</v>
      </c>
      <c r="BZ20" s="66">
        <v>0</v>
      </c>
      <c r="CA20" s="66">
        <v>0</v>
      </c>
      <c r="CB20" s="66">
        <v>0</v>
      </c>
      <c r="CC20" s="66">
        <v>0</v>
      </c>
      <c r="CD20" s="66">
        <v>0</v>
      </c>
      <c r="CE20" s="66">
        <v>0</v>
      </c>
      <c r="CF20" s="66">
        <v>0</v>
      </c>
      <c r="CG20" s="66">
        <v>0</v>
      </c>
      <c r="CH20" s="66">
        <v>0</v>
      </c>
      <c r="CI20" s="66">
        <v>0</v>
      </c>
      <c r="CJ20" s="66">
        <v>0</v>
      </c>
      <c r="CK20" s="66">
        <v>0</v>
      </c>
      <c r="CL20" s="66">
        <v>0</v>
      </c>
      <c r="CM20" s="66">
        <v>0</v>
      </c>
      <c r="CN20" s="66">
        <v>0</v>
      </c>
      <c r="CO20" s="66">
        <v>0</v>
      </c>
      <c r="CP20" s="66">
        <v>0</v>
      </c>
      <c r="CQ20" s="66">
        <v>0</v>
      </c>
      <c r="CR20" s="66">
        <v>0</v>
      </c>
      <c r="CS20" s="66">
        <v>0</v>
      </c>
      <c r="CT20" s="66">
        <v>31</v>
      </c>
      <c r="CU20" s="66">
        <v>2</v>
      </c>
      <c r="CV20" s="66">
        <v>10</v>
      </c>
      <c r="CW20" s="66">
        <v>0</v>
      </c>
      <c r="CX20" s="66">
        <v>59</v>
      </c>
      <c r="CY20" s="66">
        <v>583</v>
      </c>
      <c r="CZ20" s="66">
        <v>0</v>
      </c>
      <c r="DA20" s="66">
        <v>0</v>
      </c>
      <c r="DB20" s="66">
        <v>0</v>
      </c>
      <c r="DC20" s="66">
        <v>0</v>
      </c>
      <c r="DD20" s="66">
        <v>0</v>
      </c>
      <c r="DE20" s="66">
        <v>0</v>
      </c>
      <c r="DF20" s="66">
        <v>0</v>
      </c>
      <c r="DG20" s="66">
        <v>35</v>
      </c>
      <c r="DH20" s="66">
        <v>250</v>
      </c>
      <c r="DI20" s="66">
        <v>0</v>
      </c>
      <c r="DJ20" s="66">
        <v>0</v>
      </c>
      <c r="DK20" s="66">
        <v>0</v>
      </c>
      <c r="DL20" s="66">
        <v>0</v>
      </c>
      <c r="DM20" s="66">
        <v>5</v>
      </c>
      <c r="DN20" s="66">
        <v>0</v>
      </c>
      <c r="DO20" s="66">
        <v>0</v>
      </c>
      <c r="DP20" s="66">
        <v>0</v>
      </c>
      <c r="DQ20" s="66">
        <v>0</v>
      </c>
      <c r="DR20" s="66">
        <v>0</v>
      </c>
      <c r="DS20" s="66">
        <v>74</v>
      </c>
      <c r="DT20" s="66">
        <v>712</v>
      </c>
      <c r="DU20" s="66">
        <v>2</v>
      </c>
      <c r="DV20" s="66">
        <v>2</v>
      </c>
      <c r="DW20" s="66">
        <v>0</v>
      </c>
      <c r="DX20" s="66">
        <v>0</v>
      </c>
      <c r="DY20" s="66">
        <v>0</v>
      </c>
      <c r="DZ20" s="66">
        <v>0</v>
      </c>
      <c r="EA20" s="66">
        <v>0</v>
      </c>
      <c r="EB20" s="66">
        <v>0</v>
      </c>
      <c r="EC20" s="66">
        <v>0</v>
      </c>
      <c r="ED20" s="66">
        <v>0</v>
      </c>
      <c r="EE20" s="66">
        <v>0</v>
      </c>
      <c r="EF20" s="66">
        <v>0</v>
      </c>
      <c r="EG20" s="66">
        <v>0</v>
      </c>
      <c r="EH20" s="66">
        <v>0</v>
      </c>
      <c r="EI20" s="66">
        <v>0</v>
      </c>
      <c r="EJ20" s="66">
        <v>0</v>
      </c>
      <c r="EK20" s="66">
        <v>0</v>
      </c>
      <c r="EL20" s="66">
        <v>0</v>
      </c>
      <c r="EM20" s="66">
        <v>0</v>
      </c>
      <c r="EN20" s="66">
        <v>0</v>
      </c>
      <c r="EO20" s="66">
        <v>0</v>
      </c>
      <c r="EP20" s="66">
        <v>0</v>
      </c>
      <c r="EQ20" s="66">
        <v>0</v>
      </c>
      <c r="ER20" s="66">
        <v>0</v>
      </c>
      <c r="ES20" s="66">
        <v>0</v>
      </c>
      <c r="ET20" s="66">
        <v>0</v>
      </c>
      <c r="EU20" s="66">
        <v>0</v>
      </c>
      <c r="EV20" s="66">
        <v>0</v>
      </c>
      <c r="EW20" s="66">
        <v>0</v>
      </c>
      <c r="EX20" s="66">
        <v>0</v>
      </c>
      <c r="EY20" s="66">
        <v>0</v>
      </c>
      <c r="EZ20" s="66">
        <v>0</v>
      </c>
      <c r="FA20" s="66">
        <v>0</v>
      </c>
      <c r="FB20" s="66">
        <v>0</v>
      </c>
      <c r="FC20" s="66">
        <v>0</v>
      </c>
      <c r="FD20" s="66">
        <v>0</v>
      </c>
      <c r="FE20" s="66">
        <v>0</v>
      </c>
      <c r="FF20" s="66">
        <v>0</v>
      </c>
      <c r="FG20" s="66">
        <v>0</v>
      </c>
      <c r="FH20" s="66">
        <v>0</v>
      </c>
      <c r="FI20" s="66">
        <v>0</v>
      </c>
      <c r="FJ20" s="66">
        <v>0</v>
      </c>
      <c r="FK20" s="66">
        <v>0</v>
      </c>
      <c r="FL20" s="66">
        <v>0</v>
      </c>
      <c r="FM20" s="66">
        <v>0</v>
      </c>
      <c r="FN20" s="66">
        <v>0</v>
      </c>
      <c r="FO20" s="66">
        <v>0</v>
      </c>
      <c r="FP20" s="66">
        <v>0</v>
      </c>
      <c r="FQ20" s="66">
        <v>0</v>
      </c>
      <c r="FR20" s="66">
        <v>0</v>
      </c>
      <c r="FS20" s="67">
        <v>0</v>
      </c>
      <c r="FT20" s="67">
        <v>0</v>
      </c>
      <c r="FU20" s="67" t="e">
        <f>E20-#REF!-CA20-CK20-DB20-DI20-DS20</f>
        <v>#REF!</v>
      </c>
      <c r="FV20" s="67" t="e">
        <f>F20-#REF!-CB20-CL20-DC20-DJ20-DT20</f>
        <v>#REF!</v>
      </c>
      <c r="FW20" s="67" t="e">
        <f>G20-#REF!-CC20-CM20-DD20-DK20-DU20</f>
        <v>#REF!</v>
      </c>
      <c r="FX20" s="67" t="e">
        <f>H20-#REF!-CD20-CN20-#REF!-DL20-DV20</f>
        <v>#REF!</v>
      </c>
      <c r="FY20" s="67" t="e">
        <f>I20-V20-#REF!-CG20-CJ20-CQ20-CZ20-#REF!-#REF!-#REF!-EH20</f>
        <v>#REF!</v>
      </c>
      <c r="FZ20" s="67" t="e">
        <f>J20-W20-#REF!-DA20-#REF!-#REF!-#REF!-EI20-EY20-FE20-FJ20</f>
        <v>#REF!</v>
      </c>
      <c r="GA20" s="67">
        <f t="shared" si="0"/>
        <v>0</v>
      </c>
      <c r="GB20" s="67">
        <f t="shared" si="1"/>
        <v>0</v>
      </c>
      <c r="GC20" s="67" t="e">
        <f>M20-CS20-#REF!-#REF!</f>
        <v>#REF!</v>
      </c>
      <c r="GD20" s="67" t="e">
        <f>N20-#REF!-EZ20-#REF!-#REF!</f>
        <v>#REF!</v>
      </c>
      <c r="GE20" s="67" t="e">
        <f>O20-#REF!-FA20-FF20-FK20</f>
        <v>#REF!</v>
      </c>
      <c r="GF20" s="67">
        <f t="shared" si="2"/>
        <v>2</v>
      </c>
    </row>
    <row r="21" spans="1:188" s="62" customFormat="1" ht="12" customHeight="1" x14ac:dyDescent="0.2">
      <c r="A21" s="70" t="s">
        <v>128</v>
      </c>
      <c r="B21" s="64" t="s">
        <v>129</v>
      </c>
      <c r="C21" s="65">
        <v>26</v>
      </c>
      <c r="D21" s="66">
        <v>1</v>
      </c>
      <c r="E21" s="66">
        <v>47</v>
      </c>
      <c r="F21" s="66">
        <v>462</v>
      </c>
      <c r="G21" s="66">
        <v>0</v>
      </c>
      <c r="H21" s="66">
        <v>1</v>
      </c>
      <c r="I21" s="66">
        <v>6</v>
      </c>
      <c r="J21" s="66">
        <v>0</v>
      </c>
      <c r="K21" s="66">
        <v>0</v>
      </c>
      <c r="L21" s="66">
        <v>0</v>
      </c>
      <c r="M21" s="66">
        <v>0</v>
      </c>
      <c r="N21" s="66">
        <v>0</v>
      </c>
      <c r="O21" s="66">
        <v>0</v>
      </c>
      <c r="P21" s="66">
        <v>0</v>
      </c>
      <c r="Q21" s="66">
        <v>0</v>
      </c>
      <c r="R21" s="66">
        <v>0</v>
      </c>
      <c r="S21" s="66">
        <v>0</v>
      </c>
      <c r="T21" s="66">
        <v>0</v>
      </c>
      <c r="U21" s="66">
        <v>0</v>
      </c>
      <c r="V21" s="66">
        <v>0</v>
      </c>
      <c r="W21" s="66">
        <v>0</v>
      </c>
      <c r="X21" s="66">
        <v>0</v>
      </c>
      <c r="Y21" s="66">
        <v>0</v>
      </c>
      <c r="Z21" s="66">
        <v>0</v>
      </c>
      <c r="AA21" s="66">
        <v>0</v>
      </c>
      <c r="AB21" s="66">
        <v>0</v>
      </c>
      <c r="AC21" s="66">
        <v>0</v>
      </c>
      <c r="AD21" s="66">
        <v>0</v>
      </c>
      <c r="AE21" s="66">
        <v>0</v>
      </c>
      <c r="AF21" s="66">
        <v>0</v>
      </c>
      <c r="AG21" s="66">
        <v>0</v>
      </c>
      <c r="AH21" s="66">
        <v>0</v>
      </c>
      <c r="AI21" s="66">
        <v>0</v>
      </c>
      <c r="AJ21" s="66">
        <v>0</v>
      </c>
      <c r="AK21" s="66">
        <v>0</v>
      </c>
      <c r="AL21" s="66">
        <v>0</v>
      </c>
      <c r="AM21" s="66">
        <v>0</v>
      </c>
      <c r="AN21" s="66">
        <v>0</v>
      </c>
      <c r="AO21" s="66">
        <v>0</v>
      </c>
      <c r="AP21" s="66">
        <v>0</v>
      </c>
      <c r="AQ21" s="66">
        <v>0</v>
      </c>
      <c r="AR21" s="66">
        <v>0</v>
      </c>
      <c r="AS21" s="66">
        <v>0</v>
      </c>
      <c r="AT21" s="66">
        <v>0</v>
      </c>
      <c r="AU21" s="66">
        <v>1</v>
      </c>
      <c r="AV21" s="66">
        <v>0</v>
      </c>
      <c r="AW21" s="66">
        <v>3</v>
      </c>
      <c r="AX21" s="66">
        <v>0</v>
      </c>
      <c r="AY21" s="66">
        <v>0</v>
      </c>
      <c r="AZ21" s="66">
        <v>0</v>
      </c>
      <c r="BA21" s="66">
        <v>8</v>
      </c>
      <c r="BB21" s="66">
        <v>0</v>
      </c>
      <c r="BC21" s="66">
        <v>0</v>
      </c>
      <c r="BD21" s="66">
        <v>0</v>
      </c>
      <c r="BE21" s="66">
        <v>0</v>
      </c>
      <c r="BF21" s="66">
        <v>0</v>
      </c>
      <c r="BG21" s="66">
        <v>0</v>
      </c>
      <c r="BH21" s="66">
        <v>0</v>
      </c>
      <c r="BI21" s="66">
        <v>0</v>
      </c>
      <c r="BJ21" s="66">
        <v>0</v>
      </c>
      <c r="BK21" s="66">
        <v>0</v>
      </c>
      <c r="BL21" s="66">
        <v>0</v>
      </c>
      <c r="BM21" s="66">
        <v>0</v>
      </c>
      <c r="BN21" s="66">
        <v>0</v>
      </c>
      <c r="BO21" s="66">
        <v>0</v>
      </c>
      <c r="BP21" s="66">
        <v>0</v>
      </c>
      <c r="BQ21" s="66">
        <v>0</v>
      </c>
      <c r="BR21" s="66">
        <v>0</v>
      </c>
      <c r="BS21" s="66">
        <v>0</v>
      </c>
      <c r="BT21" s="66">
        <v>0</v>
      </c>
      <c r="BU21" s="66">
        <v>0</v>
      </c>
      <c r="BV21" s="66">
        <v>0</v>
      </c>
      <c r="BW21" s="66">
        <v>0</v>
      </c>
      <c r="BX21" s="66">
        <v>0</v>
      </c>
      <c r="BY21" s="66">
        <v>3</v>
      </c>
      <c r="BZ21" s="66">
        <v>16</v>
      </c>
      <c r="CA21" s="66">
        <v>0</v>
      </c>
      <c r="CB21" s="66">
        <v>0</v>
      </c>
      <c r="CC21" s="66">
        <v>0</v>
      </c>
      <c r="CD21" s="66">
        <v>0</v>
      </c>
      <c r="CE21" s="66">
        <v>2</v>
      </c>
      <c r="CF21" s="66">
        <v>0</v>
      </c>
      <c r="CG21" s="66">
        <v>0</v>
      </c>
      <c r="CH21" s="66">
        <v>0</v>
      </c>
      <c r="CI21" s="66">
        <v>0</v>
      </c>
      <c r="CJ21" s="66">
        <v>0</v>
      </c>
      <c r="CK21" s="66">
        <v>0</v>
      </c>
      <c r="CL21" s="66">
        <v>0</v>
      </c>
      <c r="CM21" s="66">
        <v>0</v>
      </c>
      <c r="CN21" s="66">
        <v>0</v>
      </c>
      <c r="CO21" s="66">
        <v>0</v>
      </c>
      <c r="CP21" s="66">
        <v>0</v>
      </c>
      <c r="CQ21" s="66">
        <v>0</v>
      </c>
      <c r="CR21" s="66">
        <v>0</v>
      </c>
      <c r="CS21" s="66">
        <v>0</v>
      </c>
      <c r="CT21" s="66">
        <v>5</v>
      </c>
      <c r="CU21" s="66">
        <v>0</v>
      </c>
      <c r="CV21" s="66">
        <v>1</v>
      </c>
      <c r="CW21" s="66">
        <v>0</v>
      </c>
      <c r="CX21" s="66">
        <v>17</v>
      </c>
      <c r="CY21" s="66">
        <v>147</v>
      </c>
      <c r="CZ21" s="66">
        <v>0</v>
      </c>
      <c r="DA21" s="66">
        <v>1</v>
      </c>
      <c r="DB21" s="66">
        <v>4</v>
      </c>
      <c r="DC21" s="66">
        <v>1</v>
      </c>
      <c r="DD21" s="66">
        <v>4</v>
      </c>
      <c r="DE21" s="66">
        <v>0</v>
      </c>
      <c r="DF21" s="66">
        <v>0</v>
      </c>
      <c r="DG21" s="66">
        <v>7</v>
      </c>
      <c r="DH21" s="66">
        <v>52</v>
      </c>
      <c r="DI21" s="66">
        <v>0</v>
      </c>
      <c r="DJ21" s="66">
        <v>0</v>
      </c>
      <c r="DK21" s="66">
        <v>1</v>
      </c>
      <c r="DL21" s="66">
        <v>0</v>
      </c>
      <c r="DM21" s="66">
        <v>0</v>
      </c>
      <c r="DN21" s="66">
        <v>0</v>
      </c>
      <c r="DO21" s="66">
        <v>0</v>
      </c>
      <c r="DP21" s="66">
        <v>0</v>
      </c>
      <c r="DQ21" s="66">
        <v>0</v>
      </c>
      <c r="DR21" s="66">
        <v>0</v>
      </c>
      <c r="DS21" s="66">
        <v>20</v>
      </c>
      <c r="DT21" s="66">
        <v>247</v>
      </c>
      <c r="DU21" s="66">
        <v>0</v>
      </c>
      <c r="DV21" s="66">
        <v>0</v>
      </c>
      <c r="DW21" s="66">
        <v>0</v>
      </c>
      <c r="DX21" s="66">
        <v>0</v>
      </c>
      <c r="DY21" s="66">
        <v>0</v>
      </c>
      <c r="DZ21" s="66">
        <v>0</v>
      </c>
      <c r="EA21" s="66">
        <v>0</v>
      </c>
      <c r="EB21" s="66">
        <v>0</v>
      </c>
      <c r="EC21" s="66">
        <v>0</v>
      </c>
      <c r="ED21" s="66">
        <v>1</v>
      </c>
      <c r="EE21" s="66">
        <v>0</v>
      </c>
      <c r="EF21" s="66">
        <v>1</v>
      </c>
      <c r="EG21" s="66">
        <v>0</v>
      </c>
      <c r="EH21" s="66">
        <v>1</v>
      </c>
      <c r="EI21" s="66">
        <v>0</v>
      </c>
      <c r="EJ21" s="66">
        <v>0</v>
      </c>
      <c r="EK21" s="66">
        <v>0</v>
      </c>
      <c r="EL21" s="66">
        <v>0</v>
      </c>
      <c r="EM21" s="66">
        <v>0</v>
      </c>
      <c r="EN21" s="66">
        <v>0</v>
      </c>
      <c r="EO21" s="66">
        <v>0</v>
      </c>
      <c r="EP21" s="66">
        <v>0</v>
      </c>
      <c r="EQ21" s="66">
        <v>0</v>
      </c>
      <c r="ER21" s="66">
        <v>0</v>
      </c>
      <c r="ES21" s="66">
        <v>0</v>
      </c>
      <c r="ET21" s="66">
        <v>0</v>
      </c>
      <c r="EU21" s="66">
        <v>0</v>
      </c>
      <c r="EV21" s="66">
        <v>0</v>
      </c>
      <c r="EW21" s="66">
        <v>0</v>
      </c>
      <c r="EX21" s="66">
        <v>0</v>
      </c>
      <c r="EY21" s="66">
        <v>0</v>
      </c>
      <c r="EZ21" s="66">
        <v>0</v>
      </c>
      <c r="FA21" s="66">
        <v>0</v>
      </c>
      <c r="FB21" s="66">
        <v>0</v>
      </c>
      <c r="FC21" s="66">
        <v>0</v>
      </c>
      <c r="FD21" s="66">
        <v>0</v>
      </c>
      <c r="FE21" s="66">
        <v>0</v>
      </c>
      <c r="FF21" s="66">
        <v>0</v>
      </c>
      <c r="FG21" s="66">
        <v>0</v>
      </c>
      <c r="FH21" s="66">
        <v>0</v>
      </c>
      <c r="FI21" s="66">
        <v>0</v>
      </c>
      <c r="FJ21" s="66">
        <v>0</v>
      </c>
      <c r="FK21" s="66">
        <v>0</v>
      </c>
      <c r="FL21" s="66">
        <v>0</v>
      </c>
      <c r="FM21" s="66">
        <v>0</v>
      </c>
      <c r="FN21" s="66">
        <v>0</v>
      </c>
      <c r="FO21" s="66">
        <v>0</v>
      </c>
      <c r="FP21" s="66">
        <v>0</v>
      </c>
      <c r="FQ21" s="66">
        <v>0</v>
      </c>
      <c r="FR21" s="66">
        <v>0</v>
      </c>
      <c r="FS21" s="67">
        <v>0</v>
      </c>
      <c r="FT21" s="67">
        <v>0</v>
      </c>
      <c r="FU21" s="67" t="e">
        <f>E21-#REF!-CA21-CK21-DB21-DI21-DS21</f>
        <v>#REF!</v>
      </c>
      <c r="FV21" s="67" t="e">
        <f>F21-#REF!-CB21-CL21-DC21-DJ21-DT21</f>
        <v>#REF!</v>
      </c>
      <c r="FW21" s="67" t="e">
        <f>G21-#REF!-CC21-CM21-DD21-DK21-DU21</f>
        <v>#REF!</v>
      </c>
      <c r="FX21" s="67" t="e">
        <f>H21-#REF!-CD21-CN21-#REF!-DL21-DV21</f>
        <v>#REF!</v>
      </c>
      <c r="FY21" s="67" t="e">
        <f>I21-V21-#REF!-CG21-CJ21-CQ21-CZ21-#REF!-#REF!-#REF!-EH21</f>
        <v>#REF!</v>
      </c>
      <c r="FZ21" s="67" t="e">
        <f>J21-W21-#REF!-DA21-#REF!-#REF!-#REF!-EI21-EY21-FE21-FJ21</f>
        <v>#REF!</v>
      </c>
      <c r="GA21" s="67">
        <f t="shared" si="0"/>
        <v>0</v>
      </c>
      <c r="GB21" s="67">
        <f t="shared" si="1"/>
        <v>0</v>
      </c>
      <c r="GC21" s="67" t="e">
        <f>M21-CS21-#REF!-#REF!</f>
        <v>#REF!</v>
      </c>
      <c r="GD21" s="67" t="e">
        <f>N21-#REF!-EZ21-#REF!-#REF!</f>
        <v>#REF!</v>
      </c>
      <c r="GE21" s="67" t="e">
        <f>O21-#REF!-FA21-FF21-FK21</f>
        <v>#REF!</v>
      </c>
      <c r="GF21" s="67">
        <f t="shared" si="2"/>
        <v>0</v>
      </c>
    </row>
    <row r="22" spans="1:188" s="62" customFormat="1" ht="12" customHeight="1" x14ac:dyDescent="0.2">
      <c r="A22" s="70" t="s">
        <v>130</v>
      </c>
      <c r="B22" s="64" t="s">
        <v>131</v>
      </c>
      <c r="C22" s="65">
        <v>22</v>
      </c>
      <c r="D22" s="66">
        <v>1</v>
      </c>
      <c r="E22" s="66">
        <v>41</v>
      </c>
      <c r="F22" s="66">
        <v>533</v>
      </c>
      <c r="G22" s="66">
        <v>0</v>
      </c>
      <c r="H22" s="66">
        <v>0</v>
      </c>
      <c r="I22" s="66">
        <v>2</v>
      </c>
      <c r="J22" s="66">
        <v>0</v>
      </c>
      <c r="K22" s="66">
        <v>0</v>
      </c>
      <c r="L22" s="66">
        <v>0</v>
      </c>
      <c r="M22" s="66">
        <v>0</v>
      </c>
      <c r="N22" s="66">
        <v>0</v>
      </c>
      <c r="O22" s="66">
        <v>0</v>
      </c>
      <c r="P22" s="66">
        <v>0</v>
      </c>
      <c r="Q22" s="66">
        <v>0</v>
      </c>
      <c r="R22" s="66">
        <v>0</v>
      </c>
      <c r="S22" s="66">
        <v>0</v>
      </c>
      <c r="T22" s="66">
        <v>0</v>
      </c>
      <c r="U22" s="66">
        <v>0</v>
      </c>
      <c r="V22" s="66">
        <v>0</v>
      </c>
      <c r="W22" s="66">
        <v>0</v>
      </c>
      <c r="X22" s="66">
        <v>0</v>
      </c>
      <c r="Y22" s="66">
        <v>0</v>
      </c>
      <c r="Z22" s="66">
        <v>2</v>
      </c>
      <c r="AA22" s="66">
        <v>0</v>
      </c>
      <c r="AB22" s="66">
        <v>0</v>
      </c>
      <c r="AC22" s="66">
        <v>0</v>
      </c>
      <c r="AD22" s="66">
        <v>0</v>
      </c>
      <c r="AE22" s="66">
        <v>0</v>
      </c>
      <c r="AF22" s="66">
        <v>0</v>
      </c>
      <c r="AG22" s="66">
        <v>0</v>
      </c>
      <c r="AH22" s="66">
        <v>0</v>
      </c>
      <c r="AI22" s="66">
        <v>0</v>
      </c>
      <c r="AJ22" s="66">
        <v>0</v>
      </c>
      <c r="AK22" s="66">
        <v>0</v>
      </c>
      <c r="AL22" s="66">
        <v>0</v>
      </c>
      <c r="AM22" s="66">
        <v>0</v>
      </c>
      <c r="AN22" s="66">
        <v>0</v>
      </c>
      <c r="AO22" s="66">
        <v>0</v>
      </c>
      <c r="AP22" s="66">
        <v>0</v>
      </c>
      <c r="AQ22" s="66">
        <v>0</v>
      </c>
      <c r="AR22" s="66">
        <v>0</v>
      </c>
      <c r="AS22" s="66">
        <v>0</v>
      </c>
      <c r="AT22" s="66">
        <v>0</v>
      </c>
      <c r="AU22" s="66">
        <v>0</v>
      </c>
      <c r="AV22" s="66">
        <v>0</v>
      </c>
      <c r="AW22" s="66">
        <v>0</v>
      </c>
      <c r="AX22" s="66">
        <v>0</v>
      </c>
      <c r="AY22" s="66">
        <v>0</v>
      </c>
      <c r="AZ22" s="66">
        <v>0</v>
      </c>
      <c r="BA22" s="66">
        <v>11</v>
      </c>
      <c r="BB22" s="66">
        <v>1</v>
      </c>
      <c r="BC22" s="66">
        <v>0</v>
      </c>
      <c r="BD22" s="66">
        <v>0</v>
      </c>
      <c r="BE22" s="66">
        <v>0</v>
      </c>
      <c r="BF22" s="66">
        <v>0</v>
      </c>
      <c r="BG22" s="66">
        <v>0</v>
      </c>
      <c r="BH22" s="66">
        <v>0</v>
      </c>
      <c r="BI22" s="66">
        <v>0</v>
      </c>
      <c r="BJ22" s="66">
        <v>0</v>
      </c>
      <c r="BK22" s="66">
        <v>0</v>
      </c>
      <c r="BL22" s="66">
        <v>0</v>
      </c>
      <c r="BM22" s="66">
        <v>0</v>
      </c>
      <c r="BN22" s="66">
        <v>0</v>
      </c>
      <c r="BO22" s="66">
        <v>0</v>
      </c>
      <c r="BP22" s="66">
        <v>0</v>
      </c>
      <c r="BQ22" s="66">
        <v>0</v>
      </c>
      <c r="BR22" s="66">
        <v>0</v>
      </c>
      <c r="BS22" s="66">
        <v>0</v>
      </c>
      <c r="BT22" s="66">
        <v>0</v>
      </c>
      <c r="BU22" s="66">
        <v>0</v>
      </c>
      <c r="BV22" s="66">
        <v>0</v>
      </c>
      <c r="BW22" s="66">
        <v>0</v>
      </c>
      <c r="BX22" s="66">
        <v>0</v>
      </c>
      <c r="BY22" s="66">
        <v>0</v>
      </c>
      <c r="BZ22" s="66">
        <v>0</v>
      </c>
      <c r="CA22" s="66">
        <v>0</v>
      </c>
      <c r="CB22" s="66">
        <v>0</v>
      </c>
      <c r="CC22" s="66">
        <v>0</v>
      </c>
      <c r="CD22" s="66">
        <v>0</v>
      </c>
      <c r="CE22" s="66">
        <v>0</v>
      </c>
      <c r="CF22" s="66">
        <v>0</v>
      </c>
      <c r="CG22" s="66">
        <v>0</v>
      </c>
      <c r="CH22" s="66">
        <v>0</v>
      </c>
      <c r="CI22" s="66">
        <v>0</v>
      </c>
      <c r="CJ22" s="66">
        <v>0</v>
      </c>
      <c r="CK22" s="66">
        <v>0</v>
      </c>
      <c r="CL22" s="66">
        <v>0</v>
      </c>
      <c r="CM22" s="66">
        <v>0</v>
      </c>
      <c r="CN22" s="66">
        <v>0</v>
      </c>
      <c r="CO22" s="66">
        <v>0</v>
      </c>
      <c r="CP22" s="66">
        <v>0</v>
      </c>
      <c r="CQ22" s="66">
        <v>0</v>
      </c>
      <c r="CR22" s="66">
        <v>0</v>
      </c>
      <c r="CS22" s="66">
        <v>0</v>
      </c>
      <c r="CT22" s="66">
        <v>7</v>
      </c>
      <c r="CU22" s="66">
        <v>0</v>
      </c>
      <c r="CV22" s="66">
        <v>2</v>
      </c>
      <c r="CW22" s="66">
        <v>0</v>
      </c>
      <c r="CX22" s="66">
        <v>2</v>
      </c>
      <c r="CY22" s="66">
        <v>14</v>
      </c>
      <c r="CZ22" s="66">
        <v>0</v>
      </c>
      <c r="DA22" s="66">
        <v>0</v>
      </c>
      <c r="DB22" s="66">
        <v>0</v>
      </c>
      <c r="DC22" s="66">
        <v>0</v>
      </c>
      <c r="DD22" s="66">
        <v>0</v>
      </c>
      <c r="DE22" s="66">
        <v>0</v>
      </c>
      <c r="DF22" s="66">
        <v>0</v>
      </c>
      <c r="DG22" s="66">
        <v>9</v>
      </c>
      <c r="DH22" s="66">
        <v>90</v>
      </c>
      <c r="DI22" s="66">
        <v>0</v>
      </c>
      <c r="DJ22" s="66">
        <v>0</v>
      </c>
      <c r="DK22" s="66">
        <v>2</v>
      </c>
      <c r="DL22" s="66">
        <v>0</v>
      </c>
      <c r="DM22" s="66">
        <v>0</v>
      </c>
      <c r="DN22" s="66">
        <v>0</v>
      </c>
      <c r="DO22" s="66">
        <v>0</v>
      </c>
      <c r="DP22" s="66">
        <v>0</v>
      </c>
      <c r="DQ22" s="66">
        <v>0</v>
      </c>
      <c r="DR22" s="66">
        <v>0</v>
      </c>
      <c r="DS22" s="66">
        <v>30</v>
      </c>
      <c r="DT22" s="66">
        <v>429</v>
      </c>
      <c r="DU22" s="66">
        <v>0</v>
      </c>
      <c r="DV22" s="66">
        <v>0</v>
      </c>
      <c r="DW22" s="66">
        <v>0</v>
      </c>
      <c r="DX22" s="66">
        <v>0</v>
      </c>
      <c r="DY22" s="66">
        <v>0</v>
      </c>
      <c r="DZ22" s="66">
        <v>0</v>
      </c>
      <c r="EA22" s="66">
        <v>0</v>
      </c>
      <c r="EB22" s="66">
        <v>0</v>
      </c>
      <c r="EC22" s="66">
        <v>0</v>
      </c>
      <c r="ED22" s="66">
        <v>0</v>
      </c>
      <c r="EE22" s="66">
        <v>0</v>
      </c>
      <c r="EF22" s="66">
        <v>0</v>
      </c>
      <c r="EG22" s="66">
        <v>0</v>
      </c>
      <c r="EH22" s="66">
        <v>0</v>
      </c>
      <c r="EI22" s="66">
        <v>0</v>
      </c>
      <c r="EJ22" s="66">
        <v>0</v>
      </c>
      <c r="EK22" s="66">
        <v>0</v>
      </c>
      <c r="EL22" s="66">
        <v>0</v>
      </c>
      <c r="EM22" s="66">
        <v>0</v>
      </c>
      <c r="EN22" s="66">
        <v>0</v>
      </c>
      <c r="EO22" s="66">
        <v>0</v>
      </c>
      <c r="EP22" s="66">
        <v>0</v>
      </c>
      <c r="EQ22" s="66">
        <v>0</v>
      </c>
      <c r="ER22" s="66">
        <v>0</v>
      </c>
      <c r="ES22" s="66">
        <v>0</v>
      </c>
      <c r="ET22" s="66">
        <v>0</v>
      </c>
      <c r="EU22" s="66">
        <v>0</v>
      </c>
      <c r="EV22" s="66">
        <v>0</v>
      </c>
      <c r="EW22" s="66">
        <v>0</v>
      </c>
      <c r="EX22" s="66">
        <v>0</v>
      </c>
      <c r="EY22" s="66">
        <v>0</v>
      </c>
      <c r="EZ22" s="66">
        <v>0</v>
      </c>
      <c r="FA22" s="66">
        <v>0</v>
      </c>
      <c r="FB22" s="66">
        <v>0</v>
      </c>
      <c r="FC22" s="66">
        <v>0</v>
      </c>
      <c r="FD22" s="66">
        <v>0</v>
      </c>
      <c r="FE22" s="66">
        <v>0</v>
      </c>
      <c r="FF22" s="66">
        <v>0</v>
      </c>
      <c r="FG22" s="66">
        <v>0</v>
      </c>
      <c r="FH22" s="66">
        <v>0</v>
      </c>
      <c r="FI22" s="66">
        <v>0</v>
      </c>
      <c r="FJ22" s="66">
        <v>0</v>
      </c>
      <c r="FK22" s="66">
        <v>0</v>
      </c>
      <c r="FL22" s="66">
        <v>0</v>
      </c>
      <c r="FM22" s="66">
        <v>0</v>
      </c>
      <c r="FN22" s="66">
        <v>0</v>
      </c>
      <c r="FO22" s="66">
        <v>0</v>
      </c>
      <c r="FP22" s="66">
        <v>0</v>
      </c>
      <c r="FQ22" s="66">
        <v>0</v>
      </c>
      <c r="FR22" s="66">
        <v>0</v>
      </c>
      <c r="FS22" s="67">
        <v>0</v>
      </c>
      <c r="FT22" s="67">
        <v>0</v>
      </c>
      <c r="FU22" s="67" t="e">
        <f>E22-#REF!-CA22-CK22-DB22-DI22-DS22</f>
        <v>#REF!</v>
      </c>
      <c r="FV22" s="67" t="e">
        <f>F22-#REF!-CB22-CL22-DC22-DJ22-DT22</f>
        <v>#REF!</v>
      </c>
      <c r="FW22" s="67" t="e">
        <f>G22-#REF!-CC22-CM22-DD22-DK22-DU22</f>
        <v>#REF!</v>
      </c>
      <c r="FX22" s="67" t="e">
        <f>H22-#REF!-CD22-CN22-#REF!-DL22-DV22</f>
        <v>#REF!</v>
      </c>
      <c r="FY22" s="67" t="e">
        <f>I22-V22-#REF!-CG22-CJ22-CQ22-CZ22-#REF!-#REF!-#REF!-EH22</f>
        <v>#REF!</v>
      </c>
      <c r="FZ22" s="67" t="e">
        <f>J22-W22-#REF!-DA22-#REF!-#REF!-#REF!-EI22-EY22-FE22-FJ22</f>
        <v>#REF!</v>
      </c>
      <c r="GA22" s="67">
        <f t="shared" si="0"/>
        <v>0</v>
      </c>
      <c r="GB22" s="67">
        <f t="shared" si="1"/>
        <v>0</v>
      </c>
      <c r="GC22" s="67" t="e">
        <f>M22-CS22-#REF!-#REF!</f>
        <v>#REF!</v>
      </c>
      <c r="GD22" s="67" t="e">
        <f>N22-#REF!-EZ22-#REF!-#REF!</f>
        <v>#REF!</v>
      </c>
      <c r="GE22" s="67" t="e">
        <f>O22-#REF!-FA22-FF22-FK22</f>
        <v>#REF!</v>
      </c>
      <c r="GF22" s="67">
        <f t="shared" si="2"/>
        <v>0</v>
      </c>
    </row>
    <row r="23" spans="1:188" s="62" customFormat="1" ht="12" customHeight="1" x14ac:dyDescent="0.2">
      <c r="A23" s="70" t="s">
        <v>132</v>
      </c>
      <c r="B23" s="64" t="s">
        <v>133</v>
      </c>
      <c r="C23" s="65">
        <v>12</v>
      </c>
      <c r="D23" s="66">
        <v>0</v>
      </c>
      <c r="E23" s="66">
        <v>87</v>
      </c>
      <c r="F23" s="66">
        <v>556</v>
      </c>
      <c r="G23" s="66">
        <v>0</v>
      </c>
      <c r="H23" s="66">
        <v>0</v>
      </c>
      <c r="I23" s="66">
        <v>2</v>
      </c>
      <c r="J23" s="66">
        <v>5</v>
      </c>
      <c r="K23" s="66">
        <v>1</v>
      </c>
      <c r="L23" s="66">
        <v>0</v>
      </c>
      <c r="M23" s="66">
        <v>0</v>
      </c>
      <c r="N23" s="66">
        <v>0</v>
      </c>
      <c r="O23" s="66">
        <v>0</v>
      </c>
      <c r="P23" s="66">
        <v>0</v>
      </c>
      <c r="Q23" s="66">
        <v>0</v>
      </c>
      <c r="R23" s="66">
        <v>0</v>
      </c>
      <c r="S23" s="66">
        <v>0</v>
      </c>
      <c r="T23" s="66">
        <v>0</v>
      </c>
      <c r="U23" s="66">
        <v>0</v>
      </c>
      <c r="V23" s="66">
        <v>0</v>
      </c>
      <c r="W23" s="66">
        <v>0</v>
      </c>
      <c r="X23" s="66">
        <v>0</v>
      </c>
      <c r="Y23" s="66">
        <v>0</v>
      </c>
      <c r="Z23" s="66">
        <v>1</v>
      </c>
      <c r="AA23" s="66">
        <v>0</v>
      </c>
      <c r="AB23" s="66">
        <v>0</v>
      </c>
      <c r="AC23" s="66">
        <v>0</v>
      </c>
      <c r="AD23" s="66">
        <v>0</v>
      </c>
      <c r="AE23" s="66">
        <v>0</v>
      </c>
      <c r="AF23" s="66">
        <v>0</v>
      </c>
      <c r="AG23" s="66">
        <v>0</v>
      </c>
      <c r="AH23" s="66">
        <v>0</v>
      </c>
      <c r="AI23" s="66">
        <v>0</v>
      </c>
      <c r="AJ23" s="66">
        <v>0</v>
      </c>
      <c r="AK23" s="66">
        <v>0</v>
      </c>
      <c r="AL23" s="66">
        <v>0</v>
      </c>
      <c r="AM23" s="66">
        <v>0</v>
      </c>
      <c r="AN23" s="66">
        <v>0</v>
      </c>
      <c r="AO23" s="66">
        <v>0</v>
      </c>
      <c r="AP23" s="66">
        <v>0</v>
      </c>
      <c r="AQ23" s="66">
        <v>0</v>
      </c>
      <c r="AR23" s="66">
        <v>0</v>
      </c>
      <c r="AS23" s="66">
        <v>0</v>
      </c>
      <c r="AT23" s="66">
        <v>0</v>
      </c>
      <c r="AU23" s="66">
        <v>0</v>
      </c>
      <c r="AV23" s="66">
        <v>0</v>
      </c>
      <c r="AW23" s="66">
        <v>0</v>
      </c>
      <c r="AX23" s="66">
        <v>0</v>
      </c>
      <c r="AY23" s="66">
        <v>0</v>
      </c>
      <c r="AZ23" s="66">
        <v>0</v>
      </c>
      <c r="BA23" s="66">
        <v>1</v>
      </c>
      <c r="BB23" s="66">
        <v>0</v>
      </c>
      <c r="BC23" s="66">
        <v>0</v>
      </c>
      <c r="BD23" s="66">
        <v>0</v>
      </c>
      <c r="BE23" s="66">
        <v>0</v>
      </c>
      <c r="BF23" s="66">
        <v>0</v>
      </c>
      <c r="BG23" s="66">
        <v>0</v>
      </c>
      <c r="BH23" s="66">
        <v>0</v>
      </c>
      <c r="BI23" s="66">
        <v>0</v>
      </c>
      <c r="BJ23" s="66">
        <v>0</v>
      </c>
      <c r="BK23" s="66">
        <v>0</v>
      </c>
      <c r="BL23" s="66">
        <v>0</v>
      </c>
      <c r="BM23" s="66">
        <v>0</v>
      </c>
      <c r="BN23" s="66">
        <v>0</v>
      </c>
      <c r="BO23" s="66">
        <v>0</v>
      </c>
      <c r="BP23" s="66">
        <v>0</v>
      </c>
      <c r="BQ23" s="66">
        <v>0</v>
      </c>
      <c r="BR23" s="66">
        <v>0</v>
      </c>
      <c r="BS23" s="66">
        <v>0</v>
      </c>
      <c r="BT23" s="66">
        <v>0</v>
      </c>
      <c r="BU23" s="66">
        <v>0</v>
      </c>
      <c r="BV23" s="66">
        <v>0</v>
      </c>
      <c r="BW23" s="66">
        <v>0</v>
      </c>
      <c r="BX23" s="66">
        <v>0</v>
      </c>
      <c r="BY23" s="66">
        <v>0</v>
      </c>
      <c r="BZ23" s="66">
        <v>0</v>
      </c>
      <c r="CA23" s="66">
        <v>0</v>
      </c>
      <c r="CB23" s="66">
        <v>0</v>
      </c>
      <c r="CC23" s="66">
        <v>0</v>
      </c>
      <c r="CD23" s="66">
        <v>0</v>
      </c>
      <c r="CE23" s="66">
        <v>0</v>
      </c>
      <c r="CF23" s="66">
        <v>0</v>
      </c>
      <c r="CG23" s="66">
        <v>0</v>
      </c>
      <c r="CH23" s="66">
        <v>0</v>
      </c>
      <c r="CI23" s="66">
        <v>0</v>
      </c>
      <c r="CJ23" s="66">
        <v>0</v>
      </c>
      <c r="CK23" s="66">
        <v>0</v>
      </c>
      <c r="CL23" s="66">
        <v>0</v>
      </c>
      <c r="CM23" s="66">
        <v>0</v>
      </c>
      <c r="CN23" s="66">
        <v>0</v>
      </c>
      <c r="CO23" s="66">
        <v>0</v>
      </c>
      <c r="CP23" s="66">
        <v>0</v>
      </c>
      <c r="CQ23" s="66">
        <v>0</v>
      </c>
      <c r="CR23" s="66">
        <v>0</v>
      </c>
      <c r="CS23" s="66">
        <v>0</v>
      </c>
      <c r="CT23" s="66">
        <v>9</v>
      </c>
      <c r="CU23" s="66">
        <v>0</v>
      </c>
      <c r="CV23" s="66">
        <v>2</v>
      </c>
      <c r="CW23" s="66">
        <v>5</v>
      </c>
      <c r="CX23" s="66">
        <v>81</v>
      </c>
      <c r="CY23" s="66">
        <v>485</v>
      </c>
      <c r="CZ23" s="66">
        <v>0</v>
      </c>
      <c r="DA23" s="66">
        <v>0</v>
      </c>
      <c r="DB23" s="66">
        <v>0</v>
      </c>
      <c r="DC23" s="66">
        <v>0</v>
      </c>
      <c r="DD23" s="66">
        <v>0</v>
      </c>
      <c r="DE23" s="66">
        <v>0</v>
      </c>
      <c r="DF23" s="66">
        <v>0</v>
      </c>
      <c r="DG23" s="66">
        <v>5</v>
      </c>
      <c r="DH23" s="66">
        <v>43</v>
      </c>
      <c r="DI23" s="66">
        <v>0</v>
      </c>
      <c r="DJ23" s="66">
        <v>0</v>
      </c>
      <c r="DK23" s="66">
        <v>0</v>
      </c>
      <c r="DL23" s="66">
        <v>0</v>
      </c>
      <c r="DM23" s="66">
        <v>0</v>
      </c>
      <c r="DN23" s="66">
        <v>0</v>
      </c>
      <c r="DO23" s="66">
        <v>0</v>
      </c>
      <c r="DP23" s="66">
        <v>0</v>
      </c>
      <c r="DQ23" s="66">
        <v>0</v>
      </c>
      <c r="DR23" s="66">
        <v>0</v>
      </c>
      <c r="DS23" s="66">
        <v>1</v>
      </c>
      <c r="DT23" s="66">
        <v>28</v>
      </c>
      <c r="DU23" s="66">
        <v>0</v>
      </c>
      <c r="DV23" s="66">
        <v>0</v>
      </c>
      <c r="DW23" s="66">
        <v>0</v>
      </c>
      <c r="DX23" s="66">
        <v>0</v>
      </c>
      <c r="DY23" s="66">
        <v>1</v>
      </c>
      <c r="DZ23" s="66">
        <v>0</v>
      </c>
      <c r="EA23" s="66">
        <v>1</v>
      </c>
      <c r="EB23" s="66">
        <v>0</v>
      </c>
      <c r="EC23" s="66">
        <v>0</v>
      </c>
      <c r="ED23" s="66">
        <v>0</v>
      </c>
      <c r="EE23" s="66">
        <v>0</v>
      </c>
      <c r="EF23" s="66">
        <v>0</v>
      </c>
      <c r="EG23" s="66">
        <v>0</v>
      </c>
      <c r="EH23" s="66">
        <v>0</v>
      </c>
      <c r="EI23" s="66">
        <v>0</v>
      </c>
      <c r="EJ23" s="66">
        <v>0</v>
      </c>
      <c r="EK23" s="66">
        <v>0</v>
      </c>
      <c r="EL23" s="66">
        <v>0</v>
      </c>
      <c r="EM23" s="66">
        <v>0</v>
      </c>
      <c r="EN23" s="66">
        <v>0</v>
      </c>
      <c r="EO23" s="66">
        <v>0</v>
      </c>
      <c r="EP23" s="66">
        <v>0</v>
      </c>
      <c r="EQ23" s="66">
        <v>0</v>
      </c>
      <c r="ER23" s="66">
        <v>0</v>
      </c>
      <c r="ES23" s="66">
        <v>0</v>
      </c>
      <c r="ET23" s="66">
        <v>0</v>
      </c>
      <c r="EU23" s="66">
        <v>0</v>
      </c>
      <c r="EV23" s="66">
        <v>0</v>
      </c>
      <c r="EW23" s="66">
        <v>0</v>
      </c>
      <c r="EX23" s="66">
        <v>0</v>
      </c>
      <c r="EY23" s="66">
        <v>0</v>
      </c>
      <c r="EZ23" s="66">
        <v>0</v>
      </c>
      <c r="FA23" s="66">
        <v>0</v>
      </c>
      <c r="FB23" s="66">
        <v>0</v>
      </c>
      <c r="FC23" s="66">
        <v>0</v>
      </c>
      <c r="FD23" s="66">
        <v>0</v>
      </c>
      <c r="FE23" s="66">
        <v>0</v>
      </c>
      <c r="FF23" s="66">
        <v>0</v>
      </c>
      <c r="FG23" s="66">
        <v>0</v>
      </c>
      <c r="FH23" s="66">
        <v>0</v>
      </c>
      <c r="FI23" s="66">
        <v>0</v>
      </c>
      <c r="FJ23" s="66">
        <v>0</v>
      </c>
      <c r="FK23" s="66">
        <v>0</v>
      </c>
      <c r="FL23" s="66">
        <v>0</v>
      </c>
      <c r="FM23" s="66">
        <v>0</v>
      </c>
      <c r="FN23" s="66">
        <v>0</v>
      </c>
      <c r="FO23" s="66">
        <v>0</v>
      </c>
      <c r="FP23" s="66">
        <v>0</v>
      </c>
      <c r="FQ23" s="66">
        <v>0</v>
      </c>
      <c r="FR23" s="66">
        <v>0</v>
      </c>
      <c r="FS23" s="67">
        <v>0</v>
      </c>
      <c r="FT23" s="67">
        <v>0</v>
      </c>
      <c r="FU23" s="67" t="e">
        <f>E23-#REF!-CA23-CK23-DB23-DI23-DS23</f>
        <v>#REF!</v>
      </c>
      <c r="FV23" s="67" t="e">
        <f>F23-#REF!-CB23-CL23-DC23-DJ23-DT23</f>
        <v>#REF!</v>
      </c>
      <c r="FW23" s="67" t="e">
        <f>G23-#REF!-CC23-CM23-DD23-DK23-DU23</f>
        <v>#REF!</v>
      </c>
      <c r="FX23" s="67" t="e">
        <f>H23-#REF!-CD23-CN23-#REF!-DL23-DV23</f>
        <v>#REF!</v>
      </c>
      <c r="FY23" s="67" t="e">
        <f>I23-V23-#REF!-CG23-CJ23-CQ23-CZ23-#REF!-#REF!-#REF!-EH23</f>
        <v>#REF!</v>
      </c>
      <c r="FZ23" s="67" t="e">
        <f>J23-W23-#REF!-DA23-#REF!-#REF!-#REF!-EI23-EY23-FE23-FJ23</f>
        <v>#REF!</v>
      </c>
      <c r="GA23" s="67">
        <f t="shared" si="0"/>
        <v>0</v>
      </c>
      <c r="GB23" s="67">
        <f t="shared" si="1"/>
        <v>0</v>
      </c>
      <c r="GC23" s="67" t="e">
        <f>M23-CS23-#REF!-#REF!</f>
        <v>#REF!</v>
      </c>
      <c r="GD23" s="67" t="e">
        <f>N23-#REF!-EZ23-#REF!-#REF!</f>
        <v>#REF!</v>
      </c>
      <c r="GE23" s="67" t="e">
        <f>O23-#REF!-FA23-FF23-FK23</f>
        <v>#REF!</v>
      </c>
      <c r="GF23" s="67">
        <f t="shared" si="2"/>
        <v>0</v>
      </c>
    </row>
    <row r="24" spans="1:188" s="62" customFormat="1" ht="12" customHeight="1" x14ac:dyDescent="0.2">
      <c r="A24" s="70" t="s">
        <v>134</v>
      </c>
      <c r="B24" s="64" t="s">
        <v>135</v>
      </c>
      <c r="C24" s="65">
        <v>10</v>
      </c>
      <c r="D24" s="66">
        <v>2</v>
      </c>
      <c r="E24" s="66">
        <v>27</v>
      </c>
      <c r="F24" s="66">
        <v>504</v>
      </c>
      <c r="G24" s="66">
        <v>0</v>
      </c>
      <c r="H24" s="66">
        <v>0</v>
      </c>
      <c r="I24" s="66">
        <v>8</v>
      </c>
      <c r="J24" s="66">
        <v>0</v>
      </c>
      <c r="K24" s="66">
        <v>0</v>
      </c>
      <c r="L24" s="66">
        <v>0</v>
      </c>
      <c r="M24" s="66">
        <v>0</v>
      </c>
      <c r="N24" s="66">
        <v>0</v>
      </c>
      <c r="O24" s="66">
        <v>0</v>
      </c>
      <c r="P24" s="66">
        <v>0</v>
      </c>
      <c r="Q24" s="66">
        <v>0</v>
      </c>
      <c r="R24" s="66">
        <v>0</v>
      </c>
      <c r="S24" s="66">
        <v>0</v>
      </c>
      <c r="T24" s="66">
        <v>0</v>
      </c>
      <c r="U24" s="66">
        <v>0</v>
      </c>
      <c r="V24" s="66">
        <v>0</v>
      </c>
      <c r="W24" s="66">
        <v>0</v>
      </c>
      <c r="X24" s="66">
        <v>0</v>
      </c>
      <c r="Y24" s="66">
        <v>0</v>
      </c>
      <c r="Z24" s="66">
        <v>1</v>
      </c>
      <c r="AA24" s="66">
        <v>0</v>
      </c>
      <c r="AB24" s="66">
        <v>0</v>
      </c>
      <c r="AC24" s="66">
        <v>0</v>
      </c>
      <c r="AD24" s="66">
        <v>0</v>
      </c>
      <c r="AE24" s="66">
        <v>0</v>
      </c>
      <c r="AF24" s="66">
        <v>0</v>
      </c>
      <c r="AG24" s="66">
        <v>0</v>
      </c>
      <c r="AH24" s="66">
        <v>0</v>
      </c>
      <c r="AI24" s="66">
        <v>0</v>
      </c>
      <c r="AJ24" s="66">
        <v>0</v>
      </c>
      <c r="AK24" s="66">
        <v>0</v>
      </c>
      <c r="AL24" s="66">
        <v>0</v>
      </c>
      <c r="AM24" s="66">
        <v>0</v>
      </c>
      <c r="AN24" s="66">
        <v>0</v>
      </c>
      <c r="AO24" s="66">
        <v>0</v>
      </c>
      <c r="AP24" s="66">
        <v>0</v>
      </c>
      <c r="AQ24" s="66">
        <v>0</v>
      </c>
      <c r="AR24" s="66">
        <v>0</v>
      </c>
      <c r="AS24" s="66">
        <v>0</v>
      </c>
      <c r="AT24" s="66">
        <v>0</v>
      </c>
      <c r="AU24" s="66">
        <v>0</v>
      </c>
      <c r="AV24" s="66">
        <v>0</v>
      </c>
      <c r="AW24" s="66">
        <v>0</v>
      </c>
      <c r="AX24" s="66">
        <v>0</v>
      </c>
      <c r="AY24" s="66">
        <v>0</v>
      </c>
      <c r="AZ24" s="66">
        <v>0</v>
      </c>
      <c r="BA24" s="66">
        <v>3</v>
      </c>
      <c r="BB24" s="66">
        <v>1</v>
      </c>
      <c r="BC24" s="66">
        <v>0</v>
      </c>
      <c r="BD24" s="66">
        <v>0</v>
      </c>
      <c r="BE24" s="66">
        <v>0</v>
      </c>
      <c r="BF24" s="66">
        <v>0</v>
      </c>
      <c r="BG24" s="66">
        <v>0</v>
      </c>
      <c r="BH24" s="66">
        <v>0</v>
      </c>
      <c r="BI24" s="66">
        <v>0</v>
      </c>
      <c r="BJ24" s="66">
        <v>0</v>
      </c>
      <c r="BK24" s="66">
        <v>0</v>
      </c>
      <c r="BL24" s="66">
        <v>0</v>
      </c>
      <c r="BM24" s="66">
        <v>0</v>
      </c>
      <c r="BN24" s="66">
        <v>0</v>
      </c>
      <c r="BO24" s="66">
        <v>0</v>
      </c>
      <c r="BP24" s="66">
        <v>0</v>
      </c>
      <c r="BQ24" s="66">
        <v>0</v>
      </c>
      <c r="BR24" s="66">
        <v>0</v>
      </c>
      <c r="BS24" s="66">
        <v>0</v>
      </c>
      <c r="BT24" s="66">
        <v>0</v>
      </c>
      <c r="BU24" s="66">
        <v>0</v>
      </c>
      <c r="BV24" s="66">
        <v>0</v>
      </c>
      <c r="BW24" s="66">
        <v>0</v>
      </c>
      <c r="BX24" s="66">
        <v>0</v>
      </c>
      <c r="BY24" s="66">
        <v>0</v>
      </c>
      <c r="BZ24" s="66">
        <v>0</v>
      </c>
      <c r="CA24" s="66">
        <v>0</v>
      </c>
      <c r="CB24" s="66">
        <v>0</v>
      </c>
      <c r="CC24" s="66">
        <v>0</v>
      </c>
      <c r="CD24" s="66">
        <v>0</v>
      </c>
      <c r="CE24" s="66">
        <v>0</v>
      </c>
      <c r="CF24" s="66">
        <v>0</v>
      </c>
      <c r="CG24" s="66">
        <v>0</v>
      </c>
      <c r="CH24" s="66">
        <v>0</v>
      </c>
      <c r="CI24" s="66">
        <v>0</v>
      </c>
      <c r="CJ24" s="66">
        <v>0</v>
      </c>
      <c r="CK24" s="66">
        <v>0</v>
      </c>
      <c r="CL24" s="66">
        <v>0</v>
      </c>
      <c r="CM24" s="66">
        <v>0</v>
      </c>
      <c r="CN24" s="66">
        <v>0</v>
      </c>
      <c r="CO24" s="66">
        <v>0</v>
      </c>
      <c r="CP24" s="66">
        <v>0</v>
      </c>
      <c r="CQ24" s="66">
        <v>1</v>
      </c>
      <c r="CR24" s="66">
        <v>0</v>
      </c>
      <c r="CS24" s="66">
        <v>0</v>
      </c>
      <c r="CT24" s="66">
        <v>2</v>
      </c>
      <c r="CU24" s="66">
        <v>1</v>
      </c>
      <c r="CV24" s="66">
        <v>3</v>
      </c>
      <c r="CW24" s="66">
        <v>0</v>
      </c>
      <c r="CX24" s="66">
        <v>0</v>
      </c>
      <c r="CY24" s="66">
        <v>0</v>
      </c>
      <c r="CZ24" s="66">
        <v>0</v>
      </c>
      <c r="DA24" s="66">
        <v>0</v>
      </c>
      <c r="DB24" s="66">
        <v>0</v>
      </c>
      <c r="DC24" s="66">
        <v>0</v>
      </c>
      <c r="DD24" s="66">
        <v>3</v>
      </c>
      <c r="DE24" s="66">
        <v>0</v>
      </c>
      <c r="DF24" s="66">
        <v>0</v>
      </c>
      <c r="DG24" s="66">
        <v>1</v>
      </c>
      <c r="DH24" s="66">
        <v>16</v>
      </c>
      <c r="DI24" s="66">
        <v>0</v>
      </c>
      <c r="DJ24" s="66">
        <v>0</v>
      </c>
      <c r="DK24" s="66">
        <v>1</v>
      </c>
      <c r="DL24" s="66">
        <v>0</v>
      </c>
      <c r="DM24" s="66">
        <v>1</v>
      </c>
      <c r="DN24" s="66">
        <v>0</v>
      </c>
      <c r="DO24" s="66">
        <v>0</v>
      </c>
      <c r="DP24" s="66">
        <v>0</v>
      </c>
      <c r="DQ24" s="66">
        <v>0</v>
      </c>
      <c r="DR24" s="66">
        <v>0</v>
      </c>
      <c r="DS24" s="66">
        <v>26</v>
      </c>
      <c r="DT24" s="66">
        <v>488</v>
      </c>
      <c r="DU24" s="66">
        <v>0</v>
      </c>
      <c r="DV24" s="66">
        <v>0</v>
      </c>
      <c r="DW24" s="66">
        <v>0</v>
      </c>
      <c r="DX24" s="66">
        <v>0</v>
      </c>
      <c r="DY24" s="66">
        <v>1</v>
      </c>
      <c r="DZ24" s="66">
        <v>0</v>
      </c>
      <c r="EA24" s="66">
        <v>0</v>
      </c>
      <c r="EB24" s="66">
        <v>0</v>
      </c>
      <c r="EC24" s="66">
        <v>0</v>
      </c>
      <c r="ED24" s="66">
        <v>0</v>
      </c>
      <c r="EE24" s="66">
        <v>0</v>
      </c>
      <c r="EF24" s="66">
        <v>1</v>
      </c>
      <c r="EG24" s="66">
        <v>0</v>
      </c>
      <c r="EH24" s="66">
        <v>1</v>
      </c>
      <c r="EI24" s="66">
        <v>0</v>
      </c>
      <c r="EJ24" s="66">
        <v>0</v>
      </c>
      <c r="EK24" s="66">
        <v>0</v>
      </c>
      <c r="EL24" s="66">
        <v>0</v>
      </c>
      <c r="EM24" s="66">
        <v>0</v>
      </c>
      <c r="EN24" s="66">
        <v>0</v>
      </c>
      <c r="EO24" s="66">
        <v>0</v>
      </c>
      <c r="EP24" s="66">
        <v>0</v>
      </c>
      <c r="EQ24" s="66">
        <v>0</v>
      </c>
      <c r="ER24" s="66">
        <v>0</v>
      </c>
      <c r="ES24" s="66">
        <v>0</v>
      </c>
      <c r="ET24" s="66">
        <v>0</v>
      </c>
      <c r="EU24" s="66">
        <v>0</v>
      </c>
      <c r="EV24" s="66">
        <v>0</v>
      </c>
      <c r="EW24" s="66">
        <v>0</v>
      </c>
      <c r="EX24" s="66">
        <v>0</v>
      </c>
      <c r="EY24" s="66">
        <v>0</v>
      </c>
      <c r="EZ24" s="66">
        <v>0</v>
      </c>
      <c r="FA24" s="66">
        <v>0</v>
      </c>
      <c r="FB24" s="66">
        <v>0</v>
      </c>
      <c r="FC24" s="66">
        <v>0</v>
      </c>
      <c r="FD24" s="66">
        <v>0</v>
      </c>
      <c r="FE24" s="66">
        <v>0</v>
      </c>
      <c r="FF24" s="66">
        <v>0</v>
      </c>
      <c r="FG24" s="66">
        <v>0</v>
      </c>
      <c r="FH24" s="66">
        <v>0</v>
      </c>
      <c r="FI24" s="66">
        <v>0</v>
      </c>
      <c r="FJ24" s="66">
        <v>0</v>
      </c>
      <c r="FK24" s="66">
        <v>0</v>
      </c>
      <c r="FL24" s="66">
        <v>0</v>
      </c>
      <c r="FM24" s="66">
        <v>0</v>
      </c>
      <c r="FN24" s="66">
        <v>0</v>
      </c>
      <c r="FO24" s="66">
        <v>0</v>
      </c>
      <c r="FP24" s="66">
        <v>0</v>
      </c>
      <c r="FQ24" s="66">
        <v>0</v>
      </c>
      <c r="FR24" s="66">
        <v>0</v>
      </c>
      <c r="FS24" s="67">
        <v>0</v>
      </c>
      <c r="FT24" s="67">
        <v>0</v>
      </c>
      <c r="FU24" s="67" t="e">
        <f>E24-#REF!-CA24-CK24-DB24-DI24-DS24</f>
        <v>#REF!</v>
      </c>
      <c r="FV24" s="67" t="e">
        <f>F24-#REF!-CB24-CL24-DC24-DJ24-DT24</f>
        <v>#REF!</v>
      </c>
      <c r="FW24" s="67" t="e">
        <f>G24-#REF!-CC24-CM24-DD24-DK24-DU24</f>
        <v>#REF!</v>
      </c>
      <c r="FX24" s="67" t="e">
        <f>H24-#REF!-CD24-CN24-#REF!-DL24-DV24</f>
        <v>#REF!</v>
      </c>
      <c r="FY24" s="67" t="e">
        <f>I24-V24-#REF!-CG24-CJ24-CQ24-CZ24-#REF!-#REF!-#REF!-EH24</f>
        <v>#REF!</v>
      </c>
      <c r="FZ24" s="67" t="e">
        <f>J24-W24-#REF!-DA24-#REF!-#REF!-#REF!-EI24-EY24-FE24-FJ24</f>
        <v>#REF!</v>
      </c>
      <c r="GA24" s="67">
        <f t="shared" si="0"/>
        <v>0</v>
      </c>
      <c r="GB24" s="67">
        <f t="shared" si="1"/>
        <v>0</v>
      </c>
      <c r="GC24" s="67" t="e">
        <f>M24-CS24-#REF!-#REF!</f>
        <v>#REF!</v>
      </c>
      <c r="GD24" s="67" t="e">
        <f>N24-#REF!-EZ24-#REF!-#REF!</f>
        <v>#REF!</v>
      </c>
      <c r="GE24" s="67" t="e">
        <f>O24-#REF!-FA24-FF24-FK24</f>
        <v>#REF!</v>
      </c>
      <c r="GF24" s="67">
        <f t="shared" si="2"/>
        <v>0</v>
      </c>
    </row>
    <row r="25" spans="1:188" s="62" customFormat="1" ht="12" customHeight="1" x14ac:dyDescent="0.2">
      <c r="A25" s="70" t="s">
        <v>136</v>
      </c>
      <c r="B25" s="64" t="s">
        <v>137</v>
      </c>
      <c r="C25" s="65">
        <v>17</v>
      </c>
      <c r="D25" s="66">
        <v>0</v>
      </c>
      <c r="E25" s="66">
        <v>34</v>
      </c>
      <c r="F25" s="66">
        <v>714</v>
      </c>
      <c r="G25" s="66">
        <v>0</v>
      </c>
      <c r="H25" s="66">
        <v>0</v>
      </c>
      <c r="I25" s="66">
        <v>1</v>
      </c>
      <c r="J25" s="66">
        <v>0</v>
      </c>
      <c r="K25" s="66">
        <v>0</v>
      </c>
      <c r="L25" s="66">
        <v>0</v>
      </c>
      <c r="M25" s="66">
        <v>0</v>
      </c>
      <c r="N25" s="66">
        <v>0</v>
      </c>
      <c r="O25" s="66">
        <v>0</v>
      </c>
      <c r="P25" s="66">
        <v>0</v>
      </c>
      <c r="Q25" s="66">
        <v>0</v>
      </c>
      <c r="R25" s="66">
        <v>0</v>
      </c>
      <c r="S25" s="66">
        <v>0</v>
      </c>
      <c r="T25" s="66">
        <v>0</v>
      </c>
      <c r="U25" s="66">
        <v>0</v>
      </c>
      <c r="V25" s="66">
        <v>0</v>
      </c>
      <c r="W25" s="66">
        <v>0</v>
      </c>
      <c r="X25" s="66">
        <v>0</v>
      </c>
      <c r="Y25" s="66">
        <v>0</v>
      </c>
      <c r="Z25" s="66">
        <v>4</v>
      </c>
      <c r="AA25" s="66">
        <v>0</v>
      </c>
      <c r="AB25" s="66">
        <v>0</v>
      </c>
      <c r="AC25" s="66">
        <v>0</v>
      </c>
      <c r="AD25" s="66">
        <v>0</v>
      </c>
      <c r="AE25" s="66">
        <v>0</v>
      </c>
      <c r="AF25" s="66">
        <v>0</v>
      </c>
      <c r="AG25" s="66">
        <v>0</v>
      </c>
      <c r="AH25" s="66">
        <v>0</v>
      </c>
      <c r="AI25" s="66">
        <v>0</v>
      </c>
      <c r="AJ25" s="66">
        <v>0</v>
      </c>
      <c r="AK25" s="66">
        <v>0</v>
      </c>
      <c r="AL25" s="66">
        <v>0</v>
      </c>
      <c r="AM25" s="66">
        <v>0</v>
      </c>
      <c r="AN25" s="66">
        <v>0</v>
      </c>
      <c r="AO25" s="66">
        <v>0</v>
      </c>
      <c r="AP25" s="66">
        <v>0</v>
      </c>
      <c r="AQ25" s="66">
        <v>0</v>
      </c>
      <c r="AR25" s="66">
        <v>0</v>
      </c>
      <c r="AS25" s="66">
        <v>0</v>
      </c>
      <c r="AT25" s="66">
        <v>0</v>
      </c>
      <c r="AU25" s="66">
        <v>0</v>
      </c>
      <c r="AV25" s="66">
        <v>0</v>
      </c>
      <c r="AW25" s="66">
        <v>3</v>
      </c>
      <c r="AX25" s="66">
        <v>0</v>
      </c>
      <c r="AY25" s="66">
        <v>0</v>
      </c>
      <c r="AZ25" s="66">
        <v>0</v>
      </c>
      <c r="BA25" s="66">
        <v>3</v>
      </c>
      <c r="BB25" s="66">
        <v>0</v>
      </c>
      <c r="BC25" s="66">
        <v>0</v>
      </c>
      <c r="BD25" s="66">
        <v>0</v>
      </c>
      <c r="BE25" s="66">
        <v>0</v>
      </c>
      <c r="BF25" s="66">
        <v>0</v>
      </c>
      <c r="BG25" s="66">
        <v>0</v>
      </c>
      <c r="BH25" s="66">
        <v>0</v>
      </c>
      <c r="BI25" s="66">
        <v>0</v>
      </c>
      <c r="BJ25" s="66">
        <v>0</v>
      </c>
      <c r="BK25" s="66">
        <v>0</v>
      </c>
      <c r="BL25" s="66">
        <v>0</v>
      </c>
      <c r="BM25" s="66">
        <v>0</v>
      </c>
      <c r="BN25" s="66">
        <v>0</v>
      </c>
      <c r="BO25" s="66">
        <v>0</v>
      </c>
      <c r="BP25" s="66">
        <v>0</v>
      </c>
      <c r="BQ25" s="66">
        <v>0</v>
      </c>
      <c r="BR25" s="66">
        <v>0</v>
      </c>
      <c r="BS25" s="66">
        <v>0</v>
      </c>
      <c r="BT25" s="66">
        <v>0</v>
      </c>
      <c r="BU25" s="66">
        <v>0</v>
      </c>
      <c r="BV25" s="66">
        <v>0</v>
      </c>
      <c r="BW25" s="66">
        <v>0</v>
      </c>
      <c r="BX25" s="66">
        <v>0</v>
      </c>
      <c r="BY25" s="66">
        <v>0</v>
      </c>
      <c r="BZ25" s="66">
        <v>0</v>
      </c>
      <c r="CA25" s="66">
        <v>0</v>
      </c>
      <c r="CB25" s="66">
        <v>0</v>
      </c>
      <c r="CC25" s="66">
        <v>0</v>
      </c>
      <c r="CD25" s="66">
        <v>0</v>
      </c>
      <c r="CE25" s="66">
        <v>0</v>
      </c>
      <c r="CF25" s="66">
        <v>0</v>
      </c>
      <c r="CG25" s="66">
        <v>0</v>
      </c>
      <c r="CH25" s="66">
        <v>0</v>
      </c>
      <c r="CI25" s="66">
        <v>0</v>
      </c>
      <c r="CJ25" s="66">
        <v>0</v>
      </c>
      <c r="CK25" s="66">
        <v>0</v>
      </c>
      <c r="CL25" s="66">
        <v>0</v>
      </c>
      <c r="CM25" s="66">
        <v>0</v>
      </c>
      <c r="CN25" s="66">
        <v>0</v>
      </c>
      <c r="CO25" s="66">
        <v>0</v>
      </c>
      <c r="CP25" s="66">
        <v>0</v>
      </c>
      <c r="CQ25" s="66">
        <v>0</v>
      </c>
      <c r="CR25" s="66">
        <v>0</v>
      </c>
      <c r="CS25" s="66">
        <v>0</v>
      </c>
      <c r="CT25" s="66">
        <v>7</v>
      </c>
      <c r="CU25" s="66">
        <v>0</v>
      </c>
      <c r="CV25" s="66">
        <v>1</v>
      </c>
      <c r="CW25" s="66">
        <v>0</v>
      </c>
      <c r="CX25" s="66">
        <v>15</v>
      </c>
      <c r="CY25" s="66">
        <v>331</v>
      </c>
      <c r="CZ25" s="66">
        <v>0</v>
      </c>
      <c r="DA25" s="66">
        <v>0</v>
      </c>
      <c r="DB25" s="66">
        <v>0</v>
      </c>
      <c r="DC25" s="66">
        <v>0</v>
      </c>
      <c r="DD25" s="66">
        <v>0</v>
      </c>
      <c r="DE25" s="66">
        <v>0</v>
      </c>
      <c r="DF25" s="66">
        <v>0</v>
      </c>
      <c r="DG25" s="66">
        <v>1</v>
      </c>
      <c r="DH25" s="66">
        <v>48</v>
      </c>
      <c r="DI25" s="66">
        <v>0</v>
      </c>
      <c r="DJ25" s="66">
        <v>0</v>
      </c>
      <c r="DK25" s="66">
        <v>0</v>
      </c>
      <c r="DL25" s="66">
        <v>0</v>
      </c>
      <c r="DM25" s="66">
        <v>0</v>
      </c>
      <c r="DN25" s="66">
        <v>0</v>
      </c>
      <c r="DO25" s="66">
        <v>0</v>
      </c>
      <c r="DP25" s="66">
        <v>0</v>
      </c>
      <c r="DQ25" s="66">
        <v>0</v>
      </c>
      <c r="DR25" s="66">
        <v>0</v>
      </c>
      <c r="DS25" s="66">
        <v>18</v>
      </c>
      <c r="DT25" s="66">
        <v>335</v>
      </c>
      <c r="DU25" s="66">
        <v>0</v>
      </c>
      <c r="DV25" s="66">
        <v>0</v>
      </c>
      <c r="DW25" s="66">
        <v>0</v>
      </c>
      <c r="DX25" s="66">
        <v>0</v>
      </c>
      <c r="DY25" s="66">
        <v>0</v>
      </c>
      <c r="DZ25" s="66">
        <v>0</v>
      </c>
      <c r="EA25" s="66">
        <v>0</v>
      </c>
      <c r="EB25" s="66">
        <v>0</v>
      </c>
      <c r="EC25" s="66">
        <v>0</v>
      </c>
      <c r="ED25" s="66">
        <v>0</v>
      </c>
      <c r="EE25" s="66">
        <v>0</v>
      </c>
      <c r="EF25" s="66">
        <v>0</v>
      </c>
      <c r="EG25" s="66">
        <v>0</v>
      </c>
      <c r="EH25" s="66">
        <v>0</v>
      </c>
      <c r="EI25" s="66">
        <v>0</v>
      </c>
      <c r="EJ25" s="66">
        <v>0</v>
      </c>
      <c r="EK25" s="66">
        <v>0</v>
      </c>
      <c r="EL25" s="66">
        <v>0</v>
      </c>
      <c r="EM25" s="66">
        <v>0</v>
      </c>
      <c r="EN25" s="66">
        <v>0</v>
      </c>
      <c r="EO25" s="66">
        <v>0</v>
      </c>
      <c r="EP25" s="66">
        <v>0</v>
      </c>
      <c r="EQ25" s="66">
        <v>0</v>
      </c>
      <c r="ER25" s="66">
        <v>0</v>
      </c>
      <c r="ES25" s="66">
        <v>0</v>
      </c>
      <c r="ET25" s="66">
        <v>0</v>
      </c>
      <c r="EU25" s="66">
        <v>0</v>
      </c>
      <c r="EV25" s="66">
        <v>0</v>
      </c>
      <c r="EW25" s="66">
        <v>0</v>
      </c>
      <c r="EX25" s="66">
        <v>0</v>
      </c>
      <c r="EY25" s="66">
        <v>0</v>
      </c>
      <c r="EZ25" s="66">
        <v>0</v>
      </c>
      <c r="FA25" s="66">
        <v>0</v>
      </c>
      <c r="FB25" s="66">
        <v>0</v>
      </c>
      <c r="FC25" s="66">
        <v>0</v>
      </c>
      <c r="FD25" s="66">
        <v>0</v>
      </c>
      <c r="FE25" s="66">
        <v>0</v>
      </c>
      <c r="FF25" s="66">
        <v>0</v>
      </c>
      <c r="FG25" s="66">
        <v>0</v>
      </c>
      <c r="FH25" s="66">
        <v>0</v>
      </c>
      <c r="FI25" s="66">
        <v>0</v>
      </c>
      <c r="FJ25" s="66">
        <v>0</v>
      </c>
      <c r="FK25" s="66">
        <v>0</v>
      </c>
      <c r="FL25" s="66">
        <v>0</v>
      </c>
      <c r="FM25" s="66">
        <v>0</v>
      </c>
      <c r="FN25" s="66">
        <v>0</v>
      </c>
      <c r="FO25" s="66">
        <v>0</v>
      </c>
      <c r="FP25" s="66">
        <v>0</v>
      </c>
      <c r="FQ25" s="66">
        <v>0</v>
      </c>
      <c r="FR25" s="66">
        <v>0</v>
      </c>
      <c r="FS25" s="67">
        <v>0</v>
      </c>
      <c r="FT25" s="67">
        <v>0</v>
      </c>
      <c r="FU25" s="67" t="e">
        <f>E25-#REF!-CA25-CK25-DB25-DI25-DS25</f>
        <v>#REF!</v>
      </c>
      <c r="FV25" s="67" t="e">
        <f>F25-#REF!-CB25-CL25-DC25-DJ25-DT25</f>
        <v>#REF!</v>
      </c>
      <c r="FW25" s="67" t="e">
        <f>G25-#REF!-CC25-CM25-DD25-DK25-DU25</f>
        <v>#REF!</v>
      </c>
      <c r="FX25" s="67" t="e">
        <f>H25-#REF!-CD25-CN25-#REF!-DL25-DV25</f>
        <v>#REF!</v>
      </c>
      <c r="FY25" s="67" t="e">
        <f>I25-V25-#REF!-CG25-CJ25-CQ25-CZ25-#REF!-#REF!-#REF!-EH25</f>
        <v>#REF!</v>
      </c>
      <c r="FZ25" s="67" t="e">
        <f>J25-W25-#REF!-DA25-#REF!-#REF!-#REF!-EI25-EY25-FE25-FJ25</f>
        <v>#REF!</v>
      </c>
      <c r="GA25" s="67">
        <f t="shared" si="0"/>
        <v>0</v>
      </c>
      <c r="GB25" s="67">
        <f t="shared" si="1"/>
        <v>0</v>
      </c>
      <c r="GC25" s="67" t="e">
        <f>M25-CS25-#REF!-#REF!</f>
        <v>#REF!</v>
      </c>
      <c r="GD25" s="67" t="e">
        <f>N25-#REF!-EZ25-#REF!-#REF!</f>
        <v>#REF!</v>
      </c>
      <c r="GE25" s="67" t="e">
        <f>O25-#REF!-FA25-FF25-FK25</f>
        <v>#REF!</v>
      </c>
      <c r="GF25" s="67">
        <f t="shared" si="2"/>
        <v>0</v>
      </c>
    </row>
    <row r="26" spans="1:188" s="62" customFormat="1" ht="12" customHeight="1" x14ac:dyDescent="0.2">
      <c r="A26" s="70" t="s">
        <v>138</v>
      </c>
      <c r="B26" s="64" t="s">
        <v>139</v>
      </c>
      <c r="C26" s="65">
        <v>16</v>
      </c>
      <c r="D26" s="66">
        <v>0</v>
      </c>
      <c r="E26" s="66">
        <v>92</v>
      </c>
      <c r="F26" s="66">
        <v>1081</v>
      </c>
      <c r="G26" s="66">
        <v>0</v>
      </c>
      <c r="H26" s="66">
        <v>0</v>
      </c>
      <c r="I26" s="66">
        <v>5</v>
      </c>
      <c r="J26" s="66">
        <v>0</v>
      </c>
      <c r="K26" s="66">
        <v>0</v>
      </c>
      <c r="L26" s="66">
        <v>0</v>
      </c>
      <c r="M26" s="66">
        <v>0</v>
      </c>
      <c r="N26" s="66">
        <v>0</v>
      </c>
      <c r="O26" s="66">
        <v>0</v>
      </c>
      <c r="P26" s="66">
        <v>0</v>
      </c>
      <c r="Q26" s="66">
        <v>0</v>
      </c>
      <c r="R26" s="66">
        <v>0</v>
      </c>
      <c r="S26" s="66">
        <v>0</v>
      </c>
      <c r="T26" s="66">
        <v>0</v>
      </c>
      <c r="U26" s="66">
        <v>0</v>
      </c>
      <c r="V26" s="66">
        <v>0</v>
      </c>
      <c r="W26" s="66">
        <v>0</v>
      </c>
      <c r="X26" s="66">
        <v>0</v>
      </c>
      <c r="Y26" s="66">
        <v>0</v>
      </c>
      <c r="Z26" s="66">
        <v>0</v>
      </c>
      <c r="AA26" s="66">
        <v>0</v>
      </c>
      <c r="AB26" s="66">
        <v>0</v>
      </c>
      <c r="AC26" s="66">
        <v>0</v>
      </c>
      <c r="AD26" s="66">
        <v>0</v>
      </c>
      <c r="AE26" s="66">
        <v>0</v>
      </c>
      <c r="AF26" s="66">
        <v>0</v>
      </c>
      <c r="AG26" s="66">
        <v>0</v>
      </c>
      <c r="AH26" s="66">
        <v>0</v>
      </c>
      <c r="AI26" s="66">
        <v>0</v>
      </c>
      <c r="AJ26" s="66">
        <v>0</v>
      </c>
      <c r="AK26" s="66">
        <v>0</v>
      </c>
      <c r="AL26" s="66">
        <v>0</v>
      </c>
      <c r="AM26" s="66">
        <v>0</v>
      </c>
      <c r="AN26" s="66">
        <v>0</v>
      </c>
      <c r="AO26" s="66">
        <v>0</v>
      </c>
      <c r="AP26" s="66">
        <v>0</v>
      </c>
      <c r="AQ26" s="66">
        <v>0</v>
      </c>
      <c r="AR26" s="66">
        <v>0</v>
      </c>
      <c r="AS26" s="66">
        <v>0</v>
      </c>
      <c r="AT26" s="66">
        <v>0</v>
      </c>
      <c r="AU26" s="66">
        <v>0</v>
      </c>
      <c r="AV26" s="66">
        <v>0</v>
      </c>
      <c r="AW26" s="66">
        <v>1</v>
      </c>
      <c r="AX26" s="66">
        <v>0</v>
      </c>
      <c r="AY26" s="66">
        <v>0</v>
      </c>
      <c r="AZ26" s="66">
        <v>0</v>
      </c>
      <c r="BA26" s="66">
        <v>3</v>
      </c>
      <c r="BB26" s="66">
        <v>0</v>
      </c>
      <c r="BC26" s="66">
        <v>0</v>
      </c>
      <c r="BD26" s="66">
        <v>0</v>
      </c>
      <c r="BE26" s="66">
        <v>0</v>
      </c>
      <c r="BF26" s="66">
        <v>0</v>
      </c>
      <c r="BG26" s="66">
        <v>0</v>
      </c>
      <c r="BH26" s="66">
        <v>0</v>
      </c>
      <c r="BI26" s="66">
        <v>0</v>
      </c>
      <c r="BJ26" s="66">
        <v>0</v>
      </c>
      <c r="BK26" s="66">
        <v>0</v>
      </c>
      <c r="BL26" s="66">
        <v>0</v>
      </c>
      <c r="BM26" s="66">
        <v>0</v>
      </c>
      <c r="BN26" s="66">
        <v>0</v>
      </c>
      <c r="BO26" s="66">
        <v>0</v>
      </c>
      <c r="BP26" s="66">
        <v>0</v>
      </c>
      <c r="BQ26" s="66">
        <v>0</v>
      </c>
      <c r="BR26" s="66">
        <v>0</v>
      </c>
      <c r="BS26" s="66">
        <v>0</v>
      </c>
      <c r="BT26" s="66">
        <v>0</v>
      </c>
      <c r="BU26" s="66">
        <v>0</v>
      </c>
      <c r="BV26" s="66">
        <v>0</v>
      </c>
      <c r="BW26" s="66">
        <v>0</v>
      </c>
      <c r="BX26" s="66">
        <v>0</v>
      </c>
      <c r="BY26" s="66">
        <v>5</v>
      </c>
      <c r="BZ26" s="66">
        <v>75</v>
      </c>
      <c r="CA26" s="66">
        <v>0</v>
      </c>
      <c r="CB26" s="66">
        <v>0</v>
      </c>
      <c r="CC26" s="66">
        <v>0</v>
      </c>
      <c r="CD26" s="66">
        <v>0</v>
      </c>
      <c r="CE26" s="66">
        <v>1</v>
      </c>
      <c r="CF26" s="66">
        <v>0</v>
      </c>
      <c r="CG26" s="66">
        <v>1</v>
      </c>
      <c r="CH26" s="66">
        <v>2</v>
      </c>
      <c r="CI26" s="66">
        <v>24</v>
      </c>
      <c r="CJ26" s="66">
        <v>0</v>
      </c>
      <c r="CK26" s="66">
        <v>0</v>
      </c>
      <c r="CL26" s="66">
        <v>0</v>
      </c>
      <c r="CM26" s="66">
        <v>0</v>
      </c>
      <c r="CN26" s="66">
        <v>0</v>
      </c>
      <c r="CO26" s="66">
        <v>0</v>
      </c>
      <c r="CP26" s="66">
        <v>0</v>
      </c>
      <c r="CQ26" s="66">
        <v>0</v>
      </c>
      <c r="CR26" s="66">
        <v>0</v>
      </c>
      <c r="CS26" s="66">
        <v>0</v>
      </c>
      <c r="CT26" s="66">
        <v>5</v>
      </c>
      <c r="CU26" s="66">
        <v>0</v>
      </c>
      <c r="CV26" s="66">
        <v>4</v>
      </c>
      <c r="CW26" s="66">
        <v>0</v>
      </c>
      <c r="CX26" s="66">
        <v>50</v>
      </c>
      <c r="CY26" s="66">
        <v>537</v>
      </c>
      <c r="CZ26" s="66">
        <v>0</v>
      </c>
      <c r="DA26" s="66">
        <v>0</v>
      </c>
      <c r="DB26" s="66">
        <v>0</v>
      </c>
      <c r="DC26" s="66">
        <v>0</v>
      </c>
      <c r="DD26" s="66">
        <v>0</v>
      </c>
      <c r="DE26" s="66">
        <v>0</v>
      </c>
      <c r="DF26" s="66">
        <v>0</v>
      </c>
      <c r="DG26" s="66">
        <v>15</v>
      </c>
      <c r="DH26" s="66">
        <v>177</v>
      </c>
      <c r="DI26" s="66">
        <v>0</v>
      </c>
      <c r="DJ26" s="66">
        <v>0</v>
      </c>
      <c r="DK26" s="66">
        <v>0</v>
      </c>
      <c r="DL26" s="66">
        <v>0</v>
      </c>
      <c r="DM26" s="66">
        <v>3</v>
      </c>
      <c r="DN26" s="66">
        <v>0</v>
      </c>
      <c r="DO26" s="66">
        <v>0</v>
      </c>
      <c r="DP26" s="66">
        <v>0</v>
      </c>
      <c r="DQ26" s="66">
        <v>0</v>
      </c>
      <c r="DR26" s="66">
        <v>0</v>
      </c>
      <c r="DS26" s="66">
        <v>20</v>
      </c>
      <c r="DT26" s="66">
        <v>268</v>
      </c>
      <c r="DU26" s="66">
        <v>0</v>
      </c>
      <c r="DV26" s="66">
        <v>0</v>
      </c>
      <c r="DW26" s="66">
        <v>0</v>
      </c>
      <c r="DX26" s="66">
        <v>0</v>
      </c>
      <c r="DY26" s="66">
        <v>0</v>
      </c>
      <c r="DZ26" s="66">
        <v>0</v>
      </c>
      <c r="EA26" s="66">
        <v>0</v>
      </c>
      <c r="EB26" s="66">
        <v>1</v>
      </c>
      <c r="EC26" s="66">
        <v>0</v>
      </c>
      <c r="ED26" s="66">
        <v>0</v>
      </c>
      <c r="EE26" s="66">
        <v>0</v>
      </c>
      <c r="EF26" s="66">
        <v>0</v>
      </c>
      <c r="EG26" s="66">
        <v>0</v>
      </c>
      <c r="EH26" s="66">
        <v>0</v>
      </c>
      <c r="EI26" s="66">
        <v>0</v>
      </c>
      <c r="EJ26" s="66">
        <v>0</v>
      </c>
      <c r="EK26" s="66">
        <v>0</v>
      </c>
      <c r="EL26" s="66">
        <v>0</v>
      </c>
      <c r="EM26" s="66">
        <v>0</v>
      </c>
      <c r="EN26" s="66">
        <v>0</v>
      </c>
      <c r="EO26" s="66">
        <v>0</v>
      </c>
      <c r="EP26" s="66">
        <v>0</v>
      </c>
      <c r="EQ26" s="66">
        <v>0</v>
      </c>
      <c r="ER26" s="66">
        <v>0</v>
      </c>
      <c r="ES26" s="66">
        <v>0</v>
      </c>
      <c r="ET26" s="66">
        <v>0</v>
      </c>
      <c r="EU26" s="66">
        <v>0</v>
      </c>
      <c r="EV26" s="66">
        <v>0</v>
      </c>
      <c r="EW26" s="66">
        <v>0</v>
      </c>
      <c r="EX26" s="66">
        <v>0</v>
      </c>
      <c r="EY26" s="66">
        <v>0</v>
      </c>
      <c r="EZ26" s="66">
        <v>0</v>
      </c>
      <c r="FA26" s="66">
        <v>0</v>
      </c>
      <c r="FB26" s="66">
        <v>2</v>
      </c>
      <c r="FC26" s="66">
        <v>0</v>
      </c>
      <c r="FD26" s="66">
        <v>0</v>
      </c>
      <c r="FE26" s="66">
        <v>0</v>
      </c>
      <c r="FF26" s="66">
        <v>0</v>
      </c>
      <c r="FG26" s="66">
        <v>0</v>
      </c>
      <c r="FH26" s="66">
        <v>0</v>
      </c>
      <c r="FI26" s="66">
        <v>0</v>
      </c>
      <c r="FJ26" s="66">
        <v>0</v>
      </c>
      <c r="FK26" s="66">
        <v>0</v>
      </c>
      <c r="FL26" s="66">
        <v>0</v>
      </c>
      <c r="FM26" s="66">
        <v>0</v>
      </c>
      <c r="FN26" s="66">
        <v>0</v>
      </c>
      <c r="FO26" s="66">
        <v>0</v>
      </c>
      <c r="FP26" s="66">
        <v>0</v>
      </c>
      <c r="FQ26" s="66">
        <v>0</v>
      </c>
      <c r="FR26" s="66">
        <v>0</v>
      </c>
      <c r="FS26" s="67">
        <v>0</v>
      </c>
      <c r="FT26" s="67">
        <v>0</v>
      </c>
      <c r="FU26" s="67" t="e">
        <f>E26-#REF!-CA26-CK26-DB26-DI26-DS26</f>
        <v>#REF!</v>
      </c>
      <c r="FV26" s="67" t="e">
        <f>F26-#REF!-CB26-CL26-DC26-DJ26-DT26</f>
        <v>#REF!</v>
      </c>
      <c r="FW26" s="67" t="e">
        <f>G26-#REF!-CC26-CM26-DD26-DK26-DU26</f>
        <v>#REF!</v>
      </c>
      <c r="FX26" s="67" t="e">
        <f>H26-#REF!-CD26-CN26-#REF!-DL26-DV26</f>
        <v>#REF!</v>
      </c>
      <c r="FY26" s="67" t="e">
        <f>I26-V26-#REF!-CG26-CJ26-CQ26-CZ26-#REF!-#REF!-#REF!-EH26</f>
        <v>#REF!</v>
      </c>
      <c r="FZ26" s="67" t="e">
        <f>J26-W26-#REF!-DA26-#REF!-#REF!-#REF!-EI26-EY26-FE26-FJ26</f>
        <v>#REF!</v>
      </c>
      <c r="GA26" s="67">
        <f t="shared" si="0"/>
        <v>0</v>
      </c>
      <c r="GB26" s="67">
        <f t="shared" si="1"/>
        <v>0</v>
      </c>
      <c r="GC26" s="67" t="e">
        <f>M26-CS26-#REF!-#REF!</f>
        <v>#REF!</v>
      </c>
      <c r="GD26" s="67" t="e">
        <f>N26-#REF!-EZ26-#REF!-#REF!</f>
        <v>#REF!</v>
      </c>
      <c r="GE26" s="67" t="e">
        <f>O26-#REF!-FA26-FF26-FK26</f>
        <v>#REF!</v>
      </c>
      <c r="GF26" s="67">
        <f t="shared" si="2"/>
        <v>0</v>
      </c>
    </row>
    <row r="27" spans="1:188" s="62" customFormat="1" ht="12" customHeight="1" x14ac:dyDescent="0.2">
      <c r="A27" s="70" t="s">
        <v>140</v>
      </c>
      <c r="B27" s="64" t="s">
        <v>141</v>
      </c>
      <c r="C27" s="65">
        <v>0</v>
      </c>
      <c r="D27" s="66">
        <v>0</v>
      </c>
      <c r="E27" s="66">
        <v>2</v>
      </c>
      <c r="F27" s="66">
        <v>16</v>
      </c>
      <c r="G27" s="66">
        <v>0</v>
      </c>
      <c r="H27" s="66">
        <v>0</v>
      </c>
      <c r="I27" s="66">
        <v>0</v>
      </c>
      <c r="J27" s="66">
        <v>0</v>
      </c>
      <c r="K27" s="66">
        <v>0</v>
      </c>
      <c r="L27" s="66">
        <v>0</v>
      </c>
      <c r="M27" s="66">
        <v>0</v>
      </c>
      <c r="N27" s="66">
        <v>0</v>
      </c>
      <c r="O27" s="66">
        <v>0</v>
      </c>
      <c r="P27" s="66">
        <v>0</v>
      </c>
      <c r="Q27" s="66">
        <v>0</v>
      </c>
      <c r="R27" s="66">
        <v>0</v>
      </c>
      <c r="S27" s="66">
        <v>0</v>
      </c>
      <c r="T27" s="66">
        <v>0</v>
      </c>
      <c r="U27" s="66">
        <v>0</v>
      </c>
      <c r="V27" s="66">
        <v>0</v>
      </c>
      <c r="W27" s="66">
        <v>0</v>
      </c>
      <c r="X27" s="66">
        <v>0</v>
      </c>
      <c r="Y27" s="66">
        <v>0</v>
      </c>
      <c r="Z27" s="66">
        <v>0</v>
      </c>
      <c r="AA27" s="66">
        <v>0</v>
      </c>
      <c r="AB27" s="66">
        <v>0</v>
      </c>
      <c r="AC27" s="66">
        <v>0</v>
      </c>
      <c r="AD27" s="66">
        <v>0</v>
      </c>
      <c r="AE27" s="66">
        <v>0</v>
      </c>
      <c r="AF27" s="66">
        <v>0</v>
      </c>
      <c r="AG27" s="66">
        <v>0</v>
      </c>
      <c r="AH27" s="66">
        <v>0</v>
      </c>
      <c r="AI27" s="66">
        <v>0</v>
      </c>
      <c r="AJ27" s="66">
        <v>0</v>
      </c>
      <c r="AK27" s="66">
        <v>0</v>
      </c>
      <c r="AL27" s="66">
        <v>0</v>
      </c>
      <c r="AM27" s="66">
        <v>0</v>
      </c>
      <c r="AN27" s="66">
        <v>0</v>
      </c>
      <c r="AO27" s="66">
        <v>0</v>
      </c>
      <c r="AP27" s="66">
        <v>0</v>
      </c>
      <c r="AQ27" s="66">
        <v>0</v>
      </c>
      <c r="AR27" s="66">
        <v>0</v>
      </c>
      <c r="AS27" s="66">
        <v>0</v>
      </c>
      <c r="AT27" s="66">
        <v>0</v>
      </c>
      <c r="AU27" s="66">
        <v>0</v>
      </c>
      <c r="AV27" s="66">
        <v>0</v>
      </c>
      <c r="AW27" s="66">
        <v>0</v>
      </c>
      <c r="AX27" s="66">
        <v>0</v>
      </c>
      <c r="AY27" s="66">
        <v>0</v>
      </c>
      <c r="AZ27" s="66">
        <v>0</v>
      </c>
      <c r="BA27" s="66">
        <v>0</v>
      </c>
      <c r="BB27" s="66">
        <v>0</v>
      </c>
      <c r="BC27" s="66">
        <v>0</v>
      </c>
      <c r="BD27" s="66">
        <v>0</v>
      </c>
      <c r="BE27" s="66">
        <v>0</v>
      </c>
      <c r="BF27" s="66">
        <v>0</v>
      </c>
      <c r="BG27" s="66">
        <v>0</v>
      </c>
      <c r="BH27" s="66">
        <v>0</v>
      </c>
      <c r="BI27" s="66">
        <v>0</v>
      </c>
      <c r="BJ27" s="66">
        <v>0</v>
      </c>
      <c r="BK27" s="66">
        <v>0</v>
      </c>
      <c r="BL27" s="66">
        <v>0</v>
      </c>
      <c r="BM27" s="66">
        <v>0</v>
      </c>
      <c r="BN27" s="66">
        <v>0</v>
      </c>
      <c r="BO27" s="66">
        <v>0</v>
      </c>
      <c r="BP27" s="66">
        <v>0</v>
      </c>
      <c r="BQ27" s="66">
        <v>0</v>
      </c>
      <c r="BR27" s="66">
        <v>0</v>
      </c>
      <c r="BS27" s="66">
        <v>0</v>
      </c>
      <c r="BT27" s="66">
        <v>0</v>
      </c>
      <c r="BU27" s="66">
        <v>0</v>
      </c>
      <c r="BV27" s="66">
        <v>0</v>
      </c>
      <c r="BW27" s="66">
        <v>0</v>
      </c>
      <c r="BX27" s="66">
        <v>0</v>
      </c>
      <c r="BY27" s="66">
        <v>0</v>
      </c>
      <c r="BZ27" s="66">
        <v>0</v>
      </c>
      <c r="CA27" s="66">
        <v>0</v>
      </c>
      <c r="CB27" s="66">
        <v>0</v>
      </c>
      <c r="CC27" s="66">
        <v>0</v>
      </c>
      <c r="CD27" s="66">
        <v>0</v>
      </c>
      <c r="CE27" s="66">
        <v>0</v>
      </c>
      <c r="CF27" s="66">
        <v>0</v>
      </c>
      <c r="CG27" s="66">
        <v>0</v>
      </c>
      <c r="CH27" s="66">
        <v>0</v>
      </c>
      <c r="CI27" s="66">
        <v>0</v>
      </c>
      <c r="CJ27" s="66">
        <v>0</v>
      </c>
      <c r="CK27" s="66">
        <v>0</v>
      </c>
      <c r="CL27" s="66">
        <v>0</v>
      </c>
      <c r="CM27" s="66">
        <v>0</v>
      </c>
      <c r="CN27" s="66">
        <v>0</v>
      </c>
      <c r="CO27" s="66">
        <v>0</v>
      </c>
      <c r="CP27" s="66">
        <v>0</v>
      </c>
      <c r="CQ27" s="66">
        <v>0</v>
      </c>
      <c r="CR27" s="66">
        <v>0</v>
      </c>
      <c r="CS27" s="66">
        <v>0</v>
      </c>
      <c r="CT27" s="66">
        <v>0</v>
      </c>
      <c r="CU27" s="66">
        <v>0</v>
      </c>
      <c r="CV27" s="66">
        <v>0</v>
      </c>
      <c r="CW27" s="66">
        <v>0</v>
      </c>
      <c r="CX27" s="66">
        <v>0</v>
      </c>
      <c r="CY27" s="66">
        <v>0</v>
      </c>
      <c r="CZ27" s="66">
        <v>0</v>
      </c>
      <c r="DA27" s="66">
        <v>0</v>
      </c>
      <c r="DB27" s="66">
        <v>0</v>
      </c>
      <c r="DC27" s="66">
        <v>0</v>
      </c>
      <c r="DD27" s="66">
        <v>0</v>
      </c>
      <c r="DE27" s="66">
        <v>0</v>
      </c>
      <c r="DF27" s="66">
        <v>0</v>
      </c>
      <c r="DG27" s="66">
        <v>1</v>
      </c>
      <c r="DH27" s="66">
        <v>8</v>
      </c>
      <c r="DI27" s="66">
        <v>0</v>
      </c>
      <c r="DJ27" s="66">
        <v>0</v>
      </c>
      <c r="DK27" s="66">
        <v>0</v>
      </c>
      <c r="DL27" s="66">
        <v>0</v>
      </c>
      <c r="DM27" s="66">
        <v>0</v>
      </c>
      <c r="DN27" s="66">
        <v>0</v>
      </c>
      <c r="DO27" s="66">
        <v>0</v>
      </c>
      <c r="DP27" s="66">
        <v>0</v>
      </c>
      <c r="DQ27" s="66">
        <v>0</v>
      </c>
      <c r="DR27" s="66">
        <v>0</v>
      </c>
      <c r="DS27" s="66">
        <v>1</v>
      </c>
      <c r="DT27" s="66">
        <v>8</v>
      </c>
      <c r="DU27" s="66">
        <v>0</v>
      </c>
      <c r="DV27" s="66">
        <v>0</v>
      </c>
      <c r="DW27" s="66">
        <v>0</v>
      </c>
      <c r="DX27" s="66">
        <v>0</v>
      </c>
      <c r="DY27" s="66">
        <v>0</v>
      </c>
      <c r="DZ27" s="66">
        <v>0</v>
      </c>
      <c r="EA27" s="66">
        <v>0</v>
      </c>
      <c r="EB27" s="66">
        <v>0</v>
      </c>
      <c r="EC27" s="66">
        <v>0</v>
      </c>
      <c r="ED27" s="66">
        <v>0</v>
      </c>
      <c r="EE27" s="66">
        <v>0</v>
      </c>
      <c r="EF27" s="66">
        <v>0</v>
      </c>
      <c r="EG27" s="66">
        <v>0</v>
      </c>
      <c r="EH27" s="66">
        <v>0</v>
      </c>
      <c r="EI27" s="66">
        <v>0</v>
      </c>
      <c r="EJ27" s="66">
        <v>0</v>
      </c>
      <c r="EK27" s="66">
        <v>0</v>
      </c>
      <c r="EL27" s="66">
        <v>0</v>
      </c>
      <c r="EM27" s="66">
        <v>0</v>
      </c>
      <c r="EN27" s="66">
        <v>0</v>
      </c>
      <c r="EO27" s="66">
        <v>0</v>
      </c>
      <c r="EP27" s="66">
        <v>0</v>
      </c>
      <c r="EQ27" s="66">
        <v>0</v>
      </c>
      <c r="ER27" s="66">
        <v>0</v>
      </c>
      <c r="ES27" s="66">
        <v>0</v>
      </c>
      <c r="ET27" s="66">
        <v>0</v>
      </c>
      <c r="EU27" s="66">
        <v>0</v>
      </c>
      <c r="EV27" s="66">
        <v>0</v>
      </c>
      <c r="EW27" s="66">
        <v>0</v>
      </c>
      <c r="EX27" s="66">
        <v>0</v>
      </c>
      <c r="EY27" s="66">
        <v>0</v>
      </c>
      <c r="EZ27" s="66">
        <v>0</v>
      </c>
      <c r="FA27" s="66">
        <v>0</v>
      </c>
      <c r="FB27" s="66">
        <v>0</v>
      </c>
      <c r="FC27" s="66">
        <v>0</v>
      </c>
      <c r="FD27" s="66">
        <v>0</v>
      </c>
      <c r="FE27" s="66">
        <v>0</v>
      </c>
      <c r="FF27" s="66">
        <v>0</v>
      </c>
      <c r="FG27" s="66">
        <v>0</v>
      </c>
      <c r="FH27" s="66">
        <v>0</v>
      </c>
      <c r="FI27" s="66">
        <v>0</v>
      </c>
      <c r="FJ27" s="66">
        <v>0</v>
      </c>
      <c r="FK27" s="66">
        <v>0</v>
      </c>
      <c r="FL27" s="66">
        <v>0</v>
      </c>
      <c r="FM27" s="66">
        <v>0</v>
      </c>
      <c r="FN27" s="66">
        <v>0</v>
      </c>
      <c r="FO27" s="66">
        <v>0</v>
      </c>
      <c r="FP27" s="66">
        <v>0</v>
      </c>
      <c r="FQ27" s="66">
        <v>0</v>
      </c>
      <c r="FR27" s="66">
        <v>0</v>
      </c>
      <c r="FS27" s="67">
        <v>0</v>
      </c>
      <c r="FT27" s="67">
        <v>0</v>
      </c>
      <c r="FU27" s="67" t="e">
        <f>E27-#REF!-CA27-CK27-DB27-DI27-DS27</f>
        <v>#REF!</v>
      </c>
      <c r="FV27" s="67" t="e">
        <f>F27-#REF!-CB27-CL27-DC27-DJ27-DT27</f>
        <v>#REF!</v>
      </c>
      <c r="FW27" s="67" t="e">
        <f>G27-#REF!-CC27-CM27-DD27-DK27-DU27</f>
        <v>#REF!</v>
      </c>
      <c r="FX27" s="67" t="e">
        <f>H27-#REF!-CD27-CN27-#REF!-DL27-DV27</f>
        <v>#REF!</v>
      </c>
      <c r="FY27" s="67" t="e">
        <f>I27-V27-#REF!-CG27-CJ27-CQ27-CZ27-#REF!-#REF!-#REF!-EH27</f>
        <v>#REF!</v>
      </c>
      <c r="FZ27" s="67" t="e">
        <f>J27-W27-#REF!-DA27-#REF!-#REF!-#REF!-EI27-EY27-FE27-FJ27</f>
        <v>#REF!</v>
      </c>
      <c r="GA27" s="67">
        <f t="shared" si="0"/>
        <v>0</v>
      </c>
      <c r="GB27" s="67">
        <f t="shared" si="1"/>
        <v>0</v>
      </c>
      <c r="GC27" s="67" t="e">
        <f>M27-CS27-#REF!-#REF!</f>
        <v>#REF!</v>
      </c>
      <c r="GD27" s="67" t="e">
        <f>N27-#REF!-EZ27-#REF!-#REF!</f>
        <v>#REF!</v>
      </c>
      <c r="GE27" s="67" t="e">
        <f>O27-#REF!-FA27-FF27-FK27</f>
        <v>#REF!</v>
      </c>
      <c r="GF27" s="67">
        <f t="shared" si="2"/>
        <v>0</v>
      </c>
    </row>
    <row r="28" spans="1:188" s="62" customFormat="1" ht="12" customHeight="1" x14ac:dyDescent="0.2">
      <c r="A28" s="70" t="s">
        <v>142</v>
      </c>
      <c r="B28" s="64" t="s">
        <v>143</v>
      </c>
      <c r="C28" s="65">
        <v>8</v>
      </c>
      <c r="D28" s="66">
        <v>0</v>
      </c>
      <c r="E28" s="66">
        <v>26</v>
      </c>
      <c r="F28" s="66">
        <v>385</v>
      </c>
      <c r="G28" s="66">
        <v>0</v>
      </c>
      <c r="H28" s="66">
        <v>0</v>
      </c>
      <c r="I28" s="66">
        <v>0</v>
      </c>
      <c r="J28" s="66">
        <v>0</v>
      </c>
      <c r="K28" s="66">
        <v>0</v>
      </c>
      <c r="L28" s="66">
        <v>0</v>
      </c>
      <c r="M28" s="66">
        <v>0</v>
      </c>
      <c r="N28" s="66">
        <v>0</v>
      </c>
      <c r="O28" s="66">
        <v>0</v>
      </c>
      <c r="P28" s="66">
        <v>0</v>
      </c>
      <c r="Q28" s="66">
        <v>0</v>
      </c>
      <c r="R28" s="66">
        <v>0</v>
      </c>
      <c r="S28" s="66">
        <v>0</v>
      </c>
      <c r="T28" s="66">
        <v>0</v>
      </c>
      <c r="U28" s="66">
        <v>0</v>
      </c>
      <c r="V28" s="66">
        <v>0</v>
      </c>
      <c r="W28" s="66">
        <v>0</v>
      </c>
      <c r="X28" s="66">
        <v>0</v>
      </c>
      <c r="Y28" s="66">
        <v>0</v>
      </c>
      <c r="Z28" s="66">
        <v>1</v>
      </c>
      <c r="AA28" s="66">
        <v>0</v>
      </c>
      <c r="AB28" s="66">
        <v>0</v>
      </c>
      <c r="AC28" s="66">
        <v>0</v>
      </c>
      <c r="AD28" s="66">
        <v>0</v>
      </c>
      <c r="AE28" s="66">
        <v>0</v>
      </c>
      <c r="AF28" s="66">
        <v>0</v>
      </c>
      <c r="AG28" s="66">
        <v>0</v>
      </c>
      <c r="AH28" s="66">
        <v>0</v>
      </c>
      <c r="AI28" s="66">
        <v>0</v>
      </c>
      <c r="AJ28" s="66">
        <v>0</v>
      </c>
      <c r="AK28" s="66">
        <v>0</v>
      </c>
      <c r="AL28" s="66">
        <v>0</v>
      </c>
      <c r="AM28" s="66">
        <v>0</v>
      </c>
      <c r="AN28" s="66">
        <v>0</v>
      </c>
      <c r="AO28" s="66">
        <v>0</v>
      </c>
      <c r="AP28" s="66">
        <v>0</v>
      </c>
      <c r="AQ28" s="66">
        <v>0</v>
      </c>
      <c r="AR28" s="66">
        <v>0</v>
      </c>
      <c r="AS28" s="66">
        <v>0</v>
      </c>
      <c r="AT28" s="66">
        <v>0</v>
      </c>
      <c r="AU28" s="66">
        <v>0</v>
      </c>
      <c r="AV28" s="66">
        <v>0</v>
      </c>
      <c r="AW28" s="66">
        <v>4</v>
      </c>
      <c r="AX28" s="66">
        <v>0</v>
      </c>
      <c r="AY28" s="66">
        <v>0</v>
      </c>
      <c r="AZ28" s="66">
        <v>0</v>
      </c>
      <c r="BA28" s="66">
        <v>0</v>
      </c>
      <c r="BB28" s="66">
        <v>0</v>
      </c>
      <c r="BC28" s="66">
        <v>1</v>
      </c>
      <c r="BD28" s="66">
        <v>0</v>
      </c>
      <c r="BE28" s="66">
        <v>0</v>
      </c>
      <c r="BF28" s="66">
        <v>0</v>
      </c>
      <c r="BG28" s="66">
        <v>0</v>
      </c>
      <c r="BH28" s="66">
        <v>0</v>
      </c>
      <c r="BI28" s="66">
        <v>0</v>
      </c>
      <c r="BJ28" s="66">
        <v>0</v>
      </c>
      <c r="BK28" s="66">
        <v>0</v>
      </c>
      <c r="BL28" s="66">
        <v>0</v>
      </c>
      <c r="BM28" s="66">
        <v>0</v>
      </c>
      <c r="BN28" s="66">
        <v>0</v>
      </c>
      <c r="BO28" s="66">
        <v>0</v>
      </c>
      <c r="BP28" s="66">
        <v>0</v>
      </c>
      <c r="BQ28" s="66">
        <v>0</v>
      </c>
      <c r="BR28" s="66">
        <v>0</v>
      </c>
      <c r="BS28" s="66">
        <v>0</v>
      </c>
      <c r="BT28" s="66">
        <v>0</v>
      </c>
      <c r="BU28" s="66">
        <v>0</v>
      </c>
      <c r="BV28" s="66">
        <v>0</v>
      </c>
      <c r="BW28" s="66">
        <v>0</v>
      </c>
      <c r="BX28" s="66">
        <v>0</v>
      </c>
      <c r="BY28" s="66">
        <v>0</v>
      </c>
      <c r="BZ28" s="66">
        <v>0</v>
      </c>
      <c r="CA28" s="66">
        <v>0</v>
      </c>
      <c r="CB28" s="66">
        <v>0</v>
      </c>
      <c r="CC28" s="66">
        <v>0</v>
      </c>
      <c r="CD28" s="66">
        <v>0</v>
      </c>
      <c r="CE28" s="66">
        <v>0</v>
      </c>
      <c r="CF28" s="66">
        <v>0</v>
      </c>
      <c r="CG28" s="66">
        <v>0</v>
      </c>
      <c r="CH28" s="66">
        <v>0</v>
      </c>
      <c r="CI28" s="66">
        <v>0</v>
      </c>
      <c r="CJ28" s="66">
        <v>0</v>
      </c>
      <c r="CK28" s="66">
        <v>0</v>
      </c>
      <c r="CL28" s="66">
        <v>0</v>
      </c>
      <c r="CM28" s="66">
        <v>0</v>
      </c>
      <c r="CN28" s="66">
        <v>0</v>
      </c>
      <c r="CO28" s="66">
        <v>0</v>
      </c>
      <c r="CP28" s="66">
        <v>0</v>
      </c>
      <c r="CQ28" s="66">
        <v>0</v>
      </c>
      <c r="CR28" s="66">
        <v>0</v>
      </c>
      <c r="CS28" s="66">
        <v>0</v>
      </c>
      <c r="CT28" s="66">
        <v>1</v>
      </c>
      <c r="CU28" s="66">
        <v>0</v>
      </c>
      <c r="CV28" s="66">
        <v>0</v>
      </c>
      <c r="CW28" s="66">
        <v>0</v>
      </c>
      <c r="CX28" s="66">
        <v>20</v>
      </c>
      <c r="CY28" s="66">
        <v>307</v>
      </c>
      <c r="CZ28" s="66">
        <v>0</v>
      </c>
      <c r="DA28" s="66">
        <v>0</v>
      </c>
      <c r="DB28" s="66">
        <v>0</v>
      </c>
      <c r="DC28" s="66">
        <v>0</v>
      </c>
      <c r="DD28" s="66">
        <v>0</v>
      </c>
      <c r="DE28" s="66">
        <v>0</v>
      </c>
      <c r="DF28" s="66">
        <v>0</v>
      </c>
      <c r="DG28" s="66">
        <v>1</v>
      </c>
      <c r="DH28" s="66">
        <v>8</v>
      </c>
      <c r="DI28" s="66">
        <v>0</v>
      </c>
      <c r="DJ28" s="66">
        <v>0</v>
      </c>
      <c r="DK28" s="66">
        <v>0</v>
      </c>
      <c r="DL28" s="66">
        <v>0</v>
      </c>
      <c r="DM28" s="66">
        <v>1</v>
      </c>
      <c r="DN28" s="66">
        <v>0</v>
      </c>
      <c r="DO28" s="66">
        <v>0</v>
      </c>
      <c r="DP28" s="66">
        <v>0</v>
      </c>
      <c r="DQ28" s="66">
        <v>0</v>
      </c>
      <c r="DR28" s="66">
        <v>0</v>
      </c>
      <c r="DS28" s="66">
        <v>5</v>
      </c>
      <c r="DT28" s="66">
        <v>70</v>
      </c>
      <c r="DU28" s="66">
        <v>0</v>
      </c>
      <c r="DV28" s="66">
        <v>0</v>
      </c>
      <c r="DW28" s="66">
        <v>0</v>
      </c>
      <c r="DX28" s="66">
        <v>0</v>
      </c>
      <c r="DY28" s="66">
        <v>0</v>
      </c>
      <c r="DZ28" s="66">
        <v>0</v>
      </c>
      <c r="EA28" s="66">
        <v>0</v>
      </c>
      <c r="EB28" s="66">
        <v>0</v>
      </c>
      <c r="EC28" s="66">
        <v>0</v>
      </c>
      <c r="ED28" s="66">
        <v>0</v>
      </c>
      <c r="EE28" s="66">
        <v>0</v>
      </c>
      <c r="EF28" s="66">
        <v>0</v>
      </c>
      <c r="EG28" s="66">
        <v>0</v>
      </c>
      <c r="EH28" s="66">
        <v>0</v>
      </c>
      <c r="EI28" s="66">
        <v>0</v>
      </c>
      <c r="EJ28" s="66">
        <v>0</v>
      </c>
      <c r="EK28" s="66">
        <v>0</v>
      </c>
      <c r="EL28" s="66">
        <v>0</v>
      </c>
      <c r="EM28" s="66">
        <v>0</v>
      </c>
      <c r="EN28" s="66">
        <v>0</v>
      </c>
      <c r="EO28" s="66">
        <v>0</v>
      </c>
      <c r="EP28" s="66">
        <v>0</v>
      </c>
      <c r="EQ28" s="66">
        <v>0</v>
      </c>
      <c r="ER28" s="66">
        <v>0</v>
      </c>
      <c r="ES28" s="66">
        <v>0</v>
      </c>
      <c r="ET28" s="66">
        <v>0</v>
      </c>
      <c r="EU28" s="66">
        <v>0</v>
      </c>
      <c r="EV28" s="66">
        <v>0</v>
      </c>
      <c r="EW28" s="66">
        <v>0</v>
      </c>
      <c r="EX28" s="66">
        <v>0</v>
      </c>
      <c r="EY28" s="66">
        <v>0</v>
      </c>
      <c r="EZ28" s="66">
        <v>0</v>
      </c>
      <c r="FA28" s="66">
        <v>0</v>
      </c>
      <c r="FB28" s="66">
        <v>0</v>
      </c>
      <c r="FC28" s="66">
        <v>0</v>
      </c>
      <c r="FD28" s="66">
        <v>0</v>
      </c>
      <c r="FE28" s="66">
        <v>0</v>
      </c>
      <c r="FF28" s="66">
        <v>0</v>
      </c>
      <c r="FG28" s="66">
        <v>0</v>
      </c>
      <c r="FH28" s="66">
        <v>0</v>
      </c>
      <c r="FI28" s="66">
        <v>0</v>
      </c>
      <c r="FJ28" s="66">
        <v>0</v>
      </c>
      <c r="FK28" s="66">
        <v>0</v>
      </c>
      <c r="FL28" s="66">
        <v>0</v>
      </c>
      <c r="FM28" s="66">
        <v>0</v>
      </c>
      <c r="FN28" s="66">
        <v>0</v>
      </c>
      <c r="FO28" s="66">
        <v>0</v>
      </c>
      <c r="FP28" s="66">
        <v>0</v>
      </c>
      <c r="FQ28" s="66">
        <v>0</v>
      </c>
      <c r="FR28" s="66">
        <v>0</v>
      </c>
      <c r="FS28" s="67">
        <v>0</v>
      </c>
      <c r="FT28" s="67">
        <v>0</v>
      </c>
      <c r="FU28" s="67" t="e">
        <f>E28-#REF!-CA28-CK28-DB28-DI28-DS28</f>
        <v>#REF!</v>
      </c>
      <c r="FV28" s="67" t="e">
        <f>F28-#REF!-CB28-CL28-DC28-DJ28-DT28</f>
        <v>#REF!</v>
      </c>
      <c r="FW28" s="67" t="e">
        <f>G28-#REF!-CC28-CM28-DD28-DK28-DU28</f>
        <v>#REF!</v>
      </c>
      <c r="FX28" s="67" t="e">
        <f>H28-#REF!-CD28-CN28-#REF!-DL28-DV28</f>
        <v>#REF!</v>
      </c>
      <c r="FY28" s="67" t="e">
        <f>I28-V28-#REF!-CG28-CJ28-CQ28-CZ28-#REF!-#REF!-#REF!-EH28</f>
        <v>#REF!</v>
      </c>
      <c r="FZ28" s="67" t="e">
        <f>J28-W28-#REF!-DA28-#REF!-#REF!-#REF!-EI28-EY28-FE28-FJ28</f>
        <v>#REF!</v>
      </c>
      <c r="GA28" s="67">
        <f t="shared" si="0"/>
        <v>0</v>
      </c>
      <c r="GB28" s="67">
        <f t="shared" si="1"/>
        <v>0</v>
      </c>
      <c r="GC28" s="67" t="e">
        <f>M28-CS28-#REF!-#REF!</f>
        <v>#REF!</v>
      </c>
      <c r="GD28" s="67" t="e">
        <f>N28-#REF!-EZ28-#REF!-#REF!</f>
        <v>#REF!</v>
      </c>
      <c r="GE28" s="67" t="e">
        <f>O28-#REF!-FA28-FF28-FK28</f>
        <v>#REF!</v>
      </c>
      <c r="GF28" s="67">
        <f t="shared" si="2"/>
        <v>0</v>
      </c>
    </row>
    <row r="29" spans="1:188" s="62" customFormat="1" ht="12" customHeight="1" x14ac:dyDescent="0.2">
      <c r="A29" s="70" t="s">
        <v>144</v>
      </c>
      <c r="B29" s="64" t="s">
        <v>145</v>
      </c>
      <c r="C29" s="65">
        <v>28</v>
      </c>
      <c r="D29" s="66">
        <v>1</v>
      </c>
      <c r="E29" s="71">
        <v>11</v>
      </c>
      <c r="F29" s="71">
        <v>177</v>
      </c>
      <c r="G29" s="66">
        <v>0</v>
      </c>
      <c r="H29" s="66">
        <v>0</v>
      </c>
      <c r="I29" s="66">
        <v>8</v>
      </c>
      <c r="J29" s="66">
        <v>0</v>
      </c>
      <c r="K29" s="66">
        <v>0</v>
      </c>
      <c r="L29" s="66">
        <v>0</v>
      </c>
      <c r="M29" s="66">
        <v>0</v>
      </c>
      <c r="N29" s="66">
        <v>0</v>
      </c>
      <c r="O29" s="66">
        <v>0</v>
      </c>
      <c r="P29" s="66">
        <v>0</v>
      </c>
      <c r="Q29" s="66">
        <v>0</v>
      </c>
      <c r="R29" s="66">
        <v>0</v>
      </c>
      <c r="S29" s="66">
        <v>0</v>
      </c>
      <c r="T29" s="66">
        <v>0</v>
      </c>
      <c r="U29" s="66">
        <v>0</v>
      </c>
      <c r="V29" s="66">
        <v>0</v>
      </c>
      <c r="W29" s="66">
        <v>0</v>
      </c>
      <c r="X29" s="66">
        <v>0</v>
      </c>
      <c r="Y29" s="66">
        <v>0</v>
      </c>
      <c r="Z29" s="66">
        <v>4</v>
      </c>
      <c r="AA29" s="66">
        <v>0</v>
      </c>
      <c r="AB29" s="66">
        <v>0</v>
      </c>
      <c r="AC29" s="66">
        <v>0</v>
      </c>
      <c r="AD29" s="66">
        <v>0</v>
      </c>
      <c r="AE29" s="66">
        <v>0</v>
      </c>
      <c r="AF29" s="66">
        <v>0</v>
      </c>
      <c r="AG29" s="66">
        <v>0</v>
      </c>
      <c r="AH29" s="66">
        <v>0</v>
      </c>
      <c r="AI29" s="66">
        <v>15</v>
      </c>
      <c r="AJ29" s="66">
        <v>0</v>
      </c>
      <c r="AK29" s="66">
        <v>0</v>
      </c>
      <c r="AL29" s="66">
        <v>0</v>
      </c>
      <c r="AM29" s="66">
        <v>0</v>
      </c>
      <c r="AN29" s="66">
        <v>0</v>
      </c>
      <c r="AO29" s="66">
        <v>0</v>
      </c>
      <c r="AP29" s="66">
        <v>0</v>
      </c>
      <c r="AQ29" s="66">
        <v>0</v>
      </c>
      <c r="AR29" s="66">
        <v>0</v>
      </c>
      <c r="AS29" s="66">
        <v>0</v>
      </c>
      <c r="AT29" s="66">
        <v>0</v>
      </c>
      <c r="AU29" s="66">
        <v>0</v>
      </c>
      <c r="AV29" s="66">
        <v>0</v>
      </c>
      <c r="AW29" s="66">
        <v>0</v>
      </c>
      <c r="AX29" s="66">
        <v>0</v>
      </c>
      <c r="AY29" s="66">
        <v>0</v>
      </c>
      <c r="AZ29" s="66">
        <v>0</v>
      </c>
      <c r="BA29" s="66">
        <v>0</v>
      </c>
      <c r="BB29" s="66">
        <v>0</v>
      </c>
      <c r="BC29" s="66">
        <v>0</v>
      </c>
      <c r="BD29" s="66">
        <v>0</v>
      </c>
      <c r="BE29" s="66">
        <v>0</v>
      </c>
      <c r="BF29" s="66">
        <v>0</v>
      </c>
      <c r="BG29" s="66">
        <v>0</v>
      </c>
      <c r="BH29" s="66">
        <v>0</v>
      </c>
      <c r="BI29" s="66">
        <v>0</v>
      </c>
      <c r="BJ29" s="66">
        <v>0</v>
      </c>
      <c r="BK29" s="66">
        <v>0</v>
      </c>
      <c r="BL29" s="66">
        <v>0</v>
      </c>
      <c r="BM29" s="66">
        <v>0</v>
      </c>
      <c r="BN29" s="66">
        <v>0</v>
      </c>
      <c r="BO29" s="66">
        <v>0</v>
      </c>
      <c r="BP29" s="66">
        <v>0</v>
      </c>
      <c r="BQ29" s="66">
        <v>0</v>
      </c>
      <c r="BR29" s="66">
        <v>0</v>
      </c>
      <c r="BS29" s="66">
        <v>0</v>
      </c>
      <c r="BT29" s="66">
        <v>0</v>
      </c>
      <c r="BU29" s="66">
        <v>0</v>
      </c>
      <c r="BV29" s="66">
        <v>0</v>
      </c>
      <c r="BW29" s="66">
        <v>0</v>
      </c>
      <c r="BX29" s="66">
        <v>0</v>
      </c>
      <c r="BY29" s="66">
        <v>0</v>
      </c>
      <c r="BZ29" s="66">
        <v>0</v>
      </c>
      <c r="CA29" s="66">
        <v>0</v>
      </c>
      <c r="CB29" s="66">
        <v>0</v>
      </c>
      <c r="CC29" s="66">
        <v>0</v>
      </c>
      <c r="CD29" s="66">
        <v>0</v>
      </c>
      <c r="CE29" s="66">
        <v>2</v>
      </c>
      <c r="CF29" s="66">
        <v>1</v>
      </c>
      <c r="CG29" s="66">
        <v>2</v>
      </c>
      <c r="CH29" s="66">
        <v>0</v>
      </c>
      <c r="CI29" s="66">
        <v>0</v>
      </c>
      <c r="CJ29" s="66">
        <v>0</v>
      </c>
      <c r="CK29" s="66">
        <v>0</v>
      </c>
      <c r="CL29" s="66">
        <v>0</v>
      </c>
      <c r="CM29" s="66">
        <v>0</v>
      </c>
      <c r="CN29" s="66">
        <v>0</v>
      </c>
      <c r="CO29" s="66">
        <v>0</v>
      </c>
      <c r="CP29" s="66">
        <v>0</v>
      </c>
      <c r="CQ29" s="66">
        <v>0</v>
      </c>
      <c r="CR29" s="66">
        <v>0</v>
      </c>
      <c r="CS29" s="66">
        <v>0</v>
      </c>
      <c r="CT29" s="66">
        <v>1</v>
      </c>
      <c r="CU29" s="66">
        <v>0</v>
      </c>
      <c r="CV29" s="66">
        <v>1</v>
      </c>
      <c r="CW29" s="66">
        <v>0</v>
      </c>
      <c r="CX29" s="66">
        <v>7</v>
      </c>
      <c r="CY29" s="66">
        <v>140</v>
      </c>
      <c r="CZ29" s="66">
        <v>0</v>
      </c>
      <c r="DA29" s="66">
        <v>0</v>
      </c>
      <c r="DB29" s="66">
        <v>0</v>
      </c>
      <c r="DC29" s="66">
        <v>0</v>
      </c>
      <c r="DD29" s="66">
        <v>0</v>
      </c>
      <c r="DE29" s="66">
        <v>0</v>
      </c>
      <c r="DF29" s="66">
        <v>0</v>
      </c>
      <c r="DG29" s="66">
        <v>1</v>
      </c>
      <c r="DH29" s="66">
        <v>1</v>
      </c>
      <c r="DI29" s="66">
        <v>0</v>
      </c>
      <c r="DJ29" s="66">
        <v>0</v>
      </c>
      <c r="DK29" s="66">
        <v>0</v>
      </c>
      <c r="DL29" s="66">
        <v>0</v>
      </c>
      <c r="DM29" s="66">
        <v>0</v>
      </c>
      <c r="DN29" s="66">
        <v>0</v>
      </c>
      <c r="DO29" s="66">
        <v>0</v>
      </c>
      <c r="DP29" s="66">
        <v>0</v>
      </c>
      <c r="DQ29" s="66">
        <v>0</v>
      </c>
      <c r="DR29" s="66">
        <v>0</v>
      </c>
      <c r="DS29" s="66">
        <v>3</v>
      </c>
      <c r="DT29" s="66">
        <v>36</v>
      </c>
      <c r="DU29" s="66">
        <v>0</v>
      </c>
      <c r="DV29" s="66">
        <v>0</v>
      </c>
      <c r="DW29" s="66">
        <v>0</v>
      </c>
      <c r="DX29" s="66">
        <v>0</v>
      </c>
      <c r="DY29" s="66">
        <v>0</v>
      </c>
      <c r="DZ29" s="66">
        <v>0</v>
      </c>
      <c r="EA29" s="66">
        <v>0</v>
      </c>
      <c r="EB29" s="66">
        <v>0</v>
      </c>
      <c r="EC29" s="66">
        <v>0</v>
      </c>
      <c r="ED29" s="66">
        <v>0</v>
      </c>
      <c r="EE29" s="66">
        <v>0</v>
      </c>
      <c r="EF29" s="66">
        <v>5</v>
      </c>
      <c r="EG29" s="66">
        <v>0</v>
      </c>
      <c r="EH29" s="66">
        <v>5</v>
      </c>
      <c r="EI29" s="66">
        <v>0</v>
      </c>
      <c r="EJ29" s="66">
        <v>0</v>
      </c>
      <c r="EK29" s="66">
        <v>0</v>
      </c>
      <c r="EL29" s="66">
        <v>0</v>
      </c>
      <c r="EM29" s="66">
        <v>0</v>
      </c>
      <c r="EN29" s="66">
        <v>0</v>
      </c>
      <c r="EO29" s="66">
        <v>0</v>
      </c>
      <c r="EP29" s="66">
        <v>0</v>
      </c>
      <c r="EQ29" s="66">
        <v>0</v>
      </c>
      <c r="ER29" s="66">
        <v>0</v>
      </c>
      <c r="ES29" s="66">
        <v>0</v>
      </c>
      <c r="ET29" s="66">
        <v>0</v>
      </c>
      <c r="EU29" s="66">
        <v>0</v>
      </c>
      <c r="EV29" s="66">
        <v>0</v>
      </c>
      <c r="EW29" s="66">
        <v>0</v>
      </c>
      <c r="EX29" s="66">
        <v>0</v>
      </c>
      <c r="EY29" s="66">
        <v>0</v>
      </c>
      <c r="EZ29" s="66">
        <v>0</v>
      </c>
      <c r="FA29" s="66">
        <v>0</v>
      </c>
      <c r="FB29" s="66">
        <v>1</v>
      </c>
      <c r="FC29" s="66">
        <v>0</v>
      </c>
      <c r="FD29" s="66">
        <v>0</v>
      </c>
      <c r="FE29" s="66">
        <v>0</v>
      </c>
      <c r="FF29" s="66">
        <v>0</v>
      </c>
      <c r="FG29" s="66">
        <v>0</v>
      </c>
      <c r="FH29" s="66">
        <v>0</v>
      </c>
      <c r="FI29" s="66">
        <v>0</v>
      </c>
      <c r="FJ29" s="66">
        <v>0</v>
      </c>
      <c r="FK29" s="66">
        <v>0</v>
      </c>
      <c r="FL29" s="66">
        <v>0</v>
      </c>
      <c r="FM29" s="66">
        <v>0</v>
      </c>
      <c r="FN29" s="66">
        <v>0</v>
      </c>
      <c r="FO29" s="66">
        <v>0</v>
      </c>
      <c r="FP29" s="66">
        <v>0</v>
      </c>
      <c r="FQ29" s="66">
        <v>0</v>
      </c>
      <c r="FR29" s="66">
        <v>0</v>
      </c>
      <c r="FS29" s="67">
        <v>0</v>
      </c>
      <c r="FT29" s="67">
        <v>0</v>
      </c>
      <c r="FU29" s="67" t="e">
        <f>E29-#REF!-CA29-CK29-DB29-DI29-DS29</f>
        <v>#REF!</v>
      </c>
      <c r="FV29" s="67" t="e">
        <f>F29-#REF!-CB29-CL29-DC29-DJ29-DT29</f>
        <v>#REF!</v>
      </c>
      <c r="FW29" s="67" t="e">
        <f>G29-#REF!-CC29-CM29-DD29-DK29-DU29</f>
        <v>#REF!</v>
      </c>
      <c r="FX29" s="67" t="e">
        <f>H29-#REF!-CD29-CN29-#REF!-DL29-DV29</f>
        <v>#REF!</v>
      </c>
      <c r="FY29" s="67" t="e">
        <f>I29-V29-#REF!-CG29-CJ29-CQ29-CZ29-#REF!-#REF!-#REF!-EH29</f>
        <v>#REF!</v>
      </c>
      <c r="FZ29" s="67" t="e">
        <f>J29-W29-#REF!-DA29-#REF!-#REF!-#REF!-EI29-EY29-FE29-FJ29</f>
        <v>#REF!</v>
      </c>
      <c r="GA29" s="67">
        <f t="shared" si="0"/>
        <v>0</v>
      </c>
      <c r="GB29" s="67">
        <f t="shared" si="1"/>
        <v>0</v>
      </c>
      <c r="GC29" s="67" t="e">
        <f>M29-CS29-#REF!-#REF!</f>
        <v>#REF!</v>
      </c>
      <c r="GD29" s="67" t="e">
        <f>N29-#REF!-EZ29-#REF!-#REF!</f>
        <v>#REF!</v>
      </c>
      <c r="GE29" s="67" t="e">
        <f>O29-#REF!-FA29-FF29-FK29</f>
        <v>#REF!</v>
      </c>
      <c r="GF29" s="67">
        <f t="shared" si="2"/>
        <v>0</v>
      </c>
    </row>
    <row r="30" spans="1:188" s="62" customFormat="1" ht="12" customHeight="1" x14ac:dyDescent="0.2">
      <c r="A30" s="70" t="s">
        <v>146</v>
      </c>
      <c r="B30" s="64" t="s">
        <v>147</v>
      </c>
      <c r="C30" s="65">
        <v>14</v>
      </c>
      <c r="D30" s="66">
        <v>0</v>
      </c>
      <c r="E30" s="66">
        <v>40</v>
      </c>
      <c r="F30" s="66">
        <v>353</v>
      </c>
      <c r="G30" s="66">
        <v>0</v>
      </c>
      <c r="H30" s="66">
        <v>0</v>
      </c>
      <c r="I30" s="66">
        <v>2</v>
      </c>
      <c r="J30" s="66">
        <v>0</v>
      </c>
      <c r="K30" s="66">
        <v>0</v>
      </c>
      <c r="L30" s="66">
        <v>0</v>
      </c>
      <c r="M30" s="66">
        <v>0</v>
      </c>
      <c r="N30" s="66">
        <v>0</v>
      </c>
      <c r="O30" s="66">
        <v>0</v>
      </c>
      <c r="P30" s="66">
        <v>0</v>
      </c>
      <c r="Q30" s="66">
        <v>0</v>
      </c>
      <c r="R30" s="66">
        <v>0</v>
      </c>
      <c r="S30" s="66">
        <v>0</v>
      </c>
      <c r="T30" s="66">
        <v>0</v>
      </c>
      <c r="U30" s="66">
        <v>0</v>
      </c>
      <c r="V30" s="66">
        <v>0</v>
      </c>
      <c r="W30" s="66">
        <v>0</v>
      </c>
      <c r="X30" s="66">
        <v>0</v>
      </c>
      <c r="Y30" s="66">
        <v>0</v>
      </c>
      <c r="Z30" s="66">
        <v>0</v>
      </c>
      <c r="AA30" s="66">
        <v>0</v>
      </c>
      <c r="AB30" s="66">
        <v>0</v>
      </c>
      <c r="AC30" s="66">
        <v>0</v>
      </c>
      <c r="AD30" s="66">
        <v>0</v>
      </c>
      <c r="AE30" s="66">
        <v>0</v>
      </c>
      <c r="AF30" s="66">
        <v>0</v>
      </c>
      <c r="AG30" s="66">
        <v>0</v>
      </c>
      <c r="AH30" s="66">
        <v>0</v>
      </c>
      <c r="AI30" s="66">
        <v>0</v>
      </c>
      <c r="AJ30" s="66">
        <v>0</v>
      </c>
      <c r="AK30" s="66">
        <v>0</v>
      </c>
      <c r="AL30" s="66">
        <v>0</v>
      </c>
      <c r="AM30" s="66">
        <v>0</v>
      </c>
      <c r="AN30" s="66">
        <v>0</v>
      </c>
      <c r="AO30" s="66">
        <v>0</v>
      </c>
      <c r="AP30" s="66">
        <v>0</v>
      </c>
      <c r="AQ30" s="66">
        <v>0</v>
      </c>
      <c r="AR30" s="66">
        <v>0</v>
      </c>
      <c r="AS30" s="66">
        <v>0</v>
      </c>
      <c r="AT30" s="66">
        <v>0</v>
      </c>
      <c r="AU30" s="66">
        <v>0</v>
      </c>
      <c r="AV30" s="66">
        <v>0</v>
      </c>
      <c r="AW30" s="66">
        <v>0</v>
      </c>
      <c r="AX30" s="66">
        <v>0</v>
      </c>
      <c r="AY30" s="66">
        <v>0</v>
      </c>
      <c r="AZ30" s="66">
        <v>0</v>
      </c>
      <c r="BA30" s="66">
        <v>4</v>
      </c>
      <c r="BB30" s="66">
        <v>0</v>
      </c>
      <c r="BC30" s="66">
        <v>0</v>
      </c>
      <c r="BD30" s="66">
        <v>0</v>
      </c>
      <c r="BE30" s="66">
        <v>0</v>
      </c>
      <c r="BF30" s="66">
        <v>0</v>
      </c>
      <c r="BG30" s="66">
        <v>0</v>
      </c>
      <c r="BH30" s="66">
        <v>0</v>
      </c>
      <c r="BI30" s="66">
        <v>0</v>
      </c>
      <c r="BJ30" s="66">
        <v>0</v>
      </c>
      <c r="BK30" s="66">
        <v>0</v>
      </c>
      <c r="BL30" s="66">
        <v>0</v>
      </c>
      <c r="BM30" s="66">
        <v>0</v>
      </c>
      <c r="BN30" s="66">
        <v>0</v>
      </c>
      <c r="BO30" s="66">
        <v>0</v>
      </c>
      <c r="BP30" s="66">
        <v>0</v>
      </c>
      <c r="BQ30" s="66">
        <v>0</v>
      </c>
      <c r="BR30" s="66">
        <v>0</v>
      </c>
      <c r="BS30" s="66">
        <v>0</v>
      </c>
      <c r="BT30" s="66">
        <v>0</v>
      </c>
      <c r="BU30" s="66">
        <v>0</v>
      </c>
      <c r="BV30" s="66">
        <v>0</v>
      </c>
      <c r="BW30" s="66">
        <v>0</v>
      </c>
      <c r="BX30" s="66">
        <v>0</v>
      </c>
      <c r="BY30" s="66">
        <v>0</v>
      </c>
      <c r="BZ30" s="66">
        <v>0</v>
      </c>
      <c r="CA30" s="66">
        <v>0</v>
      </c>
      <c r="CB30" s="66">
        <v>0</v>
      </c>
      <c r="CC30" s="66">
        <v>0</v>
      </c>
      <c r="CD30" s="66">
        <v>0</v>
      </c>
      <c r="CE30" s="66">
        <v>0</v>
      </c>
      <c r="CF30" s="66">
        <v>0</v>
      </c>
      <c r="CG30" s="66">
        <v>0</v>
      </c>
      <c r="CH30" s="66">
        <v>0</v>
      </c>
      <c r="CI30" s="66">
        <v>0</v>
      </c>
      <c r="CJ30" s="66">
        <v>0</v>
      </c>
      <c r="CK30" s="66">
        <v>0</v>
      </c>
      <c r="CL30" s="66">
        <v>0</v>
      </c>
      <c r="CM30" s="66">
        <v>0</v>
      </c>
      <c r="CN30" s="66">
        <v>0</v>
      </c>
      <c r="CO30" s="66">
        <v>0</v>
      </c>
      <c r="CP30" s="66">
        <v>0</v>
      </c>
      <c r="CQ30" s="66">
        <v>0</v>
      </c>
      <c r="CR30" s="66">
        <v>0</v>
      </c>
      <c r="CS30" s="66">
        <v>0</v>
      </c>
      <c r="CT30" s="66">
        <v>8</v>
      </c>
      <c r="CU30" s="66">
        <v>0</v>
      </c>
      <c r="CV30" s="66">
        <v>2</v>
      </c>
      <c r="CW30" s="66">
        <v>0</v>
      </c>
      <c r="CX30" s="66">
        <v>16</v>
      </c>
      <c r="CY30" s="66">
        <v>128</v>
      </c>
      <c r="CZ30" s="66">
        <v>0</v>
      </c>
      <c r="DA30" s="66">
        <v>0</v>
      </c>
      <c r="DB30" s="66">
        <v>0</v>
      </c>
      <c r="DC30" s="66">
        <v>0</v>
      </c>
      <c r="DD30" s="66">
        <v>0</v>
      </c>
      <c r="DE30" s="66">
        <v>0</v>
      </c>
      <c r="DF30" s="66">
        <v>0</v>
      </c>
      <c r="DG30" s="66">
        <v>18</v>
      </c>
      <c r="DH30" s="66">
        <v>140</v>
      </c>
      <c r="DI30" s="66">
        <v>0</v>
      </c>
      <c r="DJ30" s="66">
        <v>0</v>
      </c>
      <c r="DK30" s="66">
        <v>0</v>
      </c>
      <c r="DL30" s="66">
        <v>0</v>
      </c>
      <c r="DM30" s="66">
        <v>0</v>
      </c>
      <c r="DN30" s="66">
        <v>0</v>
      </c>
      <c r="DO30" s="66">
        <v>0</v>
      </c>
      <c r="DP30" s="66">
        <v>0</v>
      </c>
      <c r="DQ30" s="66">
        <v>0</v>
      </c>
      <c r="DR30" s="66">
        <v>0</v>
      </c>
      <c r="DS30" s="66">
        <v>6</v>
      </c>
      <c r="DT30" s="66">
        <v>85</v>
      </c>
      <c r="DU30" s="66">
        <v>0</v>
      </c>
      <c r="DV30" s="66">
        <v>0</v>
      </c>
      <c r="DW30" s="66">
        <v>0</v>
      </c>
      <c r="DX30" s="66">
        <v>0</v>
      </c>
      <c r="DY30" s="66">
        <v>0</v>
      </c>
      <c r="DZ30" s="66">
        <v>0</v>
      </c>
      <c r="EA30" s="66">
        <v>0</v>
      </c>
      <c r="EB30" s="66">
        <v>0</v>
      </c>
      <c r="EC30" s="66">
        <v>0</v>
      </c>
      <c r="ED30" s="66">
        <v>0</v>
      </c>
      <c r="EE30" s="66">
        <v>0</v>
      </c>
      <c r="EF30" s="66">
        <v>0</v>
      </c>
      <c r="EG30" s="66">
        <v>0</v>
      </c>
      <c r="EH30" s="66">
        <v>0</v>
      </c>
      <c r="EI30" s="66">
        <v>0</v>
      </c>
      <c r="EJ30" s="66">
        <v>0</v>
      </c>
      <c r="EK30" s="66">
        <v>0</v>
      </c>
      <c r="EL30" s="66">
        <v>0</v>
      </c>
      <c r="EM30" s="66">
        <v>0</v>
      </c>
      <c r="EN30" s="66">
        <v>0</v>
      </c>
      <c r="EO30" s="66">
        <v>0</v>
      </c>
      <c r="EP30" s="66">
        <v>0</v>
      </c>
      <c r="EQ30" s="66">
        <v>0</v>
      </c>
      <c r="ER30" s="66">
        <v>0</v>
      </c>
      <c r="ES30" s="66">
        <v>0</v>
      </c>
      <c r="ET30" s="66">
        <v>0</v>
      </c>
      <c r="EU30" s="66">
        <v>0</v>
      </c>
      <c r="EV30" s="66">
        <v>0</v>
      </c>
      <c r="EW30" s="66">
        <v>0</v>
      </c>
      <c r="EX30" s="66">
        <v>0</v>
      </c>
      <c r="EY30" s="66">
        <v>0</v>
      </c>
      <c r="EZ30" s="66">
        <v>0</v>
      </c>
      <c r="FA30" s="66">
        <v>0</v>
      </c>
      <c r="FB30" s="66">
        <v>2</v>
      </c>
      <c r="FC30" s="66">
        <v>0</v>
      </c>
      <c r="FD30" s="66">
        <v>0</v>
      </c>
      <c r="FE30" s="66">
        <v>0</v>
      </c>
      <c r="FF30" s="66">
        <v>0</v>
      </c>
      <c r="FG30" s="66">
        <v>0</v>
      </c>
      <c r="FH30" s="66">
        <v>0</v>
      </c>
      <c r="FI30" s="66">
        <v>0</v>
      </c>
      <c r="FJ30" s="66">
        <v>0</v>
      </c>
      <c r="FK30" s="66">
        <v>0</v>
      </c>
      <c r="FL30" s="66">
        <v>0</v>
      </c>
      <c r="FM30" s="66">
        <v>0</v>
      </c>
      <c r="FN30" s="66">
        <v>0</v>
      </c>
      <c r="FO30" s="66">
        <v>0</v>
      </c>
      <c r="FP30" s="66">
        <v>0</v>
      </c>
      <c r="FQ30" s="66">
        <v>0</v>
      </c>
      <c r="FR30" s="66">
        <v>0</v>
      </c>
      <c r="FS30" s="67">
        <v>0</v>
      </c>
      <c r="FT30" s="67">
        <v>0</v>
      </c>
      <c r="FU30" s="67" t="e">
        <f>E30-#REF!-CA30-CK30-DB30-DI30-DS30</f>
        <v>#REF!</v>
      </c>
      <c r="FV30" s="67" t="e">
        <f>F30-#REF!-CB30-CL30-DC30-DJ30-DT30</f>
        <v>#REF!</v>
      </c>
      <c r="FW30" s="67" t="e">
        <f>G30-#REF!-CC30-CM30-DD30-DK30-DU30</f>
        <v>#REF!</v>
      </c>
      <c r="FX30" s="67" t="e">
        <f>H30-#REF!-CD30-CN30-#REF!-DL30-DV30</f>
        <v>#REF!</v>
      </c>
      <c r="FY30" s="67" t="e">
        <f>I30-V30-#REF!-CG30-CJ30-CQ30-CZ30-#REF!-#REF!-#REF!-EH30</f>
        <v>#REF!</v>
      </c>
      <c r="FZ30" s="67" t="e">
        <f>J30-W30-#REF!-DA30-#REF!-#REF!-#REF!-EI30-EY30-FE30-FJ30</f>
        <v>#REF!</v>
      </c>
      <c r="GA30" s="67">
        <f t="shared" si="0"/>
        <v>0</v>
      </c>
      <c r="GB30" s="67">
        <f t="shared" si="1"/>
        <v>0</v>
      </c>
      <c r="GC30" s="67" t="e">
        <f>M30-CS30-#REF!-#REF!</f>
        <v>#REF!</v>
      </c>
      <c r="GD30" s="67" t="e">
        <f>N30-#REF!-EZ30-#REF!-#REF!</f>
        <v>#REF!</v>
      </c>
      <c r="GE30" s="67" t="e">
        <f>O30-#REF!-FA30-FF30-FK30</f>
        <v>#REF!</v>
      </c>
      <c r="GF30" s="67">
        <f t="shared" si="2"/>
        <v>0</v>
      </c>
    </row>
    <row r="31" spans="1:188" s="62" customFormat="1" ht="12" customHeight="1" x14ac:dyDescent="0.2">
      <c r="A31" s="70" t="s">
        <v>148</v>
      </c>
      <c r="B31" s="64" t="s">
        <v>149</v>
      </c>
      <c r="C31" s="65">
        <v>4</v>
      </c>
      <c r="D31" s="66">
        <v>1</v>
      </c>
      <c r="E31" s="66">
        <v>0</v>
      </c>
      <c r="F31" s="66">
        <v>0</v>
      </c>
      <c r="G31" s="66">
        <v>0</v>
      </c>
      <c r="H31" s="66">
        <v>0</v>
      </c>
      <c r="I31" s="66">
        <v>2</v>
      </c>
      <c r="J31" s="66">
        <v>0</v>
      </c>
      <c r="K31" s="66">
        <v>0</v>
      </c>
      <c r="L31" s="66">
        <v>0</v>
      </c>
      <c r="M31" s="66">
        <v>0</v>
      </c>
      <c r="N31" s="66">
        <v>0</v>
      </c>
      <c r="O31" s="66">
        <v>0</v>
      </c>
      <c r="P31" s="66">
        <v>0</v>
      </c>
      <c r="Q31" s="66">
        <v>0</v>
      </c>
      <c r="R31" s="66">
        <v>0</v>
      </c>
      <c r="S31" s="66">
        <v>0</v>
      </c>
      <c r="T31" s="66">
        <v>0</v>
      </c>
      <c r="U31" s="66">
        <v>0</v>
      </c>
      <c r="V31" s="66">
        <v>0</v>
      </c>
      <c r="W31" s="66">
        <v>0</v>
      </c>
      <c r="X31" s="66">
        <v>0</v>
      </c>
      <c r="Y31" s="66">
        <v>0</v>
      </c>
      <c r="Z31" s="66">
        <v>0</v>
      </c>
      <c r="AA31" s="66">
        <v>0</v>
      </c>
      <c r="AB31" s="66">
        <v>0</v>
      </c>
      <c r="AC31" s="66">
        <v>0</v>
      </c>
      <c r="AD31" s="66">
        <v>0</v>
      </c>
      <c r="AE31" s="66">
        <v>0</v>
      </c>
      <c r="AF31" s="66">
        <v>0</v>
      </c>
      <c r="AG31" s="66">
        <v>0</v>
      </c>
      <c r="AH31" s="66">
        <v>0</v>
      </c>
      <c r="AI31" s="66">
        <v>0</v>
      </c>
      <c r="AJ31" s="66">
        <v>0</v>
      </c>
      <c r="AK31" s="66">
        <v>0</v>
      </c>
      <c r="AL31" s="66">
        <v>0</v>
      </c>
      <c r="AM31" s="66">
        <v>0</v>
      </c>
      <c r="AN31" s="66">
        <v>0</v>
      </c>
      <c r="AO31" s="66">
        <v>0</v>
      </c>
      <c r="AP31" s="66">
        <v>0</v>
      </c>
      <c r="AQ31" s="66">
        <v>0</v>
      </c>
      <c r="AR31" s="66">
        <v>0</v>
      </c>
      <c r="AS31" s="66">
        <v>0</v>
      </c>
      <c r="AT31" s="66">
        <v>0</v>
      </c>
      <c r="AU31" s="66">
        <v>0</v>
      </c>
      <c r="AV31" s="66">
        <v>0</v>
      </c>
      <c r="AW31" s="66">
        <v>1</v>
      </c>
      <c r="AX31" s="66">
        <v>0</v>
      </c>
      <c r="AY31" s="66">
        <v>0</v>
      </c>
      <c r="AZ31" s="66">
        <v>0</v>
      </c>
      <c r="BA31" s="66">
        <v>0</v>
      </c>
      <c r="BB31" s="66">
        <v>0</v>
      </c>
      <c r="BC31" s="66">
        <v>0</v>
      </c>
      <c r="BD31" s="66">
        <v>0</v>
      </c>
      <c r="BE31" s="66">
        <v>0</v>
      </c>
      <c r="BF31" s="66">
        <v>0</v>
      </c>
      <c r="BG31" s="66">
        <v>0</v>
      </c>
      <c r="BH31" s="66">
        <v>0</v>
      </c>
      <c r="BI31" s="66">
        <v>0</v>
      </c>
      <c r="BJ31" s="66">
        <v>0</v>
      </c>
      <c r="BK31" s="66">
        <v>0</v>
      </c>
      <c r="BL31" s="66">
        <v>0</v>
      </c>
      <c r="BM31" s="66">
        <v>0</v>
      </c>
      <c r="BN31" s="66">
        <v>0</v>
      </c>
      <c r="BO31" s="66">
        <v>0</v>
      </c>
      <c r="BP31" s="66">
        <v>0</v>
      </c>
      <c r="BQ31" s="66">
        <v>0</v>
      </c>
      <c r="BR31" s="66">
        <v>0</v>
      </c>
      <c r="BS31" s="66">
        <v>0</v>
      </c>
      <c r="BT31" s="66">
        <v>0</v>
      </c>
      <c r="BU31" s="66">
        <v>0</v>
      </c>
      <c r="BV31" s="66">
        <v>0</v>
      </c>
      <c r="BW31" s="66">
        <v>0</v>
      </c>
      <c r="BX31" s="66">
        <v>0</v>
      </c>
      <c r="BY31" s="66">
        <v>0</v>
      </c>
      <c r="BZ31" s="66">
        <v>0</v>
      </c>
      <c r="CA31" s="66">
        <v>0</v>
      </c>
      <c r="CB31" s="66">
        <v>0</v>
      </c>
      <c r="CC31" s="66">
        <v>0</v>
      </c>
      <c r="CD31" s="66">
        <v>0</v>
      </c>
      <c r="CE31" s="66">
        <v>1</v>
      </c>
      <c r="CF31" s="66">
        <v>0</v>
      </c>
      <c r="CG31" s="66">
        <v>1</v>
      </c>
      <c r="CH31" s="66">
        <v>0</v>
      </c>
      <c r="CI31" s="66">
        <v>0</v>
      </c>
      <c r="CJ31" s="66">
        <v>0</v>
      </c>
      <c r="CK31" s="66">
        <v>0</v>
      </c>
      <c r="CL31" s="66">
        <v>0</v>
      </c>
      <c r="CM31" s="66">
        <v>0</v>
      </c>
      <c r="CN31" s="66">
        <v>0</v>
      </c>
      <c r="CO31" s="66">
        <v>0</v>
      </c>
      <c r="CP31" s="66">
        <v>0</v>
      </c>
      <c r="CQ31" s="66">
        <v>0</v>
      </c>
      <c r="CR31" s="66">
        <v>0</v>
      </c>
      <c r="CS31" s="66">
        <v>0</v>
      </c>
      <c r="CT31" s="66">
        <v>1</v>
      </c>
      <c r="CU31" s="66">
        <v>1</v>
      </c>
      <c r="CV31" s="66">
        <v>1</v>
      </c>
      <c r="CW31" s="66">
        <v>0</v>
      </c>
      <c r="CX31" s="66">
        <v>0</v>
      </c>
      <c r="CY31" s="66">
        <v>0</v>
      </c>
      <c r="CZ31" s="66">
        <v>0</v>
      </c>
      <c r="DA31" s="66">
        <v>0</v>
      </c>
      <c r="DB31" s="66">
        <v>0</v>
      </c>
      <c r="DC31" s="66">
        <v>0</v>
      </c>
      <c r="DD31" s="66">
        <v>0</v>
      </c>
      <c r="DE31" s="66">
        <v>0</v>
      </c>
      <c r="DF31" s="66">
        <v>0</v>
      </c>
      <c r="DG31" s="66">
        <v>0</v>
      </c>
      <c r="DH31" s="66">
        <v>0</v>
      </c>
      <c r="DI31" s="66">
        <v>0</v>
      </c>
      <c r="DJ31" s="66">
        <v>0</v>
      </c>
      <c r="DK31" s="66">
        <v>0</v>
      </c>
      <c r="DL31" s="66">
        <v>0</v>
      </c>
      <c r="DM31" s="66">
        <v>1</v>
      </c>
      <c r="DN31" s="66">
        <v>0</v>
      </c>
      <c r="DO31" s="66">
        <v>0</v>
      </c>
      <c r="DP31" s="66">
        <v>0</v>
      </c>
      <c r="DQ31" s="66">
        <v>0</v>
      </c>
      <c r="DR31" s="66">
        <v>0</v>
      </c>
      <c r="DS31" s="66">
        <v>0</v>
      </c>
      <c r="DT31" s="66">
        <v>0</v>
      </c>
      <c r="DU31" s="66">
        <v>0</v>
      </c>
      <c r="DV31" s="66">
        <v>0</v>
      </c>
      <c r="DW31" s="66">
        <v>0</v>
      </c>
      <c r="DX31" s="66">
        <v>0</v>
      </c>
      <c r="DY31" s="66">
        <v>0</v>
      </c>
      <c r="DZ31" s="66">
        <v>0</v>
      </c>
      <c r="EA31" s="66">
        <v>0</v>
      </c>
      <c r="EB31" s="66">
        <v>0</v>
      </c>
      <c r="EC31" s="66">
        <v>0</v>
      </c>
      <c r="ED31" s="66">
        <v>0</v>
      </c>
      <c r="EE31" s="66">
        <v>0</v>
      </c>
      <c r="EF31" s="66">
        <v>0</v>
      </c>
      <c r="EG31" s="66">
        <v>0</v>
      </c>
      <c r="EH31" s="66">
        <v>0</v>
      </c>
      <c r="EI31" s="66">
        <v>0</v>
      </c>
      <c r="EJ31" s="66">
        <v>0</v>
      </c>
      <c r="EK31" s="66">
        <v>0</v>
      </c>
      <c r="EL31" s="66">
        <v>0</v>
      </c>
      <c r="EM31" s="66">
        <v>0</v>
      </c>
      <c r="EN31" s="66">
        <v>0</v>
      </c>
      <c r="EO31" s="66">
        <v>0</v>
      </c>
      <c r="EP31" s="66">
        <v>0</v>
      </c>
      <c r="EQ31" s="66">
        <v>0</v>
      </c>
      <c r="ER31" s="66">
        <v>0</v>
      </c>
      <c r="ES31" s="66">
        <v>0</v>
      </c>
      <c r="ET31" s="66">
        <v>0</v>
      </c>
      <c r="EU31" s="66">
        <v>0</v>
      </c>
      <c r="EV31" s="66">
        <v>0</v>
      </c>
      <c r="EW31" s="66">
        <v>0</v>
      </c>
      <c r="EX31" s="66">
        <v>0</v>
      </c>
      <c r="EY31" s="66">
        <v>0</v>
      </c>
      <c r="EZ31" s="66">
        <v>0</v>
      </c>
      <c r="FA31" s="66">
        <v>0</v>
      </c>
      <c r="FB31" s="66">
        <v>0</v>
      </c>
      <c r="FC31" s="66">
        <v>0</v>
      </c>
      <c r="FD31" s="66">
        <v>0</v>
      </c>
      <c r="FE31" s="66">
        <v>0</v>
      </c>
      <c r="FF31" s="66">
        <v>0</v>
      </c>
      <c r="FG31" s="66">
        <v>0</v>
      </c>
      <c r="FH31" s="66">
        <v>0</v>
      </c>
      <c r="FI31" s="66">
        <v>0</v>
      </c>
      <c r="FJ31" s="66">
        <v>0</v>
      </c>
      <c r="FK31" s="66">
        <v>0</v>
      </c>
      <c r="FL31" s="66">
        <v>0</v>
      </c>
      <c r="FM31" s="66">
        <v>0</v>
      </c>
      <c r="FN31" s="66">
        <v>0</v>
      </c>
      <c r="FO31" s="66">
        <v>0</v>
      </c>
      <c r="FP31" s="66">
        <v>0</v>
      </c>
      <c r="FQ31" s="66">
        <v>0</v>
      </c>
      <c r="FR31" s="66">
        <v>0</v>
      </c>
      <c r="FS31" s="67">
        <v>0</v>
      </c>
      <c r="FT31" s="67">
        <v>0</v>
      </c>
      <c r="FU31" s="67" t="e">
        <f>E31-#REF!-CA31-CK31-DB31-DI31-DS31</f>
        <v>#REF!</v>
      </c>
      <c r="FV31" s="67" t="e">
        <f>F31-#REF!-CB31-CL31-DC31-DJ31-DT31</f>
        <v>#REF!</v>
      </c>
      <c r="FW31" s="67" t="e">
        <f>G31-#REF!-CC31-CM31-DD31-DK31-DU31</f>
        <v>#REF!</v>
      </c>
      <c r="FX31" s="67" t="e">
        <f>H31-#REF!-CD31-CN31-#REF!-DL31-DV31</f>
        <v>#REF!</v>
      </c>
      <c r="FY31" s="67" t="e">
        <f>I31-V31-#REF!-CG31-CJ31-CQ31-CZ31-#REF!-#REF!-#REF!-EH31</f>
        <v>#REF!</v>
      </c>
      <c r="FZ31" s="67" t="e">
        <f>J31-W31-#REF!-DA31-#REF!-#REF!-#REF!-EI31-EY31-FE31-FJ31</f>
        <v>#REF!</v>
      </c>
      <c r="GA31" s="67">
        <f t="shared" si="0"/>
        <v>0</v>
      </c>
      <c r="GB31" s="67">
        <f t="shared" si="1"/>
        <v>0</v>
      </c>
      <c r="GC31" s="67" t="e">
        <f>M31-CS31-#REF!-#REF!</f>
        <v>#REF!</v>
      </c>
      <c r="GD31" s="67" t="e">
        <f>N31-#REF!-EZ31-#REF!-#REF!</f>
        <v>#REF!</v>
      </c>
      <c r="GE31" s="67" t="e">
        <f>O31-#REF!-FA31-FF31-FK31</f>
        <v>#REF!</v>
      </c>
      <c r="GF31" s="67">
        <f t="shared" si="2"/>
        <v>0</v>
      </c>
    </row>
    <row r="32" spans="1:188" s="62" customFormat="1" ht="12" customHeight="1" x14ac:dyDescent="0.2">
      <c r="A32" s="72" t="s">
        <v>150</v>
      </c>
      <c r="B32" s="73" t="s">
        <v>151</v>
      </c>
      <c r="C32" s="74">
        <v>0</v>
      </c>
      <c r="D32" s="75">
        <v>0</v>
      </c>
      <c r="E32" s="75">
        <v>1</v>
      </c>
      <c r="F32" s="75">
        <v>20</v>
      </c>
      <c r="G32" s="75">
        <v>0</v>
      </c>
      <c r="H32" s="75">
        <v>0</v>
      </c>
      <c r="I32" s="75">
        <v>0</v>
      </c>
      <c r="J32" s="75">
        <v>0</v>
      </c>
      <c r="K32" s="75">
        <v>0</v>
      </c>
      <c r="L32" s="75">
        <v>0</v>
      </c>
      <c r="M32" s="75">
        <v>0</v>
      </c>
      <c r="N32" s="75">
        <v>0</v>
      </c>
      <c r="O32" s="75">
        <v>0</v>
      </c>
      <c r="P32" s="75">
        <v>0</v>
      </c>
      <c r="Q32" s="75">
        <v>0</v>
      </c>
      <c r="R32" s="75">
        <v>0</v>
      </c>
      <c r="S32" s="75">
        <v>0</v>
      </c>
      <c r="T32" s="75">
        <v>0</v>
      </c>
      <c r="U32" s="75">
        <v>0</v>
      </c>
      <c r="V32" s="75">
        <v>0</v>
      </c>
      <c r="W32" s="75">
        <v>0</v>
      </c>
      <c r="X32" s="75">
        <v>0</v>
      </c>
      <c r="Y32" s="75">
        <v>0</v>
      </c>
      <c r="Z32" s="75">
        <v>0</v>
      </c>
      <c r="AA32" s="75">
        <v>0</v>
      </c>
      <c r="AB32" s="75">
        <v>0</v>
      </c>
      <c r="AC32" s="75">
        <v>0</v>
      </c>
      <c r="AD32" s="75">
        <v>0</v>
      </c>
      <c r="AE32" s="75">
        <v>0</v>
      </c>
      <c r="AF32" s="75">
        <v>0</v>
      </c>
      <c r="AG32" s="75">
        <v>0</v>
      </c>
      <c r="AH32" s="75">
        <v>0</v>
      </c>
      <c r="AI32" s="75">
        <v>0</v>
      </c>
      <c r="AJ32" s="75">
        <v>0</v>
      </c>
      <c r="AK32" s="75">
        <v>0</v>
      </c>
      <c r="AL32" s="75">
        <v>0</v>
      </c>
      <c r="AM32" s="75">
        <v>0</v>
      </c>
      <c r="AN32" s="75">
        <v>0</v>
      </c>
      <c r="AO32" s="75">
        <v>0</v>
      </c>
      <c r="AP32" s="75">
        <v>0</v>
      </c>
      <c r="AQ32" s="75">
        <v>0</v>
      </c>
      <c r="AR32" s="75">
        <v>0</v>
      </c>
      <c r="AS32" s="75">
        <v>0</v>
      </c>
      <c r="AT32" s="75">
        <v>0</v>
      </c>
      <c r="AU32" s="75">
        <v>0</v>
      </c>
      <c r="AV32" s="75">
        <v>0</v>
      </c>
      <c r="AW32" s="75">
        <v>0</v>
      </c>
      <c r="AX32" s="75">
        <v>0</v>
      </c>
      <c r="AY32" s="75">
        <v>0</v>
      </c>
      <c r="AZ32" s="75">
        <v>0</v>
      </c>
      <c r="BA32" s="75">
        <v>0</v>
      </c>
      <c r="BB32" s="75">
        <v>0</v>
      </c>
      <c r="BC32" s="75">
        <v>0</v>
      </c>
      <c r="BD32" s="75">
        <v>0</v>
      </c>
      <c r="BE32" s="75">
        <v>0</v>
      </c>
      <c r="BF32" s="75">
        <v>0</v>
      </c>
      <c r="BG32" s="75">
        <v>0</v>
      </c>
      <c r="BH32" s="75">
        <v>0</v>
      </c>
      <c r="BI32" s="75">
        <v>0</v>
      </c>
      <c r="BJ32" s="75">
        <v>0</v>
      </c>
      <c r="BK32" s="75">
        <v>0</v>
      </c>
      <c r="BL32" s="75">
        <v>0</v>
      </c>
      <c r="BM32" s="75">
        <v>0</v>
      </c>
      <c r="BN32" s="75">
        <v>0</v>
      </c>
      <c r="BO32" s="75">
        <v>0</v>
      </c>
      <c r="BP32" s="75">
        <v>0</v>
      </c>
      <c r="BQ32" s="75">
        <v>0</v>
      </c>
      <c r="BR32" s="75">
        <v>0</v>
      </c>
      <c r="BS32" s="75">
        <v>0</v>
      </c>
      <c r="BT32" s="75">
        <v>0</v>
      </c>
      <c r="BU32" s="75">
        <v>0</v>
      </c>
      <c r="BV32" s="75">
        <v>0</v>
      </c>
      <c r="BW32" s="75">
        <v>0</v>
      </c>
      <c r="BX32" s="75">
        <v>0</v>
      </c>
      <c r="BY32" s="75">
        <v>0</v>
      </c>
      <c r="BZ32" s="75">
        <v>0</v>
      </c>
      <c r="CA32" s="75">
        <v>0</v>
      </c>
      <c r="CB32" s="75">
        <v>0</v>
      </c>
      <c r="CC32" s="75">
        <v>0</v>
      </c>
      <c r="CD32" s="75">
        <v>0</v>
      </c>
      <c r="CE32" s="75">
        <v>0</v>
      </c>
      <c r="CF32" s="75">
        <v>0</v>
      </c>
      <c r="CG32" s="75">
        <v>0</v>
      </c>
      <c r="CH32" s="75">
        <v>0</v>
      </c>
      <c r="CI32" s="75">
        <v>0</v>
      </c>
      <c r="CJ32" s="75">
        <v>0</v>
      </c>
      <c r="CK32" s="75">
        <v>0</v>
      </c>
      <c r="CL32" s="75">
        <v>0</v>
      </c>
      <c r="CM32" s="75">
        <v>0</v>
      </c>
      <c r="CN32" s="75">
        <v>0</v>
      </c>
      <c r="CO32" s="75">
        <v>0</v>
      </c>
      <c r="CP32" s="75">
        <v>0</v>
      </c>
      <c r="CQ32" s="75">
        <v>0</v>
      </c>
      <c r="CR32" s="75">
        <v>0</v>
      </c>
      <c r="CS32" s="75">
        <v>0</v>
      </c>
      <c r="CT32" s="75">
        <v>0</v>
      </c>
      <c r="CU32" s="75">
        <v>0</v>
      </c>
      <c r="CV32" s="75">
        <v>0</v>
      </c>
      <c r="CW32" s="75">
        <v>0</v>
      </c>
      <c r="CX32" s="75">
        <v>1</v>
      </c>
      <c r="CY32" s="75">
        <v>20</v>
      </c>
      <c r="CZ32" s="75">
        <v>0</v>
      </c>
      <c r="DA32" s="75">
        <v>0</v>
      </c>
      <c r="DB32" s="75">
        <v>0</v>
      </c>
      <c r="DC32" s="75">
        <v>0</v>
      </c>
      <c r="DD32" s="75">
        <v>0</v>
      </c>
      <c r="DE32" s="75">
        <v>0</v>
      </c>
      <c r="DF32" s="75">
        <v>0</v>
      </c>
      <c r="DG32" s="75">
        <v>0</v>
      </c>
      <c r="DH32" s="75">
        <v>0</v>
      </c>
      <c r="DI32" s="75">
        <v>0</v>
      </c>
      <c r="DJ32" s="75">
        <v>0</v>
      </c>
      <c r="DK32" s="75">
        <v>0</v>
      </c>
      <c r="DL32" s="75">
        <v>0</v>
      </c>
      <c r="DM32" s="75">
        <v>0</v>
      </c>
      <c r="DN32" s="75">
        <v>0</v>
      </c>
      <c r="DO32" s="75">
        <v>0</v>
      </c>
      <c r="DP32" s="75">
        <v>0</v>
      </c>
      <c r="DQ32" s="75">
        <v>0</v>
      </c>
      <c r="DR32" s="75">
        <v>0</v>
      </c>
      <c r="DS32" s="75">
        <v>0</v>
      </c>
      <c r="DT32" s="75">
        <v>0</v>
      </c>
      <c r="DU32" s="75">
        <v>0</v>
      </c>
      <c r="DV32" s="75">
        <v>0</v>
      </c>
      <c r="DW32" s="75">
        <v>0</v>
      </c>
      <c r="DX32" s="75">
        <v>0</v>
      </c>
      <c r="DY32" s="75">
        <v>0</v>
      </c>
      <c r="DZ32" s="75">
        <v>0</v>
      </c>
      <c r="EA32" s="75">
        <v>0</v>
      </c>
      <c r="EB32" s="75">
        <v>0</v>
      </c>
      <c r="EC32" s="75">
        <v>0</v>
      </c>
      <c r="ED32" s="75">
        <v>0</v>
      </c>
      <c r="EE32" s="75">
        <v>0</v>
      </c>
      <c r="EF32" s="75">
        <v>0</v>
      </c>
      <c r="EG32" s="75">
        <v>0</v>
      </c>
      <c r="EH32" s="75">
        <v>0</v>
      </c>
      <c r="EI32" s="75">
        <v>0</v>
      </c>
      <c r="EJ32" s="75">
        <v>0</v>
      </c>
      <c r="EK32" s="75">
        <v>0</v>
      </c>
      <c r="EL32" s="75">
        <v>0</v>
      </c>
      <c r="EM32" s="75">
        <v>0</v>
      </c>
      <c r="EN32" s="75">
        <v>0</v>
      </c>
      <c r="EO32" s="75">
        <v>0</v>
      </c>
      <c r="EP32" s="75">
        <v>0</v>
      </c>
      <c r="EQ32" s="75">
        <v>0</v>
      </c>
      <c r="ER32" s="75">
        <v>0</v>
      </c>
      <c r="ES32" s="75">
        <v>0</v>
      </c>
      <c r="ET32" s="75">
        <v>0</v>
      </c>
      <c r="EU32" s="75">
        <v>0</v>
      </c>
      <c r="EV32" s="75">
        <v>0</v>
      </c>
      <c r="EW32" s="75">
        <v>0</v>
      </c>
      <c r="EX32" s="75">
        <v>0</v>
      </c>
      <c r="EY32" s="75">
        <v>0</v>
      </c>
      <c r="EZ32" s="75">
        <v>0</v>
      </c>
      <c r="FA32" s="75">
        <v>0</v>
      </c>
      <c r="FB32" s="75">
        <v>0</v>
      </c>
      <c r="FC32" s="75">
        <v>0</v>
      </c>
      <c r="FD32" s="75">
        <v>0</v>
      </c>
      <c r="FE32" s="75">
        <v>0</v>
      </c>
      <c r="FF32" s="75">
        <v>0</v>
      </c>
      <c r="FG32" s="75">
        <v>0</v>
      </c>
      <c r="FH32" s="75">
        <v>0</v>
      </c>
      <c r="FI32" s="75">
        <v>0</v>
      </c>
      <c r="FJ32" s="75">
        <v>0</v>
      </c>
      <c r="FK32" s="75">
        <v>0</v>
      </c>
      <c r="FL32" s="75">
        <v>0</v>
      </c>
      <c r="FM32" s="75">
        <v>0</v>
      </c>
      <c r="FN32" s="75">
        <v>0</v>
      </c>
      <c r="FO32" s="75">
        <v>0</v>
      </c>
      <c r="FP32" s="75">
        <v>0</v>
      </c>
      <c r="FQ32" s="75">
        <v>0</v>
      </c>
      <c r="FR32" s="75">
        <v>0</v>
      </c>
      <c r="FS32" s="67">
        <v>0</v>
      </c>
      <c r="FT32" s="67">
        <v>0</v>
      </c>
      <c r="FU32" s="67" t="e">
        <f>E32-#REF!-CA32-CK32-DB32-DI32-DS32</f>
        <v>#REF!</v>
      </c>
      <c r="FV32" s="67" t="e">
        <f>F32-#REF!-CB32-CL32-DC32-DJ32-DT32</f>
        <v>#REF!</v>
      </c>
      <c r="FW32" s="67" t="e">
        <f>G32-#REF!-CC32-CM32-DD32-DK32-DU32</f>
        <v>#REF!</v>
      </c>
      <c r="FX32" s="67" t="e">
        <f>H32-#REF!-CD32-CN32-#REF!-DL32-DV32</f>
        <v>#REF!</v>
      </c>
      <c r="FY32" s="67" t="e">
        <f>I32-V32-#REF!-CG32-CJ32-CQ32-CZ32-#REF!-#REF!-#REF!-EH32</f>
        <v>#REF!</v>
      </c>
      <c r="FZ32" s="67" t="e">
        <f>J32-W32-#REF!-DA32-#REF!-#REF!-#REF!-EI32-EY32-FE32-FJ32</f>
        <v>#REF!</v>
      </c>
      <c r="GA32" s="67">
        <f t="shared" si="0"/>
        <v>0</v>
      </c>
      <c r="GB32" s="67">
        <f t="shared" si="1"/>
        <v>0</v>
      </c>
      <c r="GC32" s="67" t="e">
        <f>M32-CS32-#REF!-#REF!</f>
        <v>#REF!</v>
      </c>
      <c r="GD32" s="67" t="e">
        <f>N32-#REF!-EZ32-#REF!-#REF!</f>
        <v>#REF!</v>
      </c>
      <c r="GE32" s="67" t="e">
        <f>O32-#REF!-FA32-FF32-FK32</f>
        <v>#REF!</v>
      </c>
      <c r="GF32" s="67">
        <f t="shared" si="2"/>
        <v>0</v>
      </c>
    </row>
    <row r="33" spans="1:174" x14ac:dyDescent="0.2">
      <c r="A33" s="76" t="s">
        <v>45</v>
      </c>
      <c r="F33" s="77"/>
      <c r="DC33" s="77"/>
      <c r="DT33" s="77"/>
    </row>
    <row r="34" spans="1:174" x14ac:dyDescent="0.2">
      <c r="A34" s="76" t="s">
        <v>46</v>
      </c>
    </row>
    <row r="35" spans="1:174" hidden="1" x14ac:dyDescent="0.25">
      <c r="B35" s="38" t="s">
        <v>47</v>
      </c>
      <c r="C35" s="78" t="e">
        <f>C10-C11-C12-C14-C15-C16-#REF!-#REF!</f>
        <v>#REF!</v>
      </c>
      <c r="D35" s="78" t="e">
        <f>D10-D11-D12-D14-D15-D16-#REF!-#REF!</f>
        <v>#REF!</v>
      </c>
      <c r="E35" s="78" t="e">
        <f>E10-E11-E12-E14-E15-E16-#REF!-#REF!</f>
        <v>#REF!</v>
      </c>
      <c r="F35" s="78" t="e">
        <f>F10-F11-F12-F14-F15-F16-#REF!-#REF!</f>
        <v>#REF!</v>
      </c>
      <c r="G35" s="78" t="e">
        <f>G10-G11-G12-G14-G15-G16-#REF!-#REF!</f>
        <v>#REF!</v>
      </c>
      <c r="H35" s="78" t="e">
        <f>H10-H11-H12-H14-H15-H16-#REF!-#REF!</f>
        <v>#REF!</v>
      </c>
      <c r="I35" s="78" t="e">
        <f>I10-I11-I12-I14-I15-I16-#REF!-#REF!</f>
        <v>#REF!</v>
      </c>
      <c r="J35" s="78" t="e">
        <f>J10-J11-J12-J14-J15-J16-#REF!-#REF!</f>
        <v>#REF!</v>
      </c>
      <c r="K35" s="78" t="e">
        <f>K10-K11-K12-K14-K15-K16-#REF!-#REF!</f>
        <v>#REF!</v>
      </c>
      <c r="L35" s="78" t="e">
        <f>L10-L11-L12-L14-L15-L16-#REF!-#REF!</f>
        <v>#REF!</v>
      </c>
      <c r="M35" s="78" t="e">
        <f>M10-M11-M12-M14-M15-M16-#REF!-#REF!</f>
        <v>#REF!</v>
      </c>
      <c r="N35" s="78" t="e">
        <f>N10-N11-N12-N14-N15-N16-#REF!-#REF!</f>
        <v>#REF!</v>
      </c>
      <c r="O35" s="78" t="e">
        <f>O10-O11-O12-O14-O15-O16-#REF!-#REF!</f>
        <v>#REF!</v>
      </c>
      <c r="P35" s="78" t="e">
        <f>P10-P11-P12-P14-P15-P16-#REF!-#REF!</f>
        <v>#REF!</v>
      </c>
      <c r="Q35" s="78"/>
      <c r="R35" s="78" t="e">
        <f>R10-R11-R12-R14-R15-R16-#REF!-#REF!</f>
        <v>#REF!</v>
      </c>
      <c r="S35" s="78" t="e">
        <f>S10-S11-S12-S14-S15-S16-#REF!-#REF!</f>
        <v>#REF!</v>
      </c>
      <c r="T35" s="78" t="e">
        <f>T10-T11-T12-T14-T15-T16-#REF!-#REF!</f>
        <v>#REF!</v>
      </c>
      <c r="U35" s="78" t="e">
        <f>U10-U11-U12-U14-U15-U16-#REF!-#REF!</f>
        <v>#REF!</v>
      </c>
      <c r="V35" s="78" t="e">
        <f>V10-V11-V12-V14-V15-V16-#REF!-#REF!</f>
        <v>#REF!</v>
      </c>
      <c r="W35" s="78" t="e">
        <f>W10-W11-W12-W14-W15-W16-#REF!-#REF!</f>
        <v>#REF!</v>
      </c>
      <c r="X35" s="78" t="e">
        <f>X10-X11-X12-X14-X15-X16-#REF!-#REF!</f>
        <v>#REF!</v>
      </c>
      <c r="Y35" s="78" t="e">
        <f>Y10-Y11-Y12-Y14-Y15-Y16-#REF!-#REF!</f>
        <v>#REF!</v>
      </c>
      <c r="Z35" s="78" t="e">
        <f>Z10-Z11-Z12-Z14-Z15-Z16-#REF!-#REF!</f>
        <v>#REF!</v>
      </c>
      <c r="AA35" s="78" t="e">
        <f>AA10-AA11-AA12-AA14-AA15-AA16-#REF!-#REF!</f>
        <v>#REF!</v>
      </c>
      <c r="AB35" s="78" t="e">
        <f>AB10-AB11-AB12-AB14-AB15-AB16-#REF!-#REF!</f>
        <v>#REF!</v>
      </c>
      <c r="AC35" s="78" t="e">
        <f>AC10-AC11-AC12-AC14-AC15-AC16-#REF!-#REF!</f>
        <v>#REF!</v>
      </c>
      <c r="AD35" s="78" t="e">
        <f>AD10-AD11-AD12-AD14-AD15-AD16-#REF!-#REF!</f>
        <v>#REF!</v>
      </c>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t="e">
        <f>BN10-BN11-BN12-BN14-BN15-BN16-#REF!-#REF!</f>
        <v>#REF!</v>
      </c>
      <c r="BO35" s="78" t="e">
        <f>BO10-BO11-BO12-BO14-BO15-BO16-#REF!-#REF!</f>
        <v>#REF!</v>
      </c>
      <c r="BP35" s="78" t="e">
        <f>BP10-BP11-BP12-BP14-BP15-BP16-#REF!-#REF!</f>
        <v>#REF!</v>
      </c>
      <c r="BQ35" s="78" t="e">
        <f>BQ10-BQ11-BQ12-BQ14-BQ15-BQ16-#REF!-#REF!</f>
        <v>#REF!</v>
      </c>
      <c r="BR35" s="78" t="e">
        <f>BR10-BR11-BR12-BR14-BR15-BR16-#REF!-#REF!</f>
        <v>#REF!</v>
      </c>
      <c r="BS35" s="78" t="e">
        <f>BS10-BS11-BS12-BS14-BS15-BS16-#REF!-#REF!</f>
        <v>#REF!</v>
      </c>
      <c r="BT35" s="78"/>
      <c r="BU35" s="78"/>
      <c r="BV35" s="78"/>
      <c r="BW35" s="78"/>
      <c r="BX35" s="78"/>
      <c r="BY35" s="78" t="e">
        <f>BY10-BY11-BY12-BY14-BY15-BY16-#REF!-#REF!</f>
        <v>#REF!</v>
      </c>
      <c r="BZ35" s="78" t="e">
        <f>BZ10-BZ11-BZ12-BZ14-BZ15-BZ16-#REF!-#REF!</f>
        <v>#REF!</v>
      </c>
      <c r="CA35" s="78" t="e">
        <f>CA10-CA11-CA12-CA14-CA15-CA16-#REF!-#REF!</f>
        <v>#REF!</v>
      </c>
      <c r="CB35" s="78" t="e">
        <f>CB10-CB11-CB12-CB14-CB15-CB16-#REF!-#REF!</f>
        <v>#REF!</v>
      </c>
      <c r="CC35" s="78" t="e">
        <f>CC10-CC11-CC12-CC14-CC15-CC16-#REF!-#REF!</f>
        <v>#REF!</v>
      </c>
      <c r="CD35" s="78" t="e">
        <f>CD10-CD11-CD12-CD14-CD15-CD16-#REF!-#REF!</f>
        <v>#REF!</v>
      </c>
      <c r="CE35" s="78" t="e">
        <f>CE10-CE11-CE12-CE14-CE15-CE16-#REF!-#REF!</f>
        <v>#REF!</v>
      </c>
      <c r="CF35" s="78" t="e">
        <f>CF10-CF11-CF12-CF14-CF15-CF16-#REF!-#REF!</f>
        <v>#REF!</v>
      </c>
      <c r="CG35" s="78" t="e">
        <f>CG10-CG11-CG12-CG14-CG15-CG16-#REF!-#REF!</f>
        <v>#REF!</v>
      </c>
      <c r="CH35" s="78" t="e">
        <f>CH10-CH11-CH12-CH14-CH15-CH16-#REF!-#REF!</f>
        <v>#REF!</v>
      </c>
      <c r="CI35" s="78" t="e">
        <f>CI10-CI11-CI12-CI14-CI15-CI16-#REF!-#REF!</f>
        <v>#REF!</v>
      </c>
      <c r="CJ35" s="78" t="e">
        <f>CJ10-CJ11-CJ12-CJ14-CJ15-CJ16-#REF!-#REF!</f>
        <v>#REF!</v>
      </c>
      <c r="CK35" s="78" t="e">
        <f>CK10-CK11-CK12-CK14-CK15-CK16-#REF!-#REF!</f>
        <v>#REF!</v>
      </c>
      <c r="CL35" s="78" t="e">
        <f>CL10-CL11-CL12-CL14-CL15-CL16-#REF!-#REF!</f>
        <v>#REF!</v>
      </c>
      <c r="CM35" s="78" t="e">
        <f>CM10-CM11-CM12-CM14-CM15-CM16-#REF!-#REF!</f>
        <v>#REF!</v>
      </c>
      <c r="CN35" s="78" t="e">
        <f>CN10-CN11-CN12-CN14-CN15-CN16-#REF!-#REF!</f>
        <v>#REF!</v>
      </c>
      <c r="CO35" s="78" t="e">
        <f>CO10-CO11-CO12-CO14-CO15-CO16-#REF!-#REF!</f>
        <v>#REF!</v>
      </c>
      <c r="CP35" s="78" t="e">
        <f>CP10-CP11-CP12-CP14-CP15-CP16-#REF!-#REF!</f>
        <v>#REF!</v>
      </c>
      <c r="CQ35" s="78" t="e">
        <f>CQ10-CQ11-CQ12-CQ14-CQ15-CQ16-#REF!-#REF!</f>
        <v>#REF!</v>
      </c>
      <c r="CR35" s="78" t="e">
        <f>CR10-CR11-CR12-CR14-CR15-CR16-#REF!-#REF!</f>
        <v>#REF!</v>
      </c>
      <c r="CS35" s="78" t="e">
        <f>CS10-CS11-CS12-CS14-CS15-CS16-#REF!-#REF!</f>
        <v>#REF!</v>
      </c>
      <c r="CT35" s="78"/>
      <c r="CU35" s="78"/>
      <c r="CV35" s="78"/>
      <c r="CW35" s="78"/>
      <c r="CX35" s="78" t="e">
        <f>CX10-CX11-CX12-CX14-CX15-CX16-#REF!-#REF!</f>
        <v>#REF!</v>
      </c>
      <c r="CY35" s="78" t="e">
        <f>CY10-CY11-CY12-CY14-CY15-CY16-#REF!-#REF!</f>
        <v>#REF!</v>
      </c>
      <c r="CZ35" s="78" t="e">
        <f>CZ10-CZ11-CZ12-CZ14-CZ15-CZ16-#REF!-#REF!</f>
        <v>#REF!</v>
      </c>
      <c r="DA35" s="78" t="e">
        <f>DA10-DA11-DA12-DA14-DA15-DA16-#REF!-#REF!</f>
        <v>#REF!</v>
      </c>
      <c r="DB35" s="78" t="e">
        <f>DB10-DB11-DB12-DB14-DB15-DB16-#REF!-#REF!</f>
        <v>#REF!</v>
      </c>
      <c r="DC35" s="78" t="e">
        <f>DC10-DC11-DC12-DC14-DC15-DC16-#REF!-#REF!</f>
        <v>#REF!</v>
      </c>
      <c r="DD35" s="78" t="e">
        <f>DD10-DD11-DD12-DD14-DD15-DD16-#REF!-#REF!</f>
        <v>#REF!</v>
      </c>
      <c r="DE35" s="78" t="e">
        <f>DE10-DE11-DE12-DE14-DE15-DE16-#REF!-#REF!</f>
        <v>#REF!</v>
      </c>
      <c r="DF35" s="78" t="e">
        <f>DF10-DF11-DF12-DF14-DF15-DF16-#REF!-#REF!</f>
        <v>#REF!</v>
      </c>
      <c r="DG35" s="78" t="e">
        <f>DG10-DG11-DG12-DG14-DG15-DG16-#REF!-#REF!</f>
        <v>#REF!</v>
      </c>
      <c r="DH35" s="78" t="e">
        <f>DH10-DH11-DH12-DH14-DH15-DH16-#REF!-#REF!</f>
        <v>#REF!</v>
      </c>
      <c r="DI35" s="78" t="e">
        <f>DI10-DI11-DI12-DI14-DI15-DI16-#REF!-#REF!</f>
        <v>#REF!</v>
      </c>
      <c r="DJ35" s="78" t="e">
        <f>DJ10-DJ11-DJ12-DJ14-DJ15-DJ16-#REF!-#REF!</f>
        <v>#REF!</v>
      </c>
      <c r="DK35" s="78" t="e">
        <f>DK10-DK11-DK12-DK14-DK15-DK16-#REF!-#REF!</f>
        <v>#REF!</v>
      </c>
      <c r="DL35" s="78" t="e">
        <f>DL10-DL11-DL12-DL14-DL15-DL16-#REF!-#REF!</f>
        <v>#REF!</v>
      </c>
      <c r="DM35" s="78" t="e">
        <f>DM10-DM11-DM12-DM14-DM15-DM16-#REF!-#REF!</f>
        <v>#REF!</v>
      </c>
      <c r="DN35" s="78" t="e">
        <f>DN10-DN11-DN12-DN14-DN15-DN16-#REF!-#REF!</f>
        <v>#REF!</v>
      </c>
      <c r="DO35" s="78" t="e">
        <f>DO10-DO11-DO12-DO14-DO15-DO16-#REF!-#REF!</f>
        <v>#REF!</v>
      </c>
      <c r="DP35" s="78" t="e">
        <f>DP10-DP11-DP12-DP14-DP15-DP16-#REF!-#REF!</f>
        <v>#REF!</v>
      </c>
      <c r="DQ35" s="78"/>
      <c r="DR35" s="78"/>
      <c r="DS35" s="78" t="e">
        <f>DS10-DS11-DS12-DS14-DS15-DS16-#REF!-#REF!</f>
        <v>#REF!</v>
      </c>
      <c r="DT35" s="78" t="e">
        <f>DT10-DT11-DT12-DT14-DT15-DT16-#REF!-#REF!</f>
        <v>#REF!</v>
      </c>
      <c r="DU35" s="78" t="e">
        <f>DU10-DU11-DU12-DU14-DU15-DU16-#REF!-#REF!</f>
        <v>#REF!</v>
      </c>
      <c r="DV35" s="78" t="e">
        <f>DV10-DV11-DV12-DV14-DV15-DV16-#REF!-#REF!</f>
        <v>#REF!</v>
      </c>
      <c r="DW35" s="78" t="e">
        <f>DW10-DW11-DW12-DW14-DW15-DW16-#REF!-#REF!</f>
        <v>#REF!</v>
      </c>
      <c r="DX35" s="78" t="e">
        <f>DX10-DX11-DX12-DX14-DX15-DX16-#REF!-#REF!</f>
        <v>#REF!</v>
      </c>
      <c r="DY35" s="78" t="e">
        <f>DY10-DY11-DY12-DY14-DY15-DY16-#REF!-#REF!</f>
        <v>#REF!</v>
      </c>
      <c r="DZ35" s="78" t="e">
        <f>DZ10-DZ11-DZ12-DZ14-DZ15-DZ16-#REF!-#REF!</f>
        <v>#REF!</v>
      </c>
      <c r="EA35" s="78" t="e">
        <f>EA10-EA11-EA12-EA14-EA15-EA16-#REF!-#REF!</f>
        <v>#REF!</v>
      </c>
      <c r="EB35" s="78" t="e">
        <f>EB10-EB11-EB12-EB14-EB15-EB16-#REF!-#REF!</f>
        <v>#REF!</v>
      </c>
      <c r="EC35" s="78" t="e">
        <f>EC10-EC11-EC12-EC14-EC15-EC16-#REF!-#REF!</f>
        <v>#REF!</v>
      </c>
      <c r="ED35" s="78" t="e">
        <f>ED10-ED11-ED12-ED14-ED15-ED16-#REF!-#REF!</f>
        <v>#REF!</v>
      </c>
      <c r="EE35" s="78" t="e">
        <f>EE10-EE11-EE12-EE14-EE15-EE16-#REF!-#REF!</f>
        <v>#REF!</v>
      </c>
      <c r="EF35" s="78" t="e">
        <f>EF10-EF11-EF12-EF14-EF15-EF16-#REF!-#REF!</f>
        <v>#REF!</v>
      </c>
      <c r="EG35" s="78" t="e">
        <f>EG10-EG11-EG12-EG14-EG15-EG16-#REF!-#REF!</f>
        <v>#REF!</v>
      </c>
      <c r="EH35" s="78" t="e">
        <f>EH10-EH11-EH12-EH14-EH15-EH16-#REF!-#REF!</f>
        <v>#REF!</v>
      </c>
      <c r="EI35" s="78" t="e">
        <f>EI10-EI11-EI12-EI14-EI15-EI16-#REF!-#REF!</f>
        <v>#REF!</v>
      </c>
      <c r="EJ35" s="78"/>
      <c r="EK35" s="78"/>
      <c r="EL35" s="78"/>
      <c r="EM35" s="78"/>
      <c r="EN35" s="78"/>
      <c r="EO35" s="78"/>
      <c r="EP35" s="78"/>
      <c r="EQ35" s="78"/>
      <c r="ER35" s="78"/>
      <c r="ES35" s="78"/>
      <c r="ET35" s="78"/>
      <c r="EU35" s="78"/>
      <c r="EV35" s="78"/>
      <c r="EW35" s="78" t="e">
        <f>EW10-EW11-EW12-EW14-EW15-EW16-#REF!-#REF!</f>
        <v>#REF!</v>
      </c>
      <c r="EX35" s="78" t="e">
        <f>EX10-EX11-EX12-EX14-EX15-EX16-#REF!-#REF!</f>
        <v>#REF!</v>
      </c>
      <c r="EY35" s="78" t="e">
        <f>EY10-EY11-EY12-EY14-EY15-EY16-#REF!-#REF!</f>
        <v>#REF!</v>
      </c>
      <c r="EZ35" s="78" t="e">
        <f>EZ10-EZ11-EZ12-EZ14-EZ15-EZ16-#REF!-#REF!</f>
        <v>#REF!</v>
      </c>
      <c r="FA35" s="78" t="e">
        <f>FA10-FA11-FA12-FA14-FA15-FA16-#REF!-#REF!</f>
        <v>#REF!</v>
      </c>
      <c r="FB35" s="78" t="e">
        <f>FB10-FB11-FB12-FB14-FB15-FB16-#REF!-#REF!</f>
        <v>#REF!</v>
      </c>
      <c r="FC35" s="78" t="e">
        <f>FC10-FC11-FC12-FC14-FC15-FC16-#REF!-#REF!</f>
        <v>#REF!</v>
      </c>
      <c r="FD35" s="78"/>
      <c r="FE35" s="78" t="e">
        <f>FE10-FE11-FE12-FE14-FE15-FE16-#REF!-#REF!</f>
        <v>#REF!</v>
      </c>
      <c r="FF35" s="78" t="e">
        <f>FF10-FF11-FF12-FF14-FF15-FF16-#REF!-#REF!</f>
        <v>#REF!</v>
      </c>
      <c r="FG35" s="78" t="e">
        <f>FG10-FG11-FG12-FG14-FG15-FG16-#REF!-#REF!</f>
        <v>#REF!</v>
      </c>
      <c r="FH35" s="78" t="e">
        <f>FH10-FH11-FH12-FH14-FH15-FH16-#REF!-#REF!</f>
        <v>#REF!</v>
      </c>
      <c r="FI35" s="78"/>
      <c r="FJ35" s="78" t="e">
        <f>FJ10-FJ11-FJ12-FJ14-FJ15-FJ16-#REF!-#REF!</f>
        <v>#REF!</v>
      </c>
      <c r="FK35" s="78" t="e">
        <f>FK10-FK11-FK12-FK14-FK15-FK16-#REF!-#REF!</f>
        <v>#REF!</v>
      </c>
      <c r="FL35" s="78"/>
      <c r="FM35" s="78"/>
      <c r="FN35" s="78"/>
      <c r="FO35" s="78"/>
      <c r="FP35" s="78"/>
      <c r="FQ35" s="78" t="e">
        <f>FQ10-FQ11-FQ12-FQ14-FQ15-FQ16-#REF!-#REF!</f>
        <v>#REF!</v>
      </c>
      <c r="FR35" s="78" t="e">
        <f>FR10-FR11-FR12-FR14-FR15-FR16-#REF!-#REF!</f>
        <v>#REF!</v>
      </c>
    </row>
    <row r="36" spans="1:174" hidden="1" x14ac:dyDescent="0.25">
      <c r="C36" s="78" t="e">
        <f>SUM(C17:C30)-#REF!</f>
        <v>#REF!</v>
      </c>
      <c r="D36" s="78" t="e">
        <f>SUM(D17:D30)-#REF!</f>
        <v>#REF!</v>
      </c>
      <c r="E36" s="78" t="e">
        <f>SUM(E17:E30)-#REF!</f>
        <v>#REF!</v>
      </c>
      <c r="F36" s="78" t="e">
        <f>SUM(F17:F30)-#REF!</f>
        <v>#REF!</v>
      </c>
      <c r="G36" s="78" t="e">
        <f>SUM(G17:G30)-#REF!</f>
        <v>#REF!</v>
      </c>
      <c r="H36" s="78" t="e">
        <f>SUM(H17:H30)-#REF!</f>
        <v>#REF!</v>
      </c>
      <c r="I36" s="78" t="e">
        <f>SUM(I17:I30)-#REF!</f>
        <v>#REF!</v>
      </c>
      <c r="J36" s="78" t="e">
        <f>SUM(J17:J30)-#REF!</f>
        <v>#REF!</v>
      </c>
      <c r="K36" s="78" t="e">
        <f>SUM(K17:K30)-#REF!</f>
        <v>#REF!</v>
      </c>
      <c r="L36" s="78" t="e">
        <f>SUM(L17:L30)-#REF!</f>
        <v>#REF!</v>
      </c>
      <c r="M36" s="78" t="e">
        <f>SUM(M17:M30)-#REF!</f>
        <v>#REF!</v>
      </c>
      <c r="N36" s="78" t="e">
        <f>SUM(N17:N30)-#REF!</f>
        <v>#REF!</v>
      </c>
      <c r="O36" s="78" t="e">
        <f>SUM(O17:O30)-#REF!</f>
        <v>#REF!</v>
      </c>
      <c r="P36" s="78" t="e">
        <f>SUM(P17:P30)-#REF!</f>
        <v>#REF!</v>
      </c>
      <c r="Q36" s="78"/>
      <c r="R36" s="78" t="e">
        <f>SUM(R17:R30)-#REF!</f>
        <v>#REF!</v>
      </c>
      <c r="S36" s="78" t="e">
        <f>SUM(S17:S30)-#REF!</f>
        <v>#REF!</v>
      </c>
      <c r="T36" s="78" t="e">
        <f>SUM(T17:T30)-#REF!</f>
        <v>#REF!</v>
      </c>
      <c r="U36" s="78" t="e">
        <f>SUM(U17:U30)-#REF!</f>
        <v>#REF!</v>
      </c>
      <c r="V36" s="78" t="e">
        <f>SUM(V17:V30)-#REF!</f>
        <v>#REF!</v>
      </c>
      <c r="W36" s="78" t="e">
        <f>SUM(W17:W30)-#REF!</f>
        <v>#REF!</v>
      </c>
      <c r="X36" s="78" t="e">
        <f>SUM(X17:X30)-#REF!</f>
        <v>#REF!</v>
      </c>
      <c r="Y36" s="78" t="e">
        <f>SUM(Y17:Y30)-#REF!</f>
        <v>#REF!</v>
      </c>
      <c r="Z36" s="78" t="e">
        <f>SUM(Z17:Z30)-#REF!</f>
        <v>#REF!</v>
      </c>
      <c r="AA36" s="78" t="e">
        <f>SUM(AA17:AA30)-#REF!</f>
        <v>#REF!</v>
      </c>
      <c r="AB36" s="78" t="e">
        <f>SUM(AB17:AB30)-#REF!</f>
        <v>#REF!</v>
      </c>
      <c r="AC36" s="78" t="e">
        <f>SUM(AC17:AC30)-#REF!</f>
        <v>#REF!</v>
      </c>
      <c r="AD36" s="78" t="e">
        <f>SUM(AD17:AD30)-#REF!</f>
        <v>#REF!</v>
      </c>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t="e">
        <f>SUM(BN17:BN30)-#REF!</f>
        <v>#REF!</v>
      </c>
      <c r="BO36" s="78" t="e">
        <f>SUM(BO17:BO30)-#REF!</f>
        <v>#REF!</v>
      </c>
      <c r="BP36" s="78" t="e">
        <f>SUM(BP17:BP30)-#REF!</f>
        <v>#REF!</v>
      </c>
      <c r="BQ36" s="78" t="e">
        <f>SUM(BQ17:BQ30)-#REF!</f>
        <v>#REF!</v>
      </c>
      <c r="BR36" s="78" t="e">
        <f>SUM(BR17:BR30)-#REF!</f>
        <v>#REF!</v>
      </c>
      <c r="BS36" s="78" t="e">
        <f>SUM(BS17:BS30)-#REF!</f>
        <v>#REF!</v>
      </c>
      <c r="BT36" s="78"/>
      <c r="BU36" s="78"/>
      <c r="BV36" s="78"/>
      <c r="BW36" s="78"/>
      <c r="BX36" s="78"/>
      <c r="BY36" s="78" t="e">
        <f>SUM(BY17:BY30)-#REF!</f>
        <v>#REF!</v>
      </c>
      <c r="BZ36" s="78" t="e">
        <f>SUM(BZ17:BZ30)-#REF!</f>
        <v>#REF!</v>
      </c>
      <c r="CA36" s="78" t="e">
        <f>SUM(CA17:CA30)-#REF!</f>
        <v>#REF!</v>
      </c>
      <c r="CB36" s="78" t="e">
        <f>SUM(CB17:CB30)-#REF!</f>
        <v>#REF!</v>
      </c>
      <c r="CC36" s="78" t="e">
        <f>SUM(CC17:CC30)-#REF!</f>
        <v>#REF!</v>
      </c>
      <c r="CD36" s="78" t="e">
        <f>SUM(CD17:CD30)-#REF!</f>
        <v>#REF!</v>
      </c>
      <c r="CE36" s="78" t="e">
        <f>SUM(CE17:CE30)-#REF!</f>
        <v>#REF!</v>
      </c>
      <c r="CF36" s="78" t="e">
        <f>SUM(CF17:CF30)-#REF!</f>
        <v>#REF!</v>
      </c>
      <c r="CG36" s="78" t="e">
        <f>SUM(CG17:CG30)-#REF!</f>
        <v>#REF!</v>
      </c>
      <c r="CH36" s="78" t="e">
        <f>SUM(CH17:CH30)-#REF!</f>
        <v>#REF!</v>
      </c>
      <c r="CI36" s="78" t="e">
        <f>SUM(CI17:CI30)-#REF!</f>
        <v>#REF!</v>
      </c>
      <c r="CJ36" s="78" t="e">
        <f>SUM(CJ17:CJ30)-#REF!</f>
        <v>#REF!</v>
      </c>
      <c r="CK36" s="78" t="e">
        <f>SUM(CK17:CK30)-#REF!</f>
        <v>#REF!</v>
      </c>
      <c r="CL36" s="78" t="e">
        <f>SUM(CL17:CL30)-#REF!</f>
        <v>#REF!</v>
      </c>
      <c r="CM36" s="78" t="e">
        <f>SUM(CM17:CM30)-#REF!</f>
        <v>#REF!</v>
      </c>
      <c r="CN36" s="78" t="e">
        <f>SUM(CN17:CN30)-#REF!</f>
        <v>#REF!</v>
      </c>
      <c r="CO36" s="78" t="e">
        <f>SUM(CO17:CO30)-#REF!</f>
        <v>#REF!</v>
      </c>
      <c r="CP36" s="78" t="e">
        <f>SUM(CP17:CP30)-#REF!</f>
        <v>#REF!</v>
      </c>
      <c r="CQ36" s="78" t="e">
        <f>SUM(CQ17:CQ30)-#REF!</f>
        <v>#REF!</v>
      </c>
      <c r="CR36" s="78" t="e">
        <f>SUM(CR17:CR30)-#REF!</f>
        <v>#REF!</v>
      </c>
      <c r="CS36" s="78" t="e">
        <f>SUM(CS17:CS30)-#REF!</f>
        <v>#REF!</v>
      </c>
      <c r="CT36" s="78"/>
      <c r="CU36" s="78"/>
      <c r="CV36" s="78"/>
      <c r="CW36" s="78"/>
      <c r="CX36" s="78" t="e">
        <f>SUM(CX17:CX30)-#REF!</f>
        <v>#REF!</v>
      </c>
      <c r="CY36" s="78" t="e">
        <f>SUM(CY17:CY30)-#REF!</f>
        <v>#REF!</v>
      </c>
      <c r="CZ36" s="78" t="e">
        <f>SUM(CZ17:CZ30)-#REF!</f>
        <v>#REF!</v>
      </c>
      <c r="DA36" s="78" t="e">
        <f>SUM(DA17:DA30)-#REF!</f>
        <v>#REF!</v>
      </c>
      <c r="DB36" s="78" t="e">
        <f>SUM(DB17:DB30)-#REF!</f>
        <v>#REF!</v>
      </c>
      <c r="DC36" s="78" t="e">
        <f>SUM(DC17:DC30)-#REF!</f>
        <v>#REF!</v>
      </c>
      <c r="DD36" s="78" t="e">
        <f>SUM(DD17:DD30)-#REF!</f>
        <v>#REF!</v>
      </c>
      <c r="DE36" s="78" t="e">
        <f>SUM(DE17:DE30)-#REF!</f>
        <v>#REF!</v>
      </c>
      <c r="DF36" s="78" t="e">
        <f>SUM(DF17:DF30)-#REF!</f>
        <v>#REF!</v>
      </c>
      <c r="DG36" s="78" t="e">
        <f>SUM(DG17:DG30)-#REF!</f>
        <v>#REF!</v>
      </c>
      <c r="DH36" s="78" t="e">
        <f>SUM(DH17:DH30)-#REF!</f>
        <v>#REF!</v>
      </c>
      <c r="DI36" s="78" t="e">
        <f>SUM(DI17:DI30)-#REF!</f>
        <v>#REF!</v>
      </c>
      <c r="DJ36" s="78" t="e">
        <f>SUM(DJ17:DJ30)-#REF!</f>
        <v>#REF!</v>
      </c>
      <c r="DK36" s="78" t="e">
        <f>SUM(DK17:DK30)-#REF!</f>
        <v>#REF!</v>
      </c>
      <c r="DL36" s="78" t="e">
        <f>SUM(DL17:DL30)-#REF!</f>
        <v>#REF!</v>
      </c>
      <c r="DM36" s="78" t="e">
        <f>SUM(DM17:DM30)-#REF!</f>
        <v>#REF!</v>
      </c>
      <c r="DN36" s="78" t="e">
        <f>SUM(DN17:DN30)-#REF!</f>
        <v>#REF!</v>
      </c>
      <c r="DO36" s="78" t="e">
        <f>SUM(DO17:DO30)-#REF!</f>
        <v>#REF!</v>
      </c>
      <c r="DP36" s="78" t="e">
        <f>SUM(DP17:DP30)-#REF!</f>
        <v>#REF!</v>
      </c>
      <c r="DQ36" s="78"/>
      <c r="DR36" s="78"/>
      <c r="DS36" s="78" t="e">
        <f>SUM(DS17:DS30)-#REF!</f>
        <v>#REF!</v>
      </c>
      <c r="DT36" s="78" t="e">
        <f>SUM(DT17:DT30)-#REF!</f>
        <v>#REF!</v>
      </c>
      <c r="DU36" s="78" t="e">
        <f>SUM(DU17:DU30)-#REF!</f>
        <v>#REF!</v>
      </c>
      <c r="DV36" s="78" t="e">
        <f>SUM(DV17:DV30)-#REF!</f>
        <v>#REF!</v>
      </c>
      <c r="DW36" s="78" t="e">
        <f>SUM(DW17:DW30)-#REF!</f>
        <v>#REF!</v>
      </c>
      <c r="DX36" s="78" t="e">
        <f>SUM(DX17:DX30)-#REF!</f>
        <v>#REF!</v>
      </c>
      <c r="DY36" s="78" t="e">
        <f>SUM(DY17:DY30)-#REF!</f>
        <v>#REF!</v>
      </c>
      <c r="DZ36" s="78" t="e">
        <f>SUM(DZ17:DZ30)-#REF!</f>
        <v>#REF!</v>
      </c>
      <c r="EA36" s="78" t="e">
        <f>SUM(EA17:EA30)-#REF!</f>
        <v>#REF!</v>
      </c>
      <c r="EB36" s="78" t="e">
        <f>SUM(EB17:EB30)-#REF!</f>
        <v>#REF!</v>
      </c>
      <c r="EC36" s="78" t="e">
        <f>SUM(EC17:EC30)-#REF!</f>
        <v>#REF!</v>
      </c>
      <c r="ED36" s="78" t="e">
        <f>SUM(ED17:ED30)-#REF!</f>
        <v>#REF!</v>
      </c>
      <c r="EE36" s="78" t="e">
        <f>SUM(EE17:EE30)-#REF!</f>
        <v>#REF!</v>
      </c>
      <c r="EF36" s="78" t="e">
        <f>SUM(EF17:EF30)-#REF!</f>
        <v>#REF!</v>
      </c>
      <c r="EG36" s="78" t="e">
        <f>SUM(EG17:EG30)-#REF!</f>
        <v>#REF!</v>
      </c>
      <c r="EH36" s="78" t="e">
        <f>SUM(EH17:EH30)-#REF!</f>
        <v>#REF!</v>
      </c>
      <c r="EI36" s="78" t="e">
        <f>SUM(EI17:EI30)-#REF!</f>
        <v>#REF!</v>
      </c>
      <c r="EJ36" s="78"/>
      <c r="EK36" s="78"/>
      <c r="EL36" s="78"/>
      <c r="EM36" s="78"/>
      <c r="EN36" s="78"/>
      <c r="EO36" s="78"/>
      <c r="EP36" s="78"/>
      <c r="EQ36" s="78"/>
      <c r="ER36" s="78"/>
      <c r="ES36" s="78"/>
      <c r="ET36" s="78"/>
      <c r="EU36" s="78"/>
      <c r="EV36" s="78"/>
      <c r="EW36" s="78" t="e">
        <f>SUM(EW17:EW30)-#REF!</f>
        <v>#REF!</v>
      </c>
      <c r="EX36" s="78" t="e">
        <f>SUM(EX17:EX30)-#REF!</f>
        <v>#REF!</v>
      </c>
      <c r="EY36" s="78" t="e">
        <f>SUM(EY17:EY30)-#REF!</f>
        <v>#REF!</v>
      </c>
      <c r="EZ36" s="78" t="e">
        <f>SUM(EZ17:EZ30)-#REF!</f>
        <v>#REF!</v>
      </c>
      <c r="FA36" s="78" t="e">
        <f>SUM(FA17:FA30)-#REF!</f>
        <v>#REF!</v>
      </c>
      <c r="FB36" s="78" t="e">
        <f>SUM(FB17:FB30)-#REF!</f>
        <v>#REF!</v>
      </c>
      <c r="FC36" s="78" t="e">
        <f>SUM(FC17:FC30)-#REF!</f>
        <v>#REF!</v>
      </c>
      <c r="FD36" s="78"/>
      <c r="FE36" s="78" t="e">
        <f>SUM(FE17:FE30)-#REF!</f>
        <v>#REF!</v>
      </c>
      <c r="FF36" s="78" t="e">
        <f>SUM(FF17:FF30)-#REF!</f>
        <v>#REF!</v>
      </c>
      <c r="FG36" s="78" t="e">
        <f>SUM(FG17:FG30)-#REF!</f>
        <v>#REF!</v>
      </c>
      <c r="FH36" s="78" t="e">
        <f>SUM(FH17:FH30)-#REF!</f>
        <v>#REF!</v>
      </c>
      <c r="FI36" s="78"/>
      <c r="FJ36" s="78" t="e">
        <f>SUM(FJ17:FJ30)-#REF!</f>
        <v>#REF!</v>
      </c>
      <c r="FK36" s="78" t="e">
        <f>SUM(FK17:FK30)-#REF!</f>
        <v>#REF!</v>
      </c>
      <c r="FL36" s="78"/>
      <c r="FM36" s="78"/>
      <c r="FN36" s="78"/>
      <c r="FO36" s="78"/>
      <c r="FP36" s="78"/>
      <c r="FQ36" s="78" t="e">
        <f>SUM(FQ17:FQ30)-#REF!</f>
        <v>#REF!</v>
      </c>
      <c r="FR36" s="78" t="e">
        <f>SUM(FR17:FR30)-#REF!</f>
        <v>#REF!</v>
      </c>
    </row>
    <row r="37" spans="1:174" hidden="1" x14ac:dyDescent="0.25">
      <c r="C37" s="78" t="e">
        <f>#REF!-C31-C32</f>
        <v>#REF!</v>
      </c>
      <c r="D37" s="78" t="e">
        <f>#REF!-D31-D32</f>
        <v>#REF!</v>
      </c>
      <c r="E37" s="78" t="e">
        <f>#REF!-E31-E32</f>
        <v>#REF!</v>
      </c>
      <c r="F37" s="78" t="e">
        <f>#REF!-F31-F32</f>
        <v>#REF!</v>
      </c>
      <c r="G37" s="78" t="e">
        <f>#REF!-G31-G32</f>
        <v>#REF!</v>
      </c>
      <c r="H37" s="78" t="e">
        <f>#REF!-H31-H32</f>
        <v>#REF!</v>
      </c>
      <c r="I37" s="78" t="e">
        <f>#REF!-I31-I32</f>
        <v>#REF!</v>
      </c>
      <c r="J37" s="78" t="e">
        <f>#REF!-J31-J32</f>
        <v>#REF!</v>
      </c>
      <c r="K37" s="78" t="e">
        <f>#REF!-K31-K32</f>
        <v>#REF!</v>
      </c>
      <c r="L37" s="78" t="e">
        <f>#REF!-L31-L32</f>
        <v>#REF!</v>
      </c>
      <c r="M37" s="78" t="e">
        <f>#REF!-M31-M32</f>
        <v>#REF!</v>
      </c>
      <c r="N37" s="78" t="e">
        <f>#REF!-N31-N32</f>
        <v>#REF!</v>
      </c>
      <c r="O37" s="78" t="e">
        <f>#REF!-O31-O32</f>
        <v>#REF!</v>
      </c>
      <c r="P37" s="78" t="e">
        <f>#REF!-P31-P32</f>
        <v>#REF!</v>
      </c>
      <c r="Q37" s="78"/>
      <c r="R37" s="78" t="e">
        <f>#REF!-R31-R32</f>
        <v>#REF!</v>
      </c>
      <c r="S37" s="78" t="e">
        <f>#REF!-S31-S32</f>
        <v>#REF!</v>
      </c>
      <c r="T37" s="78" t="e">
        <f>#REF!-T31-T32</f>
        <v>#REF!</v>
      </c>
      <c r="U37" s="78" t="e">
        <f>#REF!-U31-U32</f>
        <v>#REF!</v>
      </c>
      <c r="V37" s="78" t="e">
        <f>#REF!-V31-V32</f>
        <v>#REF!</v>
      </c>
      <c r="W37" s="78" t="e">
        <f>#REF!-W31-W32</f>
        <v>#REF!</v>
      </c>
      <c r="X37" s="78" t="e">
        <f>#REF!-X31-X32</f>
        <v>#REF!</v>
      </c>
      <c r="Y37" s="78" t="e">
        <f>#REF!-Y31-Y32</f>
        <v>#REF!</v>
      </c>
      <c r="Z37" s="78" t="e">
        <f>#REF!-Z31-Z32</f>
        <v>#REF!</v>
      </c>
      <c r="AA37" s="78" t="e">
        <f>#REF!-AA31-AA32</f>
        <v>#REF!</v>
      </c>
      <c r="AB37" s="78" t="e">
        <f>#REF!-AB31-AB32</f>
        <v>#REF!</v>
      </c>
      <c r="AC37" s="78" t="e">
        <f>#REF!-AC31-AC32</f>
        <v>#REF!</v>
      </c>
      <c r="AD37" s="78" t="e">
        <f>#REF!-AD31-AD32</f>
        <v>#REF!</v>
      </c>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t="e">
        <f>#REF!-BN31-BN32</f>
        <v>#REF!</v>
      </c>
      <c r="BO37" s="78" t="e">
        <f>#REF!-BO31-BO32</f>
        <v>#REF!</v>
      </c>
      <c r="BP37" s="78" t="e">
        <f>#REF!-BP31-BP32</f>
        <v>#REF!</v>
      </c>
      <c r="BQ37" s="78" t="e">
        <f>#REF!-BQ31-BQ32</f>
        <v>#REF!</v>
      </c>
      <c r="BR37" s="78" t="e">
        <f>#REF!-BR31-BR32</f>
        <v>#REF!</v>
      </c>
      <c r="BS37" s="78" t="e">
        <f>#REF!-BS31-BS32</f>
        <v>#REF!</v>
      </c>
      <c r="BT37" s="78"/>
      <c r="BU37" s="78"/>
      <c r="BV37" s="78"/>
      <c r="BW37" s="78"/>
      <c r="BX37" s="78"/>
      <c r="BY37" s="78" t="e">
        <f>#REF!-BY31-BY32</f>
        <v>#REF!</v>
      </c>
      <c r="BZ37" s="78" t="e">
        <f>#REF!-BZ31-BZ32</f>
        <v>#REF!</v>
      </c>
      <c r="CA37" s="78" t="e">
        <f>#REF!-CA31-CA32</f>
        <v>#REF!</v>
      </c>
      <c r="CB37" s="78" t="e">
        <f>#REF!-CB31-CB32</f>
        <v>#REF!</v>
      </c>
      <c r="CC37" s="78" t="e">
        <f>#REF!-CC31-CC32</f>
        <v>#REF!</v>
      </c>
      <c r="CD37" s="78" t="e">
        <f>#REF!-CD31-CD32</f>
        <v>#REF!</v>
      </c>
      <c r="CE37" s="78" t="e">
        <f>#REF!-CE31-CE32</f>
        <v>#REF!</v>
      </c>
      <c r="CF37" s="78" t="e">
        <f>#REF!-CF31-CF32</f>
        <v>#REF!</v>
      </c>
      <c r="CG37" s="78" t="e">
        <f>#REF!-CG31-CG32</f>
        <v>#REF!</v>
      </c>
      <c r="CH37" s="78" t="e">
        <f>#REF!-CH31-CH32</f>
        <v>#REF!</v>
      </c>
      <c r="CI37" s="78" t="e">
        <f>#REF!-CI31-CI32</f>
        <v>#REF!</v>
      </c>
      <c r="CJ37" s="78" t="e">
        <f>#REF!-CJ31-CJ32</f>
        <v>#REF!</v>
      </c>
      <c r="CK37" s="78" t="e">
        <f>#REF!-CK31-CK32</f>
        <v>#REF!</v>
      </c>
      <c r="CL37" s="78" t="e">
        <f>#REF!-CL31-CL32</f>
        <v>#REF!</v>
      </c>
      <c r="CM37" s="78" t="e">
        <f>#REF!-CM31-CM32</f>
        <v>#REF!</v>
      </c>
      <c r="CN37" s="78" t="e">
        <f>#REF!-CN31-CN32</f>
        <v>#REF!</v>
      </c>
      <c r="CO37" s="78" t="e">
        <f>#REF!-CO31-CO32</f>
        <v>#REF!</v>
      </c>
      <c r="CP37" s="78" t="e">
        <f>#REF!-CP31-CP32</f>
        <v>#REF!</v>
      </c>
      <c r="CQ37" s="78" t="e">
        <f>#REF!-CQ31-CQ32</f>
        <v>#REF!</v>
      </c>
      <c r="CR37" s="78" t="e">
        <f>#REF!-CR31-CR32</f>
        <v>#REF!</v>
      </c>
      <c r="CS37" s="78" t="e">
        <f>#REF!-CS31-CS32</f>
        <v>#REF!</v>
      </c>
      <c r="CT37" s="78"/>
      <c r="CU37" s="78"/>
      <c r="CV37" s="78"/>
      <c r="CW37" s="78"/>
      <c r="CX37" s="78" t="e">
        <f>#REF!-CX31-CX32</f>
        <v>#REF!</v>
      </c>
      <c r="CY37" s="78" t="e">
        <f>#REF!-CY31-CY32</f>
        <v>#REF!</v>
      </c>
      <c r="CZ37" s="78" t="e">
        <f>#REF!-CZ31-CZ32</f>
        <v>#REF!</v>
      </c>
      <c r="DA37" s="78" t="e">
        <f>#REF!-DA31-DA32</f>
        <v>#REF!</v>
      </c>
      <c r="DB37" s="78" t="e">
        <f>#REF!-DB31-DB32</f>
        <v>#REF!</v>
      </c>
      <c r="DC37" s="78" t="e">
        <f>#REF!-DC31-DC32</f>
        <v>#REF!</v>
      </c>
      <c r="DD37" s="78" t="e">
        <f>#REF!-DD31-DD32</f>
        <v>#REF!</v>
      </c>
      <c r="DE37" s="78" t="e">
        <f>#REF!-DE31-DE32</f>
        <v>#REF!</v>
      </c>
      <c r="DF37" s="78" t="e">
        <f>#REF!-DF31-DF32</f>
        <v>#REF!</v>
      </c>
      <c r="DG37" s="78" t="e">
        <f>#REF!-DG31-DG32</f>
        <v>#REF!</v>
      </c>
      <c r="DH37" s="78" t="e">
        <f>#REF!-DH31-DH32</f>
        <v>#REF!</v>
      </c>
      <c r="DI37" s="78" t="e">
        <f>#REF!-DI31-DI32</f>
        <v>#REF!</v>
      </c>
      <c r="DJ37" s="78" t="e">
        <f>#REF!-DJ31-DJ32</f>
        <v>#REF!</v>
      </c>
      <c r="DK37" s="78" t="e">
        <f>#REF!-DK31-DK32</f>
        <v>#REF!</v>
      </c>
      <c r="DL37" s="78" t="e">
        <f>#REF!-DL31-DL32</f>
        <v>#REF!</v>
      </c>
      <c r="DM37" s="78" t="e">
        <f>#REF!-DM31-DM32</f>
        <v>#REF!</v>
      </c>
      <c r="DN37" s="78" t="e">
        <f>#REF!-DN31-DN32</f>
        <v>#REF!</v>
      </c>
      <c r="DO37" s="78" t="e">
        <f>#REF!-DO31-DO32</f>
        <v>#REF!</v>
      </c>
      <c r="DP37" s="78" t="e">
        <f>#REF!-DP31-DP32</f>
        <v>#REF!</v>
      </c>
      <c r="DQ37" s="78"/>
      <c r="DR37" s="78"/>
      <c r="DS37" s="78" t="e">
        <f>#REF!-DS31-DS32</f>
        <v>#REF!</v>
      </c>
      <c r="DT37" s="78" t="e">
        <f>#REF!-DT31-DT32</f>
        <v>#REF!</v>
      </c>
      <c r="DU37" s="78" t="e">
        <f>#REF!-DU31-DU32</f>
        <v>#REF!</v>
      </c>
      <c r="DV37" s="78" t="e">
        <f>#REF!-DV31-DV32</f>
        <v>#REF!</v>
      </c>
      <c r="DW37" s="78" t="e">
        <f>#REF!-DW31-DW32</f>
        <v>#REF!</v>
      </c>
      <c r="DX37" s="78" t="e">
        <f>#REF!-DX31-DX32</f>
        <v>#REF!</v>
      </c>
      <c r="DY37" s="78" t="e">
        <f>#REF!-DY31-DY32</f>
        <v>#REF!</v>
      </c>
      <c r="DZ37" s="78" t="e">
        <f>#REF!-DZ31-DZ32</f>
        <v>#REF!</v>
      </c>
      <c r="EA37" s="78" t="e">
        <f>#REF!-EA31-EA32</f>
        <v>#REF!</v>
      </c>
      <c r="EB37" s="78" t="e">
        <f>#REF!-EB31-EB32</f>
        <v>#REF!</v>
      </c>
      <c r="EC37" s="78" t="e">
        <f>#REF!-EC31-EC32</f>
        <v>#REF!</v>
      </c>
      <c r="ED37" s="78" t="e">
        <f>#REF!-ED31-ED32</f>
        <v>#REF!</v>
      </c>
      <c r="EE37" s="78" t="e">
        <f>#REF!-EE31-EE32</f>
        <v>#REF!</v>
      </c>
      <c r="EF37" s="78" t="e">
        <f>#REF!-EF31-EF32</f>
        <v>#REF!</v>
      </c>
      <c r="EG37" s="78" t="e">
        <f>#REF!-EG31-EG32</f>
        <v>#REF!</v>
      </c>
      <c r="EH37" s="78" t="e">
        <f>#REF!-EH31-EH32</f>
        <v>#REF!</v>
      </c>
      <c r="EI37" s="78" t="e">
        <f>#REF!-EI31-EI32</f>
        <v>#REF!</v>
      </c>
      <c r="EJ37" s="78"/>
      <c r="EK37" s="78"/>
      <c r="EL37" s="78"/>
      <c r="EM37" s="78"/>
      <c r="EN37" s="78"/>
      <c r="EO37" s="78"/>
      <c r="EP37" s="78"/>
      <c r="EQ37" s="78"/>
      <c r="ER37" s="78"/>
      <c r="ES37" s="78"/>
      <c r="ET37" s="78"/>
      <c r="EU37" s="78"/>
      <c r="EV37" s="78"/>
      <c r="EW37" s="78" t="e">
        <f>#REF!-EW31-EW32</f>
        <v>#REF!</v>
      </c>
      <c r="EX37" s="78" t="e">
        <f>#REF!-EX31-EX32</f>
        <v>#REF!</v>
      </c>
      <c r="EY37" s="78" t="e">
        <f>#REF!-EY31-EY32</f>
        <v>#REF!</v>
      </c>
      <c r="EZ37" s="78" t="e">
        <f>#REF!-EZ31-EZ32</f>
        <v>#REF!</v>
      </c>
      <c r="FA37" s="78" t="e">
        <f>#REF!-FA31-FA32</f>
        <v>#REF!</v>
      </c>
      <c r="FB37" s="78" t="e">
        <f>#REF!-FB31-FB32</f>
        <v>#REF!</v>
      </c>
      <c r="FC37" s="78" t="e">
        <f>#REF!-FC31-FC32</f>
        <v>#REF!</v>
      </c>
      <c r="FD37" s="78"/>
      <c r="FE37" s="78" t="e">
        <f>#REF!-FE31-FE32</f>
        <v>#REF!</v>
      </c>
      <c r="FF37" s="78" t="e">
        <f>#REF!-FF31-FF32</f>
        <v>#REF!</v>
      </c>
      <c r="FG37" s="78" t="e">
        <f>#REF!-FG31-FG32</f>
        <v>#REF!</v>
      </c>
      <c r="FH37" s="78" t="e">
        <f>#REF!-FH31-FH32</f>
        <v>#REF!</v>
      </c>
      <c r="FI37" s="78"/>
      <c r="FJ37" s="78" t="e">
        <f>#REF!-FJ31-FJ32</f>
        <v>#REF!</v>
      </c>
      <c r="FK37" s="78" t="e">
        <f>#REF!-FK31-FK32</f>
        <v>#REF!</v>
      </c>
      <c r="FL37" s="78"/>
      <c r="FM37" s="78"/>
      <c r="FN37" s="78"/>
      <c r="FO37" s="78"/>
      <c r="FP37" s="78"/>
      <c r="FQ37" s="78" t="e">
        <f>#REF!-FQ31-FQ32</f>
        <v>#REF!</v>
      </c>
      <c r="FR37" s="78" t="e">
        <f>#REF!-FR31-FR32</f>
        <v>#REF!</v>
      </c>
    </row>
    <row r="38" spans="1:174" x14ac:dyDescent="0.25">
      <c r="A38" s="38" t="s">
        <v>152</v>
      </c>
    </row>
    <row r="39" spans="1:174" x14ac:dyDescent="0.25">
      <c r="A39" s="79" t="s">
        <v>153</v>
      </c>
    </row>
    <row r="40" spans="1:174" s="79" customFormat="1" x14ac:dyDescent="0.25">
      <c r="A40" s="79" t="s">
        <v>154</v>
      </c>
    </row>
    <row r="41" spans="1:174" s="79" customFormat="1" x14ac:dyDescent="0.25">
      <c r="A41" s="79" t="s">
        <v>155</v>
      </c>
    </row>
    <row r="42" spans="1:174" s="79" customFormat="1" x14ac:dyDescent="0.25">
      <c r="A42" s="79" t="s">
        <v>156</v>
      </c>
    </row>
    <row r="43" spans="1:174" s="79" customFormat="1" x14ac:dyDescent="0.25">
      <c r="A43" s="79" t="s">
        <v>157</v>
      </c>
    </row>
    <row r="44" spans="1:174" s="79" customFormat="1" x14ac:dyDescent="0.25">
      <c r="A44" s="79" t="s">
        <v>158</v>
      </c>
    </row>
    <row r="45" spans="1:174" s="79" customFormat="1" x14ac:dyDescent="0.25">
      <c r="A45" s="79" t="s">
        <v>159</v>
      </c>
    </row>
    <row r="46" spans="1:174" s="79" customFormat="1" x14ac:dyDescent="0.25">
      <c r="A46" s="79" t="s">
        <v>160</v>
      </c>
    </row>
    <row r="47" spans="1:174" s="79" customFormat="1" x14ac:dyDescent="0.25">
      <c r="A47" s="79" t="s">
        <v>161</v>
      </c>
    </row>
    <row r="48" spans="1:174" s="79" customFormat="1" x14ac:dyDescent="0.25">
      <c r="A48" s="79" t="s">
        <v>162</v>
      </c>
    </row>
    <row r="49" spans="1:32" s="79" customFormat="1" x14ac:dyDescent="0.25">
      <c r="A49" s="79" t="s">
        <v>163</v>
      </c>
    </row>
    <row r="50" spans="1:32" s="79" customFormat="1" x14ac:dyDescent="0.25">
      <c r="A50" s="80" t="s">
        <v>164</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row>
    <row r="51" spans="1:32" s="79" customFormat="1" x14ac:dyDescent="0.25">
      <c r="A51" s="79" t="s">
        <v>165</v>
      </c>
    </row>
    <row r="52" spans="1:32" s="79" customFormat="1" x14ac:dyDescent="0.25">
      <c r="A52" s="79" t="s">
        <v>166</v>
      </c>
    </row>
    <row r="53" spans="1:32" s="79" customFormat="1" x14ac:dyDescent="0.25">
      <c r="A53" s="79" t="s">
        <v>167</v>
      </c>
    </row>
    <row r="54" spans="1:32" s="79" customFormat="1" x14ac:dyDescent="0.25">
      <c r="A54" s="79" t="s">
        <v>168</v>
      </c>
    </row>
    <row r="55" spans="1:32" s="79" customFormat="1" x14ac:dyDescent="0.25">
      <c r="A55" s="79" t="s">
        <v>169</v>
      </c>
    </row>
    <row r="56" spans="1:32" s="79" customFormat="1" x14ac:dyDescent="0.25">
      <c r="A56" s="79" t="s">
        <v>170</v>
      </c>
    </row>
    <row r="57" spans="1:32" s="79" customFormat="1" x14ac:dyDescent="0.25">
      <c r="A57" s="79" t="s">
        <v>171</v>
      </c>
    </row>
    <row r="58" spans="1:32" s="79" customFormat="1" x14ac:dyDescent="0.25">
      <c r="A58" s="79" t="s">
        <v>172</v>
      </c>
    </row>
    <row r="59" spans="1:32" s="79" customFormat="1" x14ac:dyDescent="0.25">
      <c r="A59" s="79" t="s">
        <v>173</v>
      </c>
    </row>
    <row r="60" spans="1:32" s="79" customFormat="1" x14ac:dyDescent="0.25">
      <c r="A60" s="79" t="s">
        <v>174</v>
      </c>
    </row>
    <row r="61" spans="1:32" s="79" customFormat="1" x14ac:dyDescent="0.25">
      <c r="A61" s="79" t="s">
        <v>175</v>
      </c>
    </row>
    <row r="62" spans="1:32" s="79" customFormat="1" x14ac:dyDescent="0.25">
      <c r="A62" s="79" t="s">
        <v>176</v>
      </c>
    </row>
    <row r="63" spans="1:32" s="79" customFormat="1" x14ac:dyDescent="0.25">
      <c r="A63" s="79" t="s">
        <v>177</v>
      </c>
    </row>
    <row r="64" spans="1:32" s="79" customFormat="1" x14ac:dyDescent="0.25">
      <c r="A64" s="79" t="s">
        <v>178</v>
      </c>
    </row>
    <row r="65" spans="1:1" s="79" customFormat="1" x14ac:dyDescent="0.25">
      <c r="A65" s="79" t="s">
        <v>179</v>
      </c>
    </row>
    <row r="66" spans="1:1" s="79" customFormat="1" x14ac:dyDescent="0.25">
      <c r="A66" s="79" t="s">
        <v>180</v>
      </c>
    </row>
    <row r="67" spans="1:1" s="79" customFormat="1" x14ac:dyDescent="0.25">
      <c r="A67" s="79" t="s">
        <v>181</v>
      </c>
    </row>
    <row r="68" spans="1:1" s="79" customFormat="1" x14ac:dyDescent="0.25">
      <c r="A68" s="79" t="s">
        <v>182</v>
      </c>
    </row>
    <row r="69" spans="1:1" s="79" customFormat="1" x14ac:dyDescent="0.25">
      <c r="A69" s="79" t="s">
        <v>183</v>
      </c>
    </row>
    <row r="70" spans="1:1" s="79" customFormat="1" x14ac:dyDescent="0.25">
      <c r="A70" s="79" t="s">
        <v>184</v>
      </c>
    </row>
    <row r="71" spans="1:1" s="79" customFormat="1" x14ac:dyDescent="0.25">
      <c r="A71" s="79" t="s">
        <v>185</v>
      </c>
    </row>
    <row r="72" spans="1:1" s="79" customFormat="1" x14ac:dyDescent="0.25">
      <c r="A72" s="81" t="s">
        <v>186</v>
      </c>
    </row>
    <row r="73" spans="1:1" s="79" customFormat="1" x14ac:dyDescent="0.25">
      <c r="A73" s="79" t="s">
        <v>187</v>
      </c>
    </row>
    <row r="74" spans="1:1" s="79" customFormat="1" x14ac:dyDescent="0.25">
      <c r="A74" s="79" t="s">
        <v>188</v>
      </c>
    </row>
    <row r="75" spans="1:1" s="79" customFormat="1" x14ac:dyDescent="0.25">
      <c r="A75" s="79" t="s">
        <v>189</v>
      </c>
    </row>
    <row r="76" spans="1:1" s="79" customFormat="1" x14ac:dyDescent="0.25">
      <c r="A76" s="79" t="s">
        <v>190</v>
      </c>
    </row>
    <row r="77" spans="1:1" s="79" customFormat="1" x14ac:dyDescent="0.25">
      <c r="A77" s="81" t="s">
        <v>191</v>
      </c>
    </row>
    <row r="78" spans="1:1" s="79" customFormat="1" x14ac:dyDescent="0.25">
      <c r="A78" s="79" t="s">
        <v>192</v>
      </c>
    </row>
  </sheetData>
  <mergeCells count="242">
    <mergeCell ref="FW7:FX7"/>
    <mergeCell ref="A10:B10"/>
    <mergeCell ref="ED7:EE7"/>
    <mergeCell ref="EF7:EG7"/>
    <mergeCell ref="EK7:EL7"/>
    <mergeCell ref="EO7:EP7"/>
    <mergeCell ref="ES7:ET7"/>
    <mergeCell ref="EW7:EX7"/>
    <mergeCell ref="DM7:DN7"/>
    <mergeCell ref="DO7:DP7"/>
    <mergeCell ref="DQ7:DR7"/>
    <mergeCell ref="DS7:DT7"/>
    <mergeCell ref="DU7:DV7"/>
    <mergeCell ref="DW7:DX7"/>
    <mergeCell ref="CZ7:DA7"/>
    <mergeCell ref="DB7:DC7"/>
    <mergeCell ref="DE7:DF7"/>
    <mergeCell ref="DG7:DH7"/>
    <mergeCell ref="DI7:DJ7"/>
    <mergeCell ref="DK7:DL7"/>
    <mergeCell ref="CC7:CD7"/>
    <mergeCell ref="CE7:CF7"/>
    <mergeCell ref="CH7:CI7"/>
    <mergeCell ref="CJ7:CK7"/>
    <mergeCell ref="CL7:CM7"/>
    <mergeCell ref="CO7:CP7"/>
    <mergeCell ref="AQ7:AR7"/>
    <mergeCell ref="AS7:AT7"/>
    <mergeCell ref="AU7:AV7"/>
    <mergeCell ref="AW7:AX7"/>
    <mergeCell ref="AY7:AZ7"/>
    <mergeCell ref="BA7:BB7"/>
    <mergeCell ref="C7:D7"/>
    <mergeCell ref="E7:F7"/>
    <mergeCell ref="G7:H7"/>
    <mergeCell ref="R7:S7"/>
    <mergeCell ref="T7:U7"/>
    <mergeCell ref="X7:Y7"/>
    <mergeCell ref="GC5:GC8"/>
    <mergeCell ref="GD5:GD8"/>
    <mergeCell ref="GE5:GE8"/>
    <mergeCell ref="GF5:GF8"/>
    <mergeCell ref="E6:F6"/>
    <mergeCell ref="G6:H6"/>
    <mergeCell ref="AQ6:AR6"/>
    <mergeCell ref="AS6:AT6"/>
    <mergeCell ref="BY6:BZ6"/>
    <mergeCell ref="CA6:CB6"/>
    <mergeCell ref="FS5:FT6"/>
    <mergeCell ref="FU5:FX5"/>
    <mergeCell ref="FY5:FY8"/>
    <mergeCell ref="FZ5:FZ8"/>
    <mergeCell ref="GA5:GA8"/>
    <mergeCell ref="GB5:GB8"/>
    <mergeCell ref="FU6:FV6"/>
    <mergeCell ref="FW6:FX6"/>
    <mergeCell ref="FS7:FT7"/>
    <mergeCell ref="FU7:FV7"/>
    <mergeCell ref="FK5:FK8"/>
    <mergeCell ref="FL5:FM6"/>
    <mergeCell ref="FN5:FN8"/>
    <mergeCell ref="FO5:FO8"/>
    <mergeCell ref="FP5:FP8"/>
    <mergeCell ref="FQ5:FR6"/>
    <mergeCell ref="FL7:FM7"/>
    <mergeCell ref="FQ7:FR7"/>
    <mergeCell ref="FD5:FD8"/>
    <mergeCell ref="FE5:FE8"/>
    <mergeCell ref="FF5:FF8"/>
    <mergeCell ref="FG5:FH6"/>
    <mergeCell ref="FI5:FI8"/>
    <mergeCell ref="FJ5:FJ8"/>
    <mergeCell ref="FG7:FH7"/>
    <mergeCell ref="EV5:EV8"/>
    <mergeCell ref="EW5:EX6"/>
    <mergeCell ref="EY5:EY8"/>
    <mergeCell ref="EZ5:EZ8"/>
    <mergeCell ref="FA5:FA8"/>
    <mergeCell ref="FB5:FC6"/>
    <mergeCell ref="FB7:FC7"/>
    <mergeCell ref="EN5:EN8"/>
    <mergeCell ref="EO5:EP6"/>
    <mergeCell ref="EQ5:EQ8"/>
    <mergeCell ref="ER5:ER8"/>
    <mergeCell ref="ES5:ET6"/>
    <mergeCell ref="EU5:EU8"/>
    <mergeCell ref="EF5:EG6"/>
    <mergeCell ref="EH5:EH8"/>
    <mergeCell ref="EI5:EI8"/>
    <mergeCell ref="EJ5:EJ8"/>
    <mergeCell ref="EK5:EL6"/>
    <mergeCell ref="EM5:EM8"/>
    <mergeCell ref="DS5:DV5"/>
    <mergeCell ref="DW5:DX6"/>
    <mergeCell ref="DY5:DZ6"/>
    <mergeCell ref="EA5:EA8"/>
    <mergeCell ref="EB5:EC6"/>
    <mergeCell ref="ED5:EE6"/>
    <mergeCell ref="DS6:DT6"/>
    <mergeCell ref="DU6:DV6"/>
    <mergeCell ref="DY7:DZ7"/>
    <mergeCell ref="EB7:EC7"/>
    <mergeCell ref="DE5:DF6"/>
    <mergeCell ref="DG5:DJ5"/>
    <mergeCell ref="DK5:DL6"/>
    <mergeCell ref="DM5:DN6"/>
    <mergeCell ref="DO5:DP6"/>
    <mergeCell ref="DQ5:DR6"/>
    <mergeCell ref="DG6:DH6"/>
    <mergeCell ref="DI6:DJ6"/>
    <mergeCell ref="CT5:CU6"/>
    <mergeCell ref="CV5:CV8"/>
    <mergeCell ref="CW5:CW8"/>
    <mergeCell ref="CX5:DA5"/>
    <mergeCell ref="DB5:DC6"/>
    <mergeCell ref="DD5:DD8"/>
    <mergeCell ref="CX6:CY6"/>
    <mergeCell ref="CZ6:DA6"/>
    <mergeCell ref="CT7:CU7"/>
    <mergeCell ref="CX7:CY7"/>
    <mergeCell ref="CL5:CM6"/>
    <mergeCell ref="CN5:CN8"/>
    <mergeCell ref="CO5:CP6"/>
    <mergeCell ref="CQ5:CQ8"/>
    <mergeCell ref="CR5:CR8"/>
    <mergeCell ref="CS5:CS8"/>
    <mergeCell ref="BX5:BX8"/>
    <mergeCell ref="BY5:CB5"/>
    <mergeCell ref="CC5:CD6"/>
    <mergeCell ref="CE5:CF6"/>
    <mergeCell ref="CG5:CG8"/>
    <mergeCell ref="CH5:CK5"/>
    <mergeCell ref="CH6:CI6"/>
    <mergeCell ref="CJ6:CK6"/>
    <mergeCell ref="BY7:BZ7"/>
    <mergeCell ref="CA7:CB7"/>
    <mergeCell ref="BN5:BO6"/>
    <mergeCell ref="BP5:BQ6"/>
    <mergeCell ref="BR5:BS6"/>
    <mergeCell ref="BT5:BU6"/>
    <mergeCell ref="BV5:BV8"/>
    <mergeCell ref="BW5:BW8"/>
    <mergeCell ref="BN7:BO7"/>
    <mergeCell ref="BP7:BQ7"/>
    <mergeCell ref="BR7:BS7"/>
    <mergeCell ref="BT7:BU7"/>
    <mergeCell ref="BF5:BF8"/>
    <mergeCell ref="BG5:BG8"/>
    <mergeCell ref="BH5:BI6"/>
    <mergeCell ref="BJ5:BK6"/>
    <mergeCell ref="BL5:BL8"/>
    <mergeCell ref="BM5:BM8"/>
    <mergeCell ref="BH7:BI7"/>
    <mergeCell ref="BJ7:BK7"/>
    <mergeCell ref="AU5:AV6"/>
    <mergeCell ref="AW5:AX6"/>
    <mergeCell ref="AY5:AZ6"/>
    <mergeCell ref="BA5:BB6"/>
    <mergeCell ref="BC5:BD6"/>
    <mergeCell ref="BE5:BE8"/>
    <mergeCell ref="BC7:BD7"/>
    <mergeCell ref="AH5:AH8"/>
    <mergeCell ref="AI5:AJ6"/>
    <mergeCell ref="AK5:AL6"/>
    <mergeCell ref="AM5:AN6"/>
    <mergeCell ref="AO5:AP6"/>
    <mergeCell ref="AQ5:AT5"/>
    <mergeCell ref="AI7:AJ7"/>
    <mergeCell ref="AK7:AL7"/>
    <mergeCell ref="AM7:AN7"/>
    <mergeCell ref="AO7:AP7"/>
    <mergeCell ref="X5:Y6"/>
    <mergeCell ref="Z5:AA6"/>
    <mergeCell ref="AB5:AC6"/>
    <mergeCell ref="AD5:AD8"/>
    <mergeCell ref="AE5:AF6"/>
    <mergeCell ref="AG5:AG8"/>
    <mergeCell ref="Z7:AA7"/>
    <mergeCell ref="AB7:AC7"/>
    <mergeCell ref="AE7:AF7"/>
    <mergeCell ref="P5:P8"/>
    <mergeCell ref="Q5:Q8"/>
    <mergeCell ref="R5:S6"/>
    <mergeCell ref="T5:U6"/>
    <mergeCell ref="V5:V8"/>
    <mergeCell ref="W5:W8"/>
    <mergeCell ref="EW4:FA4"/>
    <mergeCell ref="FB4:FF4"/>
    <mergeCell ref="FG4:FK4"/>
    <mergeCell ref="FL4:FP4"/>
    <mergeCell ref="FQ4:FR4"/>
    <mergeCell ref="C5:D6"/>
    <mergeCell ref="E5:H5"/>
    <mergeCell ref="I5:I8"/>
    <mergeCell ref="J5:J8"/>
    <mergeCell ref="K5:K8"/>
    <mergeCell ref="EB4:EC4"/>
    <mergeCell ref="ED4:EE4"/>
    <mergeCell ref="EF4:EI4"/>
    <mergeCell ref="EK4:EN4"/>
    <mergeCell ref="EO4:ER4"/>
    <mergeCell ref="ES4:EV4"/>
    <mergeCell ref="DG4:DL4"/>
    <mergeCell ref="DO4:DP4"/>
    <mergeCell ref="DQ4:DR4"/>
    <mergeCell ref="DS4:DV4"/>
    <mergeCell ref="DW4:DX4"/>
    <mergeCell ref="DY4:EA4"/>
    <mergeCell ref="CE4:CG4"/>
    <mergeCell ref="CH4:CN4"/>
    <mergeCell ref="CO4:CS4"/>
    <mergeCell ref="CT4:CW4"/>
    <mergeCell ref="CX4:DD4"/>
    <mergeCell ref="DE4:DF4"/>
    <mergeCell ref="BJ4:BM4"/>
    <mergeCell ref="BN4:BO4"/>
    <mergeCell ref="BP4:BQ4"/>
    <mergeCell ref="BR4:BS4"/>
    <mergeCell ref="BT4:BX4"/>
    <mergeCell ref="BY4:CD4"/>
    <mergeCell ref="AQ4:AV4"/>
    <mergeCell ref="AW4:AX4"/>
    <mergeCell ref="AY4:AZ4"/>
    <mergeCell ref="BA4:BB4"/>
    <mergeCell ref="BC4:BG4"/>
    <mergeCell ref="BH4:BI4"/>
    <mergeCell ref="AB4:AD4"/>
    <mergeCell ref="AE4:AH4"/>
    <mergeCell ref="AI4:AJ4"/>
    <mergeCell ref="AK4:AL4"/>
    <mergeCell ref="AM4:AN4"/>
    <mergeCell ref="AO4:AP4"/>
    <mergeCell ref="A4:B9"/>
    <mergeCell ref="C4:Q4"/>
    <mergeCell ref="R4:S4"/>
    <mergeCell ref="T4:W4"/>
    <mergeCell ref="X4:Y4"/>
    <mergeCell ref="Z4:AA4"/>
    <mergeCell ref="L5:L8"/>
    <mergeCell ref="M5:M8"/>
    <mergeCell ref="N5:N8"/>
    <mergeCell ref="O5:O8"/>
  </mergeCells>
  <phoneticPr fontId="23" type="noConversion"/>
  <printOptions horizontalCentered="1"/>
  <pageMargins left="0.74803149606299213" right="0.74803149606299213" top="0.98425196850393704" bottom="0.98425196850393704" header="0.511811023622047" footer="0.511811023622047"/>
  <pageSetup paperSize="0" scale="75" fitToWidth="0" fitToHeight="0" pageOrder="overThenDown" orientation="landscape" horizontalDpi="0" verticalDpi="0" copies="0"/>
  <headerFooter alignWithMargins="0"/>
  <colBreaks count="1" manualBreakCount="1">
    <brk id="157" man="1"/>
  </colBreak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F81"/>
  <sheetViews>
    <sheetView workbookViewId="0"/>
  </sheetViews>
  <sheetFormatPr defaultRowHeight="12" x14ac:dyDescent="0.25"/>
  <cols>
    <col min="1" max="1" width="11.125" style="3" customWidth="1"/>
    <col min="2" max="2" width="14" style="3" customWidth="1"/>
    <col min="3" max="3" width="5.125" style="3" customWidth="1"/>
    <col min="4" max="4" width="8.625" style="3" customWidth="1"/>
    <col min="5" max="5" width="5.125" style="3" customWidth="1"/>
    <col min="6" max="6" width="7.875" style="3" customWidth="1"/>
    <col min="7" max="7" width="4.875" style="3" customWidth="1"/>
    <col min="8" max="8" width="8.5" style="3" customWidth="1"/>
    <col min="9" max="10" width="8.25" style="3" customWidth="1"/>
    <col min="11" max="11" width="9" style="3" customWidth="1"/>
    <col min="12" max="12" width="8.125" style="3" customWidth="1"/>
    <col min="13" max="13" width="6.625" style="3" customWidth="1"/>
    <col min="14" max="14" width="6.75" style="3" customWidth="1"/>
    <col min="15" max="17" width="8.375" style="3" customWidth="1"/>
    <col min="18" max="18" width="8.625" style="3" customWidth="1"/>
    <col min="19" max="19" width="9" style="3" customWidth="1"/>
    <col min="20" max="20" width="7.25" style="3" customWidth="1"/>
    <col min="21" max="21" width="9.375" style="3" customWidth="1"/>
    <col min="22" max="23" width="8.25" style="3" customWidth="1"/>
    <col min="24" max="24" width="8.375" style="3" customWidth="1"/>
    <col min="25" max="25" width="8.25" style="3" customWidth="1"/>
    <col min="26" max="26" width="8.375" style="3" customWidth="1"/>
    <col min="27" max="27" width="8.25" style="3" customWidth="1"/>
    <col min="28" max="28" width="8.375" style="3" customWidth="1"/>
    <col min="29" max="29" width="8.25" style="3" customWidth="1"/>
    <col min="30" max="54" width="8.375" style="3" customWidth="1"/>
    <col min="55" max="55" width="4.5" style="3" customWidth="1"/>
    <col min="56" max="61" width="8.25" style="3" customWidth="1"/>
    <col min="62" max="62" width="4.5" style="3" customWidth="1"/>
    <col min="63" max="65" width="8.25" style="3" customWidth="1"/>
    <col min="66" max="66" width="4.5" style="3" customWidth="1"/>
    <col min="67" max="67" width="8.25" style="3" customWidth="1"/>
    <col min="68" max="68" width="8.375" style="3" customWidth="1"/>
    <col min="69" max="69" width="8.25" style="3" customWidth="1"/>
    <col min="70" max="70" width="8.375" style="3" customWidth="1"/>
    <col min="71" max="71" width="8.25" style="3" customWidth="1"/>
    <col min="72" max="72" width="4.5" style="3" customWidth="1"/>
    <col min="73" max="76" width="8.25" style="3" customWidth="1"/>
    <col min="77" max="77" width="4.5" style="3" customWidth="1"/>
    <col min="78" max="78" width="8.5" style="3" customWidth="1"/>
    <col min="79" max="79" width="4.625" style="3" customWidth="1"/>
    <col min="80" max="80" width="7.625" style="3" customWidth="1"/>
    <col min="81" max="81" width="5.25" style="3" customWidth="1"/>
    <col min="82" max="82" width="9.125" style="3" customWidth="1"/>
    <col min="83" max="83" width="4.75" style="3" customWidth="1"/>
    <col min="84" max="84" width="9.125" style="3" customWidth="1"/>
    <col min="85" max="85" width="8.25" style="3" customWidth="1"/>
    <col min="86" max="86" width="4.75" style="3" customWidth="1"/>
    <col min="87" max="87" width="8.75" style="3" customWidth="1"/>
    <col min="88" max="88" width="4.75" style="3" customWidth="1"/>
    <col min="89" max="89" width="7.5" style="3" customWidth="1"/>
    <col min="90" max="90" width="4.75" style="3" customWidth="1"/>
    <col min="91" max="91" width="7.5" style="3" customWidth="1"/>
    <col min="92" max="92" width="8.25" style="3" customWidth="1"/>
    <col min="93" max="93" width="7.125" style="3" customWidth="1"/>
    <col min="94" max="94" width="10" style="3" customWidth="1"/>
    <col min="95" max="95" width="8.25" style="3" customWidth="1"/>
    <col min="96" max="96" width="8.125" style="3" customWidth="1"/>
    <col min="97" max="101" width="6.625" style="3" customWidth="1"/>
    <col min="102" max="102" width="4.75" style="3" customWidth="1"/>
    <col min="103" max="103" width="8.75" style="3" customWidth="1"/>
    <col min="104" max="105" width="8.25" style="3" customWidth="1"/>
    <col min="106" max="106" width="4.75" style="3" customWidth="1"/>
    <col min="107" max="107" width="6.875" style="3" customWidth="1"/>
    <col min="108" max="108" width="4.75" style="3" customWidth="1"/>
    <col min="109" max="109" width="8.375" style="3" customWidth="1"/>
    <col min="110" max="110" width="8.25" style="3" customWidth="1"/>
    <col min="111" max="111" width="4.5" style="3" customWidth="1"/>
    <col min="112" max="112" width="8.5" style="3" customWidth="1"/>
    <col min="113" max="113" width="4.625" style="3" customWidth="1"/>
    <col min="114" max="114" width="7.625" style="3" customWidth="1"/>
    <col min="115" max="115" width="5.25" style="3" customWidth="1"/>
    <col min="116" max="116" width="7.75" style="3" customWidth="1"/>
    <col min="117" max="117" width="8.375" style="3" customWidth="1"/>
    <col min="118" max="118" width="8.25" style="3" customWidth="1"/>
    <col min="119" max="119" width="8.375" style="3" customWidth="1"/>
    <col min="120" max="122" width="8.25" style="3" customWidth="1"/>
    <col min="123" max="123" width="4.875" style="3" customWidth="1"/>
    <col min="124" max="124" width="6.625" style="3" customWidth="1"/>
    <col min="125" max="125" width="4.125" style="3" customWidth="1"/>
    <col min="126" max="126" width="9.875" style="3" customWidth="1"/>
    <col min="127" max="127" width="8.375" style="3" customWidth="1"/>
    <col min="128" max="128" width="8.25" style="3" customWidth="1"/>
    <col min="129" max="129" width="8.375" style="3" customWidth="1"/>
    <col min="130" max="130" width="8.25" style="3" customWidth="1"/>
    <col min="131" max="131" width="11.125" style="3" customWidth="1"/>
    <col min="132" max="132" width="8.375" style="3" customWidth="1"/>
    <col min="133" max="133" width="8.25" style="3" customWidth="1"/>
    <col min="134" max="134" width="8.375" style="3" customWidth="1"/>
    <col min="135" max="135" width="8.25" style="3" customWidth="1"/>
    <col min="136" max="136" width="4.75" style="3" customWidth="1"/>
    <col min="137" max="137" width="8.75" style="3" customWidth="1"/>
    <col min="138" max="139" width="8.25" style="3" customWidth="1"/>
    <col min="140" max="140" width="11.875" style="3" customWidth="1"/>
    <col min="141" max="152" width="6.875" style="3" customWidth="1"/>
    <col min="153" max="153" width="4.75" style="3" customWidth="1"/>
    <col min="154" max="154" width="8.75" style="3" customWidth="1"/>
    <col min="155" max="155" width="8.25" style="3" customWidth="1"/>
    <col min="156" max="156" width="6.75" style="3" customWidth="1"/>
    <col min="157" max="157" width="8.375" style="3" customWidth="1"/>
    <col min="158" max="158" width="4.75" style="3" customWidth="1"/>
    <col min="159" max="159" width="8.75" style="3" customWidth="1"/>
    <col min="160" max="160" width="6.75" style="3" customWidth="1"/>
    <col min="161" max="161" width="8.25" style="3" customWidth="1"/>
    <col min="162" max="162" width="8.375" style="3" customWidth="1"/>
    <col min="163" max="163" width="4.75" style="3" customWidth="1"/>
    <col min="164" max="165" width="8.75" style="3" customWidth="1"/>
    <col min="166" max="166" width="8.25" style="3" customWidth="1"/>
    <col min="167" max="173" width="8.375" style="3" customWidth="1"/>
    <col min="174" max="174" width="8.25" style="3" customWidth="1"/>
    <col min="175" max="188" width="0" style="3" hidden="1" customWidth="1"/>
    <col min="189" max="189" width="9" style="3" customWidth="1"/>
    <col min="190" max="16384" width="9" style="3"/>
  </cols>
  <sheetData>
    <row r="1" spans="1:188" s="2" customFormat="1" ht="16.5" customHeight="1" x14ac:dyDescent="0.25">
      <c r="A1" s="1" t="s">
        <v>0</v>
      </c>
      <c r="Y1" s="99"/>
      <c r="AA1" s="99"/>
      <c r="AC1" s="99"/>
      <c r="BC1" s="99"/>
      <c r="BD1" s="99"/>
      <c r="BE1" s="99"/>
      <c r="BF1" s="99"/>
      <c r="BG1" s="99"/>
      <c r="BH1" s="99"/>
      <c r="BI1" s="99"/>
      <c r="BJ1" s="99"/>
      <c r="BK1" s="99"/>
      <c r="BL1" s="99"/>
      <c r="BM1" s="99"/>
      <c r="BO1" s="99"/>
      <c r="BQ1" s="99"/>
      <c r="BS1" s="99"/>
      <c r="BT1" s="99"/>
      <c r="BU1" s="99"/>
      <c r="BV1" s="99"/>
      <c r="BW1" s="99"/>
      <c r="BX1" s="99"/>
      <c r="BY1" s="99"/>
      <c r="BZ1" s="99"/>
      <c r="CA1" s="99"/>
      <c r="CB1" s="99"/>
      <c r="CC1" s="99"/>
      <c r="CD1" s="99"/>
      <c r="CE1" s="99"/>
      <c r="CF1" s="99"/>
      <c r="CG1" s="99"/>
      <c r="CH1" s="99"/>
      <c r="CI1" s="99"/>
      <c r="CJ1" s="99"/>
      <c r="CK1" s="100"/>
      <c r="CX1" s="99"/>
      <c r="CY1" s="99"/>
      <c r="CZ1" s="99"/>
      <c r="DB1" s="100"/>
      <c r="DF1" s="99"/>
      <c r="DG1" s="99"/>
      <c r="DH1" s="99"/>
      <c r="DI1" s="99"/>
      <c r="DJ1" s="99"/>
      <c r="DK1" s="99"/>
      <c r="DL1" s="99"/>
      <c r="DN1" s="99"/>
      <c r="DP1" s="99"/>
      <c r="DQ1" s="99"/>
      <c r="DR1" s="99"/>
      <c r="DX1" s="99"/>
      <c r="DZ1" s="99"/>
      <c r="EC1" s="99"/>
      <c r="EE1" s="99"/>
      <c r="EF1" s="99"/>
      <c r="EG1" s="99"/>
      <c r="EH1" s="99"/>
      <c r="EW1" s="99"/>
      <c r="EX1" s="99"/>
      <c r="FB1" s="99"/>
      <c r="FC1" s="99"/>
      <c r="FD1" s="99"/>
      <c r="FG1" s="99"/>
      <c r="FH1" s="99"/>
      <c r="FI1" s="99"/>
      <c r="FR1" s="99"/>
    </row>
    <row r="2" spans="1:188" ht="12" customHeight="1" x14ac:dyDescent="0.25">
      <c r="K2" s="2"/>
      <c r="L2" s="2"/>
      <c r="M2" s="2"/>
      <c r="N2" s="2"/>
      <c r="O2" s="2"/>
      <c r="P2" s="2"/>
      <c r="Q2" s="2"/>
      <c r="R2" s="2"/>
      <c r="S2" s="2"/>
      <c r="T2" s="2"/>
      <c r="U2" s="2"/>
      <c r="X2" s="2"/>
      <c r="Y2" s="4"/>
      <c r="Z2" s="2"/>
      <c r="AA2" s="4"/>
      <c r="AB2" s="2"/>
      <c r="AC2" s="4"/>
      <c r="AD2" s="2"/>
      <c r="AE2" s="2"/>
      <c r="AF2" s="2"/>
      <c r="AG2" s="2"/>
      <c r="AH2" s="2"/>
      <c r="AI2" s="2"/>
      <c r="AJ2" s="2"/>
      <c r="AK2" s="2"/>
      <c r="AL2" s="2"/>
      <c r="AM2" s="2"/>
      <c r="AN2" s="2"/>
      <c r="AO2" s="2"/>
      <c r="AP2" s="2"/>
      <c r="AQ2" s="2"/>
      <c r="AR2" s="2"/>
      <c r="AS2" s="2"/>
      <c r="AT2" s="2"/>
      <c r="AU2" s="2"/>
      <c r="AV2" s="2"/>
      <c r="AW2" s="2"/>
      <c r="AX2" s="2"/>
      <c r="AY2" s="2"/>
      <c r="AZ2" s="2"/>
      <c r="BA2" s="2"/>
      <c r="BB2" s="2"/>
      <c r="BC2" s="4"/>
      <c r="BD2" s="4"/>
      <c r="BE2" s="4"/>
      <c r="BF2" s="4"/>
      <c r="BG2" s="4"/>
      <c r="BH2" s="4"/>
      <c r="BI2" s="4"/>
      <c r="BJ2" s="4"/>
      <c r="BK2" s="4"/>
      <c r="BL2" s="4"/>
      <c r="BM2" s="4"/>
      <c r="BN2" s="2"/>
      <c r="BO2" s="4"/>
      <c r="BP2" s="2"/>
      <c r="BQ2" s="4"/>
      <c r="BR2" s="2"/>
      <c r="BS2" s="4"/>
      <c r="BT2" s="4"/>
      <c r="BU2" s="4"/>
      <c r="BV2" s="4"/>
      <c r="BW2" s="4"/>
      <c r="BX2" s="4"/>
      <c r="BY2" s="4"/>
      <c r="BZ2" s="4"/>
      <c r="CA2" s="4"/>
      <c r="CB2" s="4"/>
      <c r="CC2" s="4"/>
      <c r="CD2" s="4"/>
      <c r="CE2" s="4"/>
      <c r="CF2" s="4"/>
      <c r="CG2" s="4"/>
      <c r="CH2" s="4"/>
      <c r="CI2" s="4"/>
      <c r="CJ2" s="4"/>
      <c r="CK2" s="100"/>
      <c r="CL2" s="2"/>
      <c r="CM2" s="2"/>
      <c r="CN2" s="2"/>
      <c r="CO2" s="2"/>
      <c r="CP2" s="2"/>
      <c r="CR2" s="2"/>
      <c r="CS2" s="2"/>
      <c r="CT2" s="2"/>
      <c r="CU2" s="2"/>
      <c r="CV2" s="2"/>
      <c r="CW2" s="2"/>
      <c r="CX2" s="4"/>
      <c r="CY2" s="4"/>
      <c r="CZ2" s="4"/>
      <c r="DB2" s="100"/>
      <c r="DC2" s="2"/>
      <c r="DD2" s="2"/>
      <c r="DE2" s="2"/>
      <c r="DF2" s="4"/>
      <c r="DG2" s="4"/>
      <c r="DH2" s="4"/>
      <c r="DI2" s="4"/>
      <c r="DJ2" s="4"/>
      <c r="DK2" s="4"/>
      <c r="DL2" s="4"/>
      <c r="DM2" s="2"/>
      <c r="DN2" s="4"/>
      <c r="DO2" s="2"/>
      <c r="DP2" s="4"/>
      <c r="DQ2" s="4"/>
      <c r="DR2" s="4"/>
      <c r="DS2" s="2"/>
      <c r="DT2" s="2"/>
      <c r="DU2" s="2"/>
      <c r="DV2" s="2"/>
      <c r="DW2" s="2"/>
      <c r="DX2" s="4"/>
      <c r="DY2" s="2"/>
      <c r="DZ2" s="4"/>
      <c r="EA2" s="2"/>
      <c r="EB2" s="2"/>
      <c r="EC2" s="4"/>
      <c r="ED2" s="2"/>
      <c r="EE2" s="4"/>
      <c r="EF2" s="4"/>
      <c r="EG2" s="4"/>
      <c r="EH2" s="4"/>
      <c r="EW2" s="4"/>
      <c r="EX2" s="4"/>
      <c r="EZ2" s="2"/>
      <c r="FA2" s="2"/>
      <c r="FB2" s="4"/>
      <c r="FC2" s="4"/>
      <c r="FD2" s="4"/>
      <c r="FF2" s="2"/>
      <c r="FG2" s="4"/>
      <c r="FH2" s="4"/>
      <c r="FI2" s="4"/>
      <c r="FK2" s="2"/>
      <c r="FL2" s="2"/>
      <c r="FM2" s="2"/>
      <c r="FN2" s="2"/>
      <c r="FO2" s="2"/>
      <c r="FP2" s="2"/>
      <c r="FQ2" s="2"/>
      <c r="FR2" s="4"/>
    </row>
    <row r="3" spans="1:188" ht="12" customHeight="1" x14ac:dyDescent="0.25">
      <c r="A3" s="4" t="s">
        <v>1</v>
      </c>
      <c r="B3" s="4"/>
      <c r="C3" s="4"/>
      <c r="D3" s="4"/>
      <c r="E3" s="4"/>
      <c r="F3" s="4"/>
      <c r="G3" s="4"/>
      <c r="H3" s="4"/>
      <c r="M3" s="4"/>
      <c r="O3" s="4"/>
      <c r="P3" s="4"/>
      <c r="Q3" s="4"/>
      <c r="R3" s="4"/>
      <c r="S3" s="4"/>
      <c r="T3" s="4"/>
      <c r="U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14"/>
      <c r="BD3" s="14"/>
      <c r="BE3" s="14"/>
      <c r="BF3" s="14"/>
      <c r="BG3" s="14"/>
      <c r="BH3" s="14"/>
      <c r="BI3" s="14"/>
      <c r="BJ3" s="14"/>
      <c r="BK3" s="14"/>
      <c r="BL3" s="14"/>
      <c r="BM3" s="14"/>
      <c r="BN3" s="4"/>
      <c r="BO3" s="4"/>
      <c r="BP3" s="4"/>
      <c r="BQ3" s="4"/>
      <c r="BR3" s="4"/>
      <c r="BS3" s="4"/>
      <c r="BT3" s="4"/>
      <c r="BU3" s="4"/>
      <c r="BV3" s="4"/>
      <c r="BW3" s="4"/>
      <c r="BX3" s="4"/>
      <c r="BY3" s="4"/>
      <c r="CA3" s="14"/>
      <c r="CB3" s="14"/>
      <c r="CC3" s="14"/>
      <c r="CD3" s="14"/>
      <c r="CE3" s="14"/>
      <c r="CF3" s="4"/>
      <c r="CG3" s="4"/>
      <c r="CJ3" s="4"/>
      <c r="CK3" s="101"/>
      <c r="CL3" s="4"/>
      <c r="CS3" s="4"/>
      <c r="CT3" s="4"/>
      <c r="CU3" s="4"/>
      <c r="CV3" s="4"/>
      <c r="CW3" s="4"/>
      <c r="CZ3" s="4"/>
      <c r="DB3" s="101"/>
      <c r="DC3" s="4"/>
      <c r="DE3" s="4"/>
      <c r="DF3" s="4"/>
      <c r="DG3" s="4"/>
      <c r="DI3" s="14"/>
      <c r="DJ3" s="14"/>
      <c r="DK3" s="14"/>
      <c r="DL3" s="14"/>
      <c r="DM3" s="4"/>
      <c r="DN3" s="4"/>
      <c r="DO3" s="4"/>
      <c r="DP3" s="4"/>
      <c r="DQ3" s="4"/>
      <c r="DR3" s="4"/>
      <c r="DW3" s="4"/>
      <c r="DX3" s="4"/>
      <c r="DY3" s="4"/>
      <c r="DZ3" s="4"/>
      <c r="EB3" s="4"/>
      <c r="EC3" s="4"/>
      <c r="ED3" s="4"/>
      <c r="EE3" s="4"/>
      <c r="EH3" s="4"/>
      <c r="FA3" s="4"/>
      <c r="FF3" s="4"/>
      <c r="FK3" s="4"/>
      <c r="FL3" s="4"/>
      <c r="FM3" s="4"/>
      <c r="FN3" s="4"/>
      <c r="FO3" s="4"/>
      <c r="FP3" s="4"/>
      <c r="FQ3" s="4"/>
      <c r="FR3" s="4"/>
    </row>
    <row r="4" spans="1:188" ht="50.45" customHeight="1" x14ac:dyDescent="0.25">
      <c r="A4" s="23" t="s">
        <v>50</v>
      </c>
      <c r="B4" s="23"/>
      <c r="C4" s="26" t="s">
        <v>3</v>
      </c>
      <c r="D4" s="26"/>
      <c r="E4" s="26"/>
      <c r="F4" s="26"/>
      <c r="G4" s="26"/>
      <c r="H4" s="26"/>
      <c r="I4" s="26"/>
      <c r="J4" s="26"/>
      <c r="K4" s="26"/>
      <c r="L4" s="26"/>
      <c r="M4" s="26"/>
      <c r="N4" s="26"/>
      <c r="O4" s="26"/>
      <c r="P4" s="26"/>
      <c r="Q4" s="26"/>
      <c r="R4" s="132" t="s">
        <v>51</v>
      </c>
      <c r="S4" s="132"/>
      <c r="T4" s="132" t="s">
        <v>52</v>
      </c>
      <c r="U4" s="132"/>
      <c r="V4" s="132"/>
      <c r="W4" s="132"/>
      <c r="X4" s="132" t="s">
        <v>53</v>
      </c>
      <c r="Y4" s="132"/>
      <c r="Z4" s="132" t="s">
        <v>54</v>
      </c>
      <c r="AA4" s="132"/>
      <c r="AB4" s="132" t="s">
        <v>55</v>
      </c>
      <c r="AC4" s="132"/>
      <c r="AD4" s="132"/>
      <c r="AE4" s="132" t="s">
        <v>193</v>
      </c>
      <c r="AF4" s="132"/>
      <c r="AG4" s="132"/>
      <c r="AH4" s="132"/>
      <c r="AI4" s="132" t="s">
        <v>194</v>
      </c>
      <c r="AJ4" s="132"/>
      <c r="AK4" s="132" t="s">
        <v>58</v>
      </c>
      <c r="AL4" s="132"/>
      <c r="AM4" s="132" t="s">
        <v>59</v>
      </c>
      <c r="AN4" s="132"/>
      <c r="AO4" s="133" t="s">
        <v>195</v>
      </c>
      <c r="AP4" s="133"/>
      <c r="AQ4" s="132" t="s">
        <v>61</v>
      </c>
      <c r="AR4" s="132"/>
      <c r="AS4" s="132"/>
      <c r="AT4" s="132"/>
      <c r="AU4" s="132"/>
      <c r="AV4" s="132"/>
      <c r="AW4" s="134" t="s">
        <v>62</v>
      </c>
      <c r="AX4" s="134"/>
      <c r="AY4" s="134" t="s">
        <v>63</v>
      </c>
      <c r="AZ4" s="134"/>
      <c r="BA4" s="134" t="s">
        <v>64</v>
      </c>
      <c r="BB4" s="134"/>
      <c r="BC4" s="132" t="s">
        <v>65</v>
      </c>
      <c r="BD4" s="132"/>
      <c r="BE4" s="132"/>
      <c r="BF4" s="132"/>
      <c r="BG4" s="132"/>
      <c r="BH4" s="132" t="s">
        <v>66</v>
      </c>
      <c r="BI4" s="132"/>
      <c r="BJ4" s="132" t="s">
        <v>67</v>
      </c>
      <c r="BK4" s="132"/>
      <c r="BL4" s="132"/>
      <c r="BM4" s="132"/>
      <c r="BN4" s="132" t="s">
        <v>68</v>
      </c>
      <c r="BO4" s="132"/>
      <c r="BP4" s="132" t="s">
        <v>69</v>
      </c>
      <c r="BQ4" s="132"/>
      <c r="BR4" s="132" t="s">
        <v>70</v>
      </c>
      <c r="BS4" s="132"/>
      <c r="BT4" s="132" t="s">
        <v>71</v>
      </c>
      <c r="BU4" s="132"/>
      <c r="BV4" s="132"/>
      <c r="BW4" s="132"/>
      <c r="BX4" s="132"/>
      <c r="BY4" s="132" t="s">
        <v>72</v>
      </c>
      <c r="BZ4" s="132"/>
      <c r="CA4" s="132"/>
      <c r="CB4" s="132"/>
      <c r="CC4" s="132"/>
      <c r="CD4" s="132"/>
      <c r="CE4" s="132" t="s">
        <v>73</v>
      </c>
      <c r="CF4" s="132"/>
      <c r="CG4" s="132"/>
      <c r="CH4" s="135" t="s">
        <v>196</v>
      </c>
      <c r="CI4" s="135"/>
      <c r="CJ4" s="135"/>
      <c r="CK4" s="135"/>
      <c r="CL4" s="135"/>
      <c r="CM4" s="135"/>
      <c r="CN4" s="135"/>
      <c r="CO4" s="132" t="s">
        <v>75</v>
      </c>
      <c r="CP4" s="132"/>
      <c r="CQ4" s="132"/>
      <c r="CR4" s="132"/>
      <c r="CS4" s="132"/>
      <c r="CT4" s="132" t="s">
        <v>76</v>
      </c>
      <c r="CU4" s="132"/>
      <c r="CV4" s="132"/>
      <c r="CW4" s="132"/>
      <c r="CX4" s="132" t="s">
        <v>77</v>
      </c>
      <c r="CY4" s="132"/>
      <c r="CZ4" s="132"/>
      <c r="DA4" s="132"/>
      <c r="DB4" s="132"/>
      <c r="DC4" s="132"/>
      <c r="DD4" s="132"/>
      <c r="DE4" s="132" t="s">
        <v>78</v>
      </c>
      <c r="DF4" s="132"/>
      <c r="DG4" s="132" t="s">
        <v>79</v>
      </c>
      <c r="DH4" s="132"/>
      <c r="DI4" s="132"/>
      <c r="DJ4" s="132"/>
      <c r="DK4" s="132"/>
      <c r="DL4" s="132"/>
      <c r="DM4" s="102" t="s">
        <v>80</v>
      </c>
      <c r="DN4" s="103"/>
      <c r="DO4" s="132" t="s">
        <v>81</v>
      </c>
      <c r="DP4" s="132"/>
      <c r="DQ4" s="132" t="s">
        <v>82</v>
      </c>
      <c r="DR4" s="132"/>
      <c r="DS4" s="132" t="s">
        <v>83</v>
      </c>
      <c r="DT4" s="132"/>
      <c r="DU4" s="132"/>
      <c r="DV4" s="132"/>
      <c r="DW4" s="132" t="s">
        <v>84</v>
      </c>
      <c r="DX4" s="132"/>
      <c r="DY4" s="132" t="s">
        <v>85</v>
      </c>
      <c r="DZ4" s="132"/>
      <c r="EA4" s="132"/>
      <c r="EB4" s="132" t="s">
        <v>86</v>
      </c>
      <c r="EC4" s="132"/>
      <c r="ED4" s="132" t="s">
        <v>87</v>
      </c>
      <c r="EE4" s="132"/>
      <c r="EF4" s="132" t="s">
        <v>88</v>
      </c>
      <c r="EG4" s="132"/>
      <c r="EH4" s="132"/>
      <c r="EI4" s="132"/>
      <c r="EJ4" s="104" t="s">
        <v>89</v>
      </c>
      <c r="EK4" s="132" t="s">
        <v>90</v>
      </c>
      <c r="EL4" s="132"/>
      <c r="EM4" s="132"/>
      <c r="EN4" s="132"/>
      <c r="EO4" s="132" t="s">
        <v>91</v>
      </c>
      <c r="EP4" s="132"/>
      <c r="EQ4" s="132"/>
      <c r="ER4" s="132"/>
      <c r="ES4" s="132" t="s">
        <v>92</v>
      </c>
      <c r="ET4" s="132"/>
      <c r="EU4" s="132"/>
      <c r="EV4" s="132"/>
      <c r="EW4" s="132" t="s">
        <v>93</v>
      </c>
      <c r="EX4" s="132"/>
      <c r="EY4" s="132"/>
      <c r="EZ4" s="132"/>
      <c r="FA4" s="132"/>
      <c r="FB4" s="132" t="s">
        <v>94</v>
      </c>
      <c r="FC4" s="132"/>
      <c r="FD4" s="132"/>
      <c r="FE4" s="132"/>
      <c r="FF4" s="132"/>
      <c r="FG4" s="132" t="s">
        <v>95</v>
      </c>
      <c r="FH4" s="132"/>
      <c r="FI4" s="132"/>
      <c r="FJ4" s="132"/>
      <c r="FK4" s="132"/>
      <c r="FL4" s="132" t="s">
        <v>96</v>
      </c>
      <c r="FM4" s="132"/>
      <c r="FN4" s="132"/>
      <c r="FO4" s="132"/>
      <c r="FP4" s="132"/>
      <c r="FQ4" s="136" t="s">
        <v>97</v>
      </c>
      <c r="FR4" s="136"/>
      <c r="FS4" s="3" t="s">
        <v>47</v>
      </c>
    </row>
    <row r="5" spans="1:188" ht="12.75" customHeight="1" x14ac:dyDescent="0.25">
      <c r="A5" s="23"/>
      <c r="B5" s="23"/>
      <c r="C5" s="25" t="s">
        <v>4</v>
      </c>
      <c r="D5" s="25"/>
      <c r="E5" s="26" t="s">
        <v>5</v>
      </c>
      <c r="F5" s="26"/>
      <c r="G5" s="26"/>
      <c r="H5" s="26"/>
      <c r="I5" s="27" t="s">
        <v>6</v>
      </c>
      <c r="J5" s="27" t="s">
        <v>7</v>
      </c>
      <c r="K5" s="27" t="s">
        <v>8</v>
      </c>
      <c r="L5" s="27" t="s">
        <v>9</v>
      </c>
      <c r="M5" s="27" t="s">
        <v>10</v>
      </c>
      <c r="N5" s="27" t="s">
        <v>11</v>
      </c>
      <c r="O5" s="27" t="s">
        <v>12</v>
      </c>
      <c r="P5" s="27" t="s">
        <v>13</v>
      </c>
      <c r="Q5" s="27" t="s">
        <v>14</v>
      </c>
      <c r="R5" s="25" t="s">
        <v>4</v>
      </c>
      <c r="S5" s="25"/>
      <c r="T5" s="25" t="s">
        <v>4</v>
      </c>
      <c r="U5" s="25"/>
      <c r="V5" s="27" t="s">
        <v>6</v>
      </c>
      <c r="W5" s="27" t="s">
        <v>7</v>
      </c>
      <c r="X5" s="25" t="s">
        <v>4</v>
      </c>
      <c r="Y5" s="25"/>
      <c r="Z5" s="25" t="s">
        <v>4</v>
      </c>
      <c r="AA5" s="25"/>
      <c r="AB5" s="25" t="s">
        <v>4</v>
      </c>
      <c r="AC5" s="25"/>
      <c r="AD5" s="27" t="s">
        <v>13</v>
      </c>
      <c r="AE5" s="25" t="s">
        <v>4</v>
      </c>
      <c r="AF5" s="25"/>
      <c r="AG5" s="27" t="s">
        <v>6</v>
      </c>
      <c r="AH5" s="27" t="s">
        <v>98</v>
      </c>
      <c r="AI5" s="25" t="s">
        <v>4</v>
      </c>
      <c r="AJ5" s="25"/>
      <c r="AK5" s="25" t="s">
        <v>4</v>
      </c>
      <c r="AL5" s="25"/>
      <c r="AM5" s="25" t="s">
        <v>4</v>
      </c>
      <c r="AN5" s="25"/>
      <c r="AO5" s="25" t="s">
        <v>4</v>
      </c>
      <c r="AP5" s="25"/>
      <c r="AQ5" s="137" t="s">
        <v>5</v>
      </c>
      <c r="AR5" s="137"/>
      <c r="AS5" s="137"/>
      <c r="AT5" s="137"/>
      <c r="AU5" s="138" t="s">
        <v>99</v>
      </c>
      <c r="AV5" s="138"/>
      <c r="AW5" s="25" t="s">
        <v>4</v>
      </c>
      <c r="AX5" s="25"/>
      <c r="AY5" s="25" t="s">
        <v>4</v>
      </c>
      <c r="AZ5" s="25"/>
      <c r="BA5" s="25" t="s">
        <v>4</v>
      </c>
      <c r="BB5" s="25"/>
      <c r="BC5" s="25" t="s">
        <v>4</v>
      </c>
      <c r="BD5" s="25"/>
      <c r="BE5" s="27" t="s">
        <v>6</v>
      </c>
      <c r="BF5" s="27" t="s">
        <v>7</v>
      </c>
      <c r="BG5" s="27" t="s">
        <v>10</v>
      </c>
      <c r="BH5" s="25" t="s">
        <v>4</v>
      </c>
      <c r="BI5" s="25"/>
      <c r="BJ5" s="25" t="s">
        <v>4</v>
      </c>
      <c r="BK5" s="25"/>
      <c r="BL5" s="27" t="s">
        <v>6</v>
      </c>
      <c r="BM5" s="27" t="s">
        <v>7</v>
      </c>
      <c r="BN5" s="25" t="s">
        <v>4</v>
      </c>
      <c r="BO5" s="25"/>
      <c r="BP5" s="25" t="s">
        <v>4</v>
      </c>
      <c r="BQ5" s="25"/>
      <c r="BR5" s="25" t="s">
        <v>4</v>
      </c>
      <c r="BS5" s="25"/>
      <c r="BT5" s="25" t="s">
        <v>4</v>
      </c>
      <c r="BU5" s="25"/>
      <c r="BV5" s="27" t="s">
        <v>6</v>
      </c>
      <c r="BW5" s="27" t="s">
        <v>7</v>
      </c>
      <c r="BX5" s="27" t="s">
        <v>10</v>
      </c>
      <c r="BY5" s="137" t="s">
        <v>5</v>
      </c>
      <c r="BZ5" s="137"/>
      <c r="CA5" s="137"/>
      <c r="CB5" s="137"/>
      <c r="CC5" s="138" t="s">
        <v>100</v>
      </c>
      <c r="CD5" s="138"/>
      <c r="CE5" s="25" t="s">
        <v>4</v>
      </c>
      <c r="CF5" s="25"/>
      <c r="CG5" s="27" t="s">
        <v>6</v>
      </c>
      <c r="CH5" s="137" t="s">
        <v>5</v>
      </c>
      <c r="CI5" s="137"/>
      <c r="CJ5" s="137"/>
      <c r="CK5" s="137"/>
      <c r="CL5" s="138" t="s">
        <v>101</v>
      </c>
      <c r="CM5" s="138"/>
      <c r="CN5" s="27" t="s">
        <v>6</v>
      </c>
      <c r="CO5" s="25" t="s">
        <v>4</v>
      </c>
      <c r="CP5" s="25"/>
      <c r="CQ5" s="27" t="s">
        <v>6</v>
      </c>
      <c r="CR5" s="27" t="s">
        <v>9</v>
      </c>
      <c r="CS5" s="27" t="s">
        <v>10</v>
      </c>
      <c r="CT5" s="25" t="s">
        <v>4</v>
      </c>
      <c r="CU5" s="25"/>
      <c r="CV5" s="27" t="s">
        <v>6</v>
      </c>
      <c r="CW5" s="27" t="s">
        <v>7</v>
      </c>
      <c r="CX5" s="137" t="s">
        <v>5</v>
      </c>
      <c r="CY5" s="137"/>
      <c r="CZ5" s="137"/>
      <c r="DA5" s="137"/>
      <c r="DB5" s="138" t="s">
        <v>102</v>
      </c>
      <c r="DC5" s="138"/>
      <c r="DD5" s="27" t="s">
        <v>6</v>
      </c>
      <c r="DE5" s="25" t="s">
        <v>4</v>
      </c>
      <c r="DF5" s="25"/>
      <c r="DG5" s="137" t="s">
        <v>5</v>
      </c>
      <c r="DH5" s="137"/>
      <c r="DI5" s="137"/>
      <c r="DJ5" s="137"/>
      <c r="DK5" s="138" t="s">
        <v>103</v>
      </c>
      <c r="DL5" s="138"/>
      <c r="DM5" s="25" t="s">
        <v>4</v>
      </c>
      <c r="DN5" s="25"/>
      <c r="DO5" s="25" t="s">
        <v>4</v>
      </c>
      <c r="DP5" s="25"/>
      <c r="DQ5" s="25" t="s">
        <v>4</v>
      </c>
      <c r="DR5" s="25"/>
      <c r="DS5" s="26" t="s">
        <v>5</v>
      </c>
      <c r="DT5" s="26"/>
      <c r="DU5" s="26"/>
      <c r="DV5" s="26"/>
      <c r="DW5" s="25" t="s">
        <v>4</v>
      </c>
      <c r="DX5" s="25"/>
      <c r="DY5" s="25" t="s">
        <v>4</v>
      </c>
      <c r="DZ5" s="25"/>
      <c r="EA5" s="27" t="s">
        <v>8</v>
      </c>
      <c r="EB5" s="25" t="s">
        <v>4</v>
      </c>
      <c r="EC5" s="25"/>
      <c r="ED5" s="25" t="s">
        <v>4</v>
      </c>
      <c r="EE5" s="25"/>
      <c r="EF5" s="25" t="s">
        <v>4</v>
      </c>
      <c r="EG5" s="25"/>
      <c r="EH5" s="27" t="s">
        <v>6</v>
      </c>
      <c r="EI5" s="27" t="s">
        <v>7</v>
      </c>
      <c r="EJ5" s="27" t="s">
        <v>14</v>
      </c>
      <c r="EK5" s="25" t="s">
        <v>4</v>
      </c>
      <c r="EL5" s="25"/>
      <c r="EM5" s="27" t="s">
        <v>11</v>
      </c>
      <c r="EN5" s="27" t="s">
        <v>12</v>
      </c>
      <c r="EO5" s="25" t="s">
        <v>4</v>
      </c>
      <c r="EP5" s="25"/>
      <c r="EQ5" s="27" t="s">
        <v>11</v>
      </c>
      <c r="ER5" s="27" t="s">
        <v>12</v>
      </c>
      <c r="ES5" s="25" t="s">
        <v>4</v>
      </c>
      <c r="ET5" s="25"/>
      <c r="EU5" s="27" t="s">
        <v>11</v>
      </c>
      <c r="EV5" s="27" t="s">
        <v>12</v>
      </c>
      <c r="EW5" s="25" t="s">
        <v>4</v>
      </c>
      <c r="EX5" s="25"/>
      <c r="EY5" s="27" t="s">
        <v>11</v>
      </c>
      <c r="EZ5" s="27" t="s">
        <v>7</v>
      </c>
      <c r="FA5" s="27" t="s">
        <v>12</v>
      </c>
      <c r="FB5" s="25" t="s">
        <v>4</v>
      </c>
      <c r="FC5" s="25"/>
      <c r="FD5" s="27" t="s">
        <v>11</v>
      </c>
      <c r="FE5" s="27" t="s">
        <v>104</v>
      </c>
      <c r="FF5" s="27" t="s">
        <v>12</v>
      </c>
      <c r="FG5" s="25" t="s">
        <v>4</v>
      </c>
      <c r="FH5" s="25"/>
      <c r="FI5" s="27" t="s">
        <v>11</v>
      </c>
      <c r="FJ5" s="27" t="s">
        <v>7</v>
      </c>
      <c r="FK5" s="27" t="s">
        <v>12</v>
      </c>
      <c r="FL5" s="25" t="s">
        <v>4</v>
      </c>
      <c r="FM5" s="25"/>
      <c r="FN5" s="27" t="s">
        <v>11</v>
      </c>
      <c r="FO5" s="27" t="s">
        <v>7</v>
      </c>
      <c r="FP5" s="27" t="s">
        <v>12</v>
      </c>
      <c r="FQ5" s="139" t="s">
        <v>4</v>
      </c>
      <c r="FR5" s="139"/>
      <c r="FS5" s="140" t="s">
        <v>4</v>
      </c>
      <c r="FT5" s="140"/>
      <c r="FU5" s="26" t="s">
        <v>5</v>
      </c>
      <c r="FV5" s="26"/>
      <c r="FW5" s="26"/>
      <c r="FX5" s="26"/>
      <c r="FY5" s="27" t="s">
        <v>6</v>
      </c>
      <c r="FZ5" s="27" t="s">
        <v>7</v>
      </c>
      <c r="GA5" s="27" t="s">
        <v>8</v>
      </c>
      <c r="GB5" s="27" t="s">
        <v>9</v>
      </c>
      <c r="GC5" s="27" t="s">
        <v>10</v>
      </c>
      <c r="GD5" s="27" t="s">
        <v>11</v>
      </c>
      <c r="GE5" s="27" t="s">
        <v>12</v>
      </c>
      <c r="GF5" s="27" t="s">
        <v>13</v>
      </c>
    </row>
    <row r="6" spans="1:188" ht="24.6" customHeight="1" x14ac:dyDescent="0.25">
      <c r="A6" s="23"/>
      <c r="B6" s="23"/>
      <c r="C6" s="25"/>
      <c r="D6" s="25"/>
      <c r="E6" s="25" t="s">
        <v>15</v>
      </c>
      <c r="F6" s="25"/>
      <c r="G6" s="138" t="s">
        <v>105</v>
      </c>
      <c r="H6" s="138"/>
      <c r="I6" s="27"/>
      <c r="J6" s="27"/>
      <c r="K6" s="27"/>
      <c r="L6" s="27"/>
      <c r="M6" s="27"/>
      <c r="N6" s="27"/>
      <c r="O6" s="27"/>
      <c r="P6" s="27"/>
      <c r="Q6" s="27"/>
      <c r="R6" s="25"/>
      <c r="S6" s="25"/>
      <c r="T6" s="25"/>
      <c r="U6" s="25"/>
      <c r="V6" s="27"/>
      <c r="W6" s="27"/>
      <c r="X6" s="25"/>
      <c r="Y6" s="25"/>
      <c r="Z6" s="25"/>
      <c r="AA6" s="25"/>
      <c r="AB6" s="25"/>
      <c r="AC6" s="25"/>
      <c r="AD6" s="27"/>
      <c r="AE6" s="25"/>
      <c r="AF6" s="25"/>
      <c r="AG6" s="27"/>
      <c r="AH6" s="27"/>
      <c r="AI6" s="25"/>
      <c r="AJ6" s="25"/>
      <c r="AK6" s="25"/>
      <c r="AL6" s="25"/>
      <c r="AM6" s="25"/>
      <c r="AN6" s="25"/>
      <c r="AO6" s="25"/>
      <c r="AP6" s="25"/>
      <c r="AQ6" s="25" t="s">
        <v>15</v>
      </c>
      <c r="AR6" s="25"/>
      <c r="AS6" s="141" t="s">
        <v>106</v>
      </c>
      <c r="AT6" s="141"/>
      <c r="AU6" s="138"/>
      <c r="AV6" s="138"/>
      <c r="AW6" s="25"/>
      <c r="AX6" s="25"/>
      <c r="AY6" s="25"/>
      <c r="AZ6" s="25"/>
      <c r="BA6" s="25"/>
      <c r="BB6" s="25"/>
      <c r="BC6" s="25"/>
      <c r="BD6" s="25"/>
      <c r="BE6" s="27"/>
      <c r="BF6" s="27"/>
      <c r="BG6" s="27"/>
      <c r="BH6" s="25"/>
      <c r="BI6" s="25"/>
      <c r="BJ6" s="25"/>
      <c r="BK6" s="25"/>
      <c r="BL6" s="27"/>
      <c r="BM6" s="27"/>
      <c r="BN6" s="25"/>
      <c r="BO6" s="25"/>
      <c r="BP6" s="25"/>
      <c r="BQ6" s="25"/>
      <c r="BR6" s="25"/>
      <c r="BS6" s="25"/>
      <c r="BT6" s="25"/>
      <c r="BU6" s="25"/>
      <c r="BV6" s="27"/>
      <c r="BW6" s="27"/>
      <c r="BX6" s="27"/>
      <c r="BY6" s="25" t="s">
        <v>15</v>
      </c>
      <c r="BZ6" s="25"/>
      <c r="CA6" s="141" t="s">
        <v>106</v>
      </c>
      <c r="CB6" s="141"/>
      <c r="CC6" s="138"/>
      <c r="CD6" s="138"/>
      <c r="CE6" s="25"/>
      <c r="CF6" s="25"/>
      <c r="CG6" s="27"/>
      <c r="CH6" s="25" t="s">
        <v>15</v>
      </c>
      <c r="CI6" s="25"/>
      <c r="CJ6" s="141" t="s">
        <v>106</v>
      </c>
      <c r="CK6" s="141"/>
      <c r="CL6" s="138"/>
      <c r="CM6" s="138"/>
      <c r="CN6" s="27"/>
      <c r="CO6" s="25"/>
      <c r="CP6" s="25"/>
      <c r="CQ6" s="27"/>
      <c r="CR6" s="27"/>
      <c r="CS6" s="27"/>
      <c r="CT6" s="25"/>
      <c r="CU6" s="25"/>
      <c r="CV6" s="27"/>
      <c r="CW6" s="27"/>
      <c r="CX6" s="25" t="s">
        <v>15</v>
      </c>
      <c r="CY6" s="25"/>
      <c r="CZ6" s="141" t="s">
        <v>106</v>
      </c>
      <c r="DA6" s="141"/>
      <c r="DB6" s="138"/>
      <c r="DC6" s="138"/>
      <c r="DD6" s="27"/>
      <c r="DE6" s="25"/>
      <c r="DF6" s="25"/>
      <c r="DG6" s="25" t="s">
        <v>15</v>
      </c>
      <c r="DH6" s="25"/>
      <c r="DI6" s="141" t="s">
        <v>106</v>
      </c>
      <c r="DJ6" s="141"/>
      <c r="DK6" s="138"/>
      <c r="DL6" s="138"/>
      <c r="DM6" s="25"/>
      <c r="DN6" s="25"/>
      <c r="DO6" s="25"/>
      <c r="DP6" s="25"/>
      <c r="DQ6" s="25"/>
      <c r="DR6" s="25"/>
      <c r="DS6" s="25" t="s">
        <v>15</v>
      </c>
      <c r="DT6" s="25"/>
      <c r="DU6" s="141" t="s">
        <v>106</v>
      </c>
      <c r="DV6" s="141"/>
      <c r="DW6" s="25"/>
      <c r="DX6" s="25"/>
      <c r="DY6" s="25"/>
      <c r="DZ6" s="25"/>
      <c r="EA6" s="27"/>
      <c r="EB6" s="25"/>
      <c r="EC6" s="25"/>
      <c r="ED6" s="25"/>
      <c r="EE6" s="25"/>
      <c r="EF6" s="25"/>
      <c r="EG6" s="25"/>
      <c r="EH6" s="27"/>
      <c r="EI6" s="27"/>
      <c r="EJ6" s="27"/>
      <c r="EK6" s="25"/>
      <c r="EL6" s="25"/>
      <c r="EM6" s="27"/>
      <c r="EN6" s="27"/>
      <c r="EO6" s="25"/>
      <c r="EP6" s="25"/>
      <c r="EQ6" s="27"/>
      <c r="ER6" s="27"/>
      <c r="ES6" s="25"/>
      <c r="ET6" s="25"/>
      <c r="EU6" s="27"/>
      <c r="EV6" s="27"/>
      <c r="EW6" s="25"/>
      <c r="EX6" s="25"/>
      <c r="EY6" s="27"/>
      <c r="EZ6" s="27"/>
      <c r="FA6" s="27"/>
      <c r="FB6" s="25"/>
      <c r="FC6" s="25"/>
      <c r="FD6" s="27"/>
      <c r="FE6" s="27"/>
      <c r="FF6" s="27"/>
      <c r="FG6" s="25"/>
      <c r="FH6" s="25"/>
      <c r="FI6" s="27"/>
      <c r="FJ6" s="27"/>
      <c r="FK6" s="27"/>
      <c r="FL6" s="25"/>
      <c r="FM6" s="25"/>
      <c r="FN6" s="27"/>
      <c r="FO6" s="27"/>
      <c r="FP6" s="27"/>
      <c r="FQ6" s="139"/>
      <c r="FR6" s="139"/>
      <c r="FS6" s="140"/>
      <c r="FT6" s="140"/>
      <c r="FU6" s="25" t="s">
        <v>15</v>
      </c>
      <c r="FV6" s="25"/>
      <c r="FW6" s="25" t="s">
        <v>4</v>
      </c>
      <c r="FX6" s="25"/>
      <c r="FY6" s="27"/>
      <c r="FZ6" s="27"/>
      <c r="GA6" s="27"/>
      <c r="GB6" s="27"/>
      <c r="GC6" s="27"/>
      <c r="GD6" s="27"/>
      <c r="GE6" s="27"/>
      <c r="GF6" s="27"/>
    </row>
    <row r="7" spans="1:188" ht="12.75" customHeight="1" x14ac:dyDescent="0.25">
      <c r="A7" s="23"/>
      <c r="B7" s="23"/>
      <c r="C7" s="29" t="s">
        <v>17</v>
      </c>
      <c r="D7" s="29"/>
      <c r="E7" s="29" t="s">
        <v>18</v>
      </c>
      <c r="F7" s="29"/>
      <c r="G7" s="29" t="s">
        <v>17</v>
      </c>
      <c r="H7" s="29"/>
      <c r="I7" s="27"/>
      <c r="J7" s="27"/>
      <c r="K7" s="27"/>
      <c r="L7" s="27"/>
      <c r="M7" s="27"/>
      <c r="N7" s="27"/>
      <c r="O7" s="27"/>
      <c r="P7" s="27"/>
      <c r="Q7" s="27"/>
      <c r="R7" s="29" t="s">
        <v>17</v>
      </c>
      <c r="S7" s="29"/>
      <c r="T7" s="29" t="s">
        <v>17</v>
      </c>
      <c r="U7" s="29"/>
      <c r="V7" s="27"/>
      <c r="W7" s="27"/>
      <c r="X7" s="29" t="s">
        <v>17</v>
      </c>
      <c r="Y7" s="29"/>
      <c r="Z7" s="29" t="s">
        <v>17</v>
      </c>
      <c r="AA7" s="29"/>
      <c r="AB7" s="29" t="s">
        <v>17</v>
      </c>
      <c r="AC7" s="29"/>
      <c r="AD7" s="27"/>
      <c r="AE7" s="29" t="s">
        <v>17</v>
      </c>
      <c r="AF7" s="29"/>
      <c r="AG7" s="27"/>
      <c r="AH7" s="27"/>
      <c r="AI7" s="29" t="s">
        <v>17</v>
      </c>
      <c r="AJ7" s="29"/>
      <c r="AK7" s="29" t="s">
        <v>17</v>
      </c>
      <c r="AL7" s="29"/>
      <c r="AM7" s="29" t="s">
        <v>17</v>
      </c>
      <c r="AN7" s="29"/>
      <c r="AO7" s="29" t="s">
        <v>17</v>
      </c>
      <c r="AP7" s="29"/>
      <c r="AQ7" s="29" t="s">
        <v>18</v>
      </c>
      <c r="AR7" s="29"/>
      <c r="AS7" s="142" t="s">
        <v>17</v>
      </c>
      <c r="AT7" s="142"/>
      <c r="AU7" s="142" t="s">
        <v>17</v>
      </c>
      <c r="AV7" s="142"/>
      <c r="AW7" s="29" t="s">
        <v>17</v>
      </c>
      <c r="AX7" s="29"/>
      <c r="AY7" s="29" t="s">
        <v>17</v>
      </c>
      <c r="AZ7" s="29"/>
      <c r="BA7" s="29" t="s">
        <v>17</v>
      </c>
      <c r="BB7" s="29"/>
      <c r="BC7" s="29" t="s">
        <v>17</v>
      </c>
      <c r="BD7" s="29"/>
      <c r="BE7" s="27"/>
      <c r="BF7" s="27"/>
      <c r="BG7" s="27"/>
      <c r="BH7" s="29" t="s">
        <v>17</v>
      </c>
      <c r="BI7" s="29"/>
      <c r="BJ7" s="29" t="s">
        <v>17</v>
      </c>
      <c r="BK7" s="29"/>
      <c r="BL7" s="27"/>
      <c r="BM7" s="27"/>
      <c r="BN7" s="29" t="s">
        <v>17</v>
      </c>
      <c r="BO7" s="29"/>
      <c r="BP7" s="29" t="s">
        <v>17</v>
      </c>
      <c r="BQ7" s="29"/>
      <c r="BR7" s="29" t="s">
        <v>17</v>
      </c>
      <c r="BS7" s="29"/>
      <c r="BT7" s="29" t="s">
        <v>17</v>
      </c>
      <c r="BU7" s="29"/>
      <c r="BV7" s="27"/>
      <c r="BW7" s="27"/>
      <c r="BX7" s="27"/>
      <c r="BY7" s="29" t="s">
        <v>18</v>
      </c>
      <c r="BZ7" s="29"/>
      <c r="CA7" s="142" t="s">
        <v>17</v>
      </c>
      <c r="CB7" s="142"/>
      <c r="CC7" s="142" t="s">
        <v>17</v>
      </c>
      <c r="CD7" s="142"/>
      <c r="CE7" s="29" t="s">
        <v>17</v>
      </c>
      <c r="CF7" s="29"/>
      <c r="CG7" s="27"/>
      <c r="CH7" s="29" t="s">
        <v>18</v>
      </c>
      <c r="CI7" s="29"/>
      <c r="CJ7" s="142" t="s">
        <v>17</v>
      </c>
      <c r="CK7" s="142"/>
      <c r="CL7" s="142" t="s">
        <v>17</v>
      </c>
      <c r="CM7" s="142"/>
      <c r="CN7" s="27"/>
      <c r="CO7" s="29" t="s">
        <v>17</v>
      </c>
      <c r="CP7" s="29"/>
      <c r="CQ7" s="27"/>
      <c r="CR7" s="27"/>
      <c r="CS7" s="27"/>
      <c r="CT7" s="29" t="s">
        <v>17</v>
      </c>
      <c r="CU7" s="29"/>
      <c r="CV7" s="27"/>
      <c r="CW7" s="27"/>
      <c r="CX7" s="29" t="s">
        <v>18</v>
      </c>
      <c r="CY7" s="29"/>
      <c r="CZ7" s="142" t="s">
        <v>17</v>
      </c>
      <c r="DA7" s="142"/>
      <c r="DB7" s="142" t="s">
        <v>17</v>
      </c>
      <c r="DC7" s="142"/>
      <c r="DD7" s="27"/>
      <c r="DE7" s="29" t="s">
        <v>17</v>
      </c>
      <c r="DF7" s="29"/>
      <c r="DG7" s="29" t="s">
        <v>18</v>
      </c>
      <c r="DH7" s="29"/>
      <c r="DI7" s="142" t="s">
        <v>17</v>
      </c>
      <c r="DJ7" s="142"/>
      <c r="DK7" s="142" t="s">
        <v>17</v>
      </c>
      <c r="DL7" s="142"/>
      <c r="DM7" s="29" t="s">
        <v>17</v>
      </c>
      <c r="DN7" s="29"/>
      <c r="DO7" s="29" t="s">
        <v>17</v>
      </c>
      <c r="DP7" s="29"/>
      <c r="DQ7" s="29" t="s">
        <v>17</v>
      </c>
      <c r="DR7" s="29"/>
      <c r="DS7" s="29" t="s">
        <v>18</v>
      </c>
      <c r="DT7" s="29"/>
      <c r="DU7" s="29" t="s">
        <v>17</v>
      </c>
      <c r="DV7" s="29"/>
      <c r="DW7" s="29" t="s">
        <v>17</v>
      </c>
      <c r="DX7" s="29"/>
      <c r="DY7" s="29" t="s">
        <v>17</v>
      </c>
      <c r="DZ7" s="29"/>
      <c r="EA7" s="27"/>
      <c r="EB7" s="29" t="s">
        <v>17</v>
      </c>
      <c r="EC7" s="29"/>
      <c r="ED7" s="29" t="s">
        <v>17</v>
      </c>
      <c r="EE7" s="29"/>
      <c r="EF7" s="29" t="s">
        <v>17</v>
      </c>
      <c r="EG7" s="29"/>
      <c r="EH7" s="27"/>
      <c r="EI7" s="27"/>
      <c r="EJ7" s="27"/>
      <c r="EK7" s="29" t="s">
        <v>17</v>
      </c>
      <c r="EL7" s="29"/>
      <c r="EM7" s="27"/>
      <c r="EN7" s="27"/>
      <c r="EO7" s="29" t="s">
        <v>17</v>
      </c>
      <c r="EP7" s="29"/>
      <c r="EQ7" s="27"/>
      <c r="ER7" s="27"/>
      <c r="ES7" s="29" t="s">
        <v>17</v>
      </c>
      <c r="ET7" s="29"/>
      <c r="EU7" s="27"/>
      <c r="EV7" s="27"/>
      <c r="EW7" s="29" t="s">
        <v>17</v>
      </c>
      <c r="EX7" s="29"/>
      <c r="EY7" s="27"/>
      <c r="EZ7" s="27"/>
      <c r="FA7" s="27"/>
      <c r="FB7" s="29" t="s">
        <v>17</v>
      </c>
      <c r="FC7" s="29"/>
      <c r="FD7" s="27"/>
      <c r="FE7" s="27"/>
      <c r="FF7" s="27"/>
      <c r="FG7" s="29" t="s">
        <v>17</v>
      </c>
      <c r="FH7" s="29"/>
      <c r="FI7" s="27"/>
      <c r="FJ7" s="27"/>
      <c r="FK7" s="27"/>
      <c r="FL7" s="29" t="s">
        <v>17</v>
      </c>
      <c r="FM7" s="29"/>
      <c r="FN7" s="27"/>
      <c r="FO7" s="27"/>
      <c r="FP7" s="27"/>
      <c r="FQ7" s="143" t="s">
        <v>17</v>
      </c>
      <c r="FR7" s="143"/>
      <c r="FS7" s="144" t="s">
        <v>17</v>
      </c>
      <c r="FT7" s="144"/>
      <c r="FU7" s="29" t="s">
        <v>18</v>
      </c>
      <c r="FV7" s="29"/>
      <c r="FW7" s="29" t="s">
        <v>17</v>
      </c>
      <c r="FX7" s="29"/>
      <c r="FY7" s="27"/>
      <c r="FZ7" s="27"/>
      <c r="GA7" s="27"/>
      <c r="GB7" s="27"/>
      <c r="GC7" s="27"/>
      <c r="GD7" s="27"/>
      <c r="GE7" s="27"/>
      <c r="GF7" s="27"/>
    </row>
    <row r="8" spans="1:188" ht="12.75" customHeight="1" x14ac:dyDescent="0.25">
      <c r="A8" s="23"/>
      <c r="B8" s="23"/>
      <c r="C8" s="5" t="s">
        <v>19</v>
      </c>
      <c r="D8" s="6" t="s">
        <v>20</v>
      </c>
      <c r="E8" s="5" t="s">
        <v>19</v>
      </c>
      <c r="F8" s="6" t="s">
        <v>21</v>
      </c>
      <c r="G8" s="5" t="s">
        <v>19</v>
      </c>
      <c r="H8" s="6" t="s">
        <v>20</v>
      </c>
      <c r="I8" s="27"/>
      <c r="J8" s="27"/>
      <c r="K8" s="27"/>
      <c r="L8" s="27"/>
      <c r="M8" s="27"/>
      <c r="N8" s="27"/>
      <c r="O8" s="27"/>
      <c r="P8" s="27"/>
      <c r="Q8" s="27"/>
      <c r="R8" s="5" t="s">
        <v>19</v>
      </c>
      <c r="S8" s="6" t="s">
        <v>20</v>
      </c>
      <c r="T8" s="5" t="s">
        <v>19</v>
      </c>
      <c r="U8" s="6" t="s">
        <v>20</v>
      </c>
      <c r="V8" s="27"/>
      <c r="W8" s="27"/>
      <c r="X8" s="5" t="s">
        <v>19</v>
      </c>
      <c r="Y8" s="6" t="s">
        <v>20</v>
      </c>
      <c r="Z8" s="5" t="s">
        <v>19</v>
      </c>
      <c r="AA8" s="6" t="s">
        <v>20</v>
      </c>
      <c r="AB8" s="5" t="s">
        <v>19</v>
      </c>
      <c r="AC8" s="6" t="s">
        <v>20</v>
      </c>
      <c r="AD8" s="27"/>
      <c r="AE8" s="5" t="s">
        <v>19</v>
      </c>
      <c r="AF8" s="6" t="s">
        <v>20</v>
      </c>
      <c r="AG8" s="27"/>
      <c r="AH8" s="27"/>
      <c r="AI8" s="5" t="s">
        <v>19</v>
      </c>
      <c r="AJ8" s="6" t="s">
        <v>20</v>
      </c>
      <c r="AK8" s="5" t="s">
        <v>19</v>
      </c>
      <c r="AL8" s="6" t="s">
        <v>20</v>
      </c>
      <c r="AM8" s="5" t="s">
        <v>19</v>
      </c>
      <c r="AN8" s="6" t="s">
        <v>20</v>
      </c>
      <c r="AO8" s="5" t="s">
        <v>19</v>
      </c>
      <c r="AP8" s="6" t="s">
        <v>20</v>
      </c>
      <c r="AQ8" s="5" t="s">
        <v>19</v>
      </c>
      <c r="AR8" s="6" t="s">
        <v>21</v>
      </c>
      <c r="AS8" s="5" t="s">
        <v>19</v>
      </c>
      <c r="AT8" s="6" t="s">
        <v>20</v>
      </c>
      <c r="AU8" s="5" t="s">
        <v>19</v>
      </c>
      <c r="AV8" s="6" t="s">
        <v>20</v>
      </c>
      <c r="AW8" s="5" t="s">
        <v>19</v>
      </c>
      <c r="AX8" s="6" t="s">
        <v>20</v>
      </c>
      <c r="AY8" s="5" t="s">
        <v>19</v>
      </c>
      <c r="AZ8" s="6" t="s">
        <v>20</v>
      </c>
      <c r="BA8" s="5" t="s">
        <v>19</v>
      </c>
      <c r="BB8" s="6" t="s">
        <v>20</v>
      </c>
      <c r="BC8" s="5" t="s">
        <v>19</v>
      </c>
      <c r="BD8" s="6" t="s">
        <v>20</v>
      </c>
      <c r="BE8" s="27"/>
      <c r="BF8" s="27"/>
      <c r="BG8" s="27"/>
      <c r="BH8" s="5" t="s">
        <v>19</v>
      </c>
      <c r="BI8" s="6" t="s">
        <v>20</v>
      </c>
      <c r="BJ8" s="5" t="s">
        <v>19</v>
      </c>
      <c r="BK8" s="6" t="s">
        <v>20</v>
      </c>
      <c r="BL8" s="27"/>
      <c r="BM8" s="27"/>
      <c r="BN8" s="5" t="s">
        <v>19</v>
      </c>
      <c r="BO8" s="6" t="s">
        <v>20</v>
      </c>
      <c r="BP8" s="5" t="s">
        <v>19</v>
      </c>
      <c r="BQ8" s="6" t="s">
        <v>20</v>
      </c>
      <c r="BR8" s="5" t="s">
        <v>19</v>
      </c>
      <c r="BS8" s="6" t="s">
        <v>20</v>
      </c>
      <c r="BT8" s="5" t="s">
        <v>19</v>
      </c>
      <c r="BU8" s="6" t="s">
        <v>20</v>
      </c>
      <c r="BV8" s="27"/>
      <c r="BW8" s="27"/>
      <c r="BX8" s="27"/>
      <c r="BY8" s="5" t="s">
        <v>19</v>
      </c>
      <c r="BZ8" s="6" t="s">
        <v>21</v>
      </c>
      <c r="CA8" s="5" t="s">
        <v>19</v>
      </c>
      <c r="CB8" s="6" t="s">
        <v>20</v>
      </c>
      <c r="CC8" s="5" t="s">
        <v>19</v>
      </c>
      <c r="CD8" s="6" t="s">
        <v>20</v>
      </c>
      <c r="CE8" s="5" t="s">
        <v>19</v>
      </c>
      <c r="CF8" s="6" t="s">
        <v>20</v>
      </c>
      <c r="CG8" s="27"/>
      <c r="CH8" s="5" t="s">
        <v>19</v>
      </c>
      <c r="CI8" s="6" t="s">
        <v>21</v>
      </c>
      <c r="CJ8" s="5" t="s">
        <v>19</v>
      </c>
      <c r="CK8" s="6" t="s">
        <v>20</v>
      </c>
      <c r="CL8" s="5" t="s">
        <v>19</v>
      </c>
      <c r="CM8" s="6" t="s">
        <v>20</v>
      </c>
      <c r="CN8" s="27"/>
      <c r="CO8" s="5" t="s">
        <v>19</v>
      </c>
      <c r="CP8" s="6" t="s">
        <v>20</v>
      </c>
      <c r="CQ8" s="27"/>
      <c r="CR8" s="27"/>
      <c r="CS8" s="27"/>
      <c r="CT8" s="5" t="s">
        <v>19</v>
      </c>
      <c r="CU8" s="6" t="s">
        <v>20</v>
      </c>
      <c r="CV8" s="27"/>
      <c r="CW8" s="27"/>
      <c r="CX8" s="5" t="s">
        <v>19</v>
      </c>
      <c r="CY8" s="6" t="s">
        <v>21</v>
      </c>
      <c r="CZ8" s="5" t="s">
        <v>19</v>
      </c>
      <c r="DA8" s="6" t="s">
        <v>20</v>
      </c>
      <c r="DB8" s="5" t="s">
        <v>19</v>
      </c>
      <c r="DC8" s="6" t="s">
        <v>20</v>
      </c>
      <c r="DD8" s="27"/>
      <c r="DE8" s="5" t="s">
        <v>19</v>
      </c>
      <c r="DF8" s="6" t="s">
        <v>20</v>
      </c>
      <c r="DG8" s="5" t="s">
        <v>19</v>
      </c>
      <c r="DH8" s="6" t="s">
        <v>21</v>
      </c>
      <c r="DI8" s="5" t="s">
        <v>19</v>
      </c>
      <c r="DJ8" s="6" t="s">
        <v>20</v>
      </c>
      <c r="DK8" s="5" t="s">
        <v>19</v>
      </c>
      <c r="DL8" s="6" t="s">
        <v>20</v>
      </c>
      <c r="DM8" s="5" t="s">
        <v>19</v>
      </c>
      <c r="DN8" s="6" t="s">
        <v>20</v>
      </c>
      <c r="DO8" s="5" t="s">
        <v>19</v>
      </c>
      <c r="DP8" s="6" t="s">
        <v>20</v>
      </c>
      <c r="DQ8" s="5" t="s">
        <v>19</v>
      </c>
      <c r="DR8" s="6" t="s">
        <v>20</v>
      </c>
      <c r="DS8" s="5" t="s">
        <v>19</v>
      </c>
      <c r="DT8" s="6" t="s">
        <v>21</v>
      </c>
      <c r="DU8" s="5" t="s">
        <v>19</v>
      </c>
      <c r="DV8" s="6" t="s">
        <v>20</v>
      </c>
      <c r="DW8" s="5" t="s">
        <v>19</v>
      </c>
      <c r="DX8" s="6" t="s">
        <v>20</v>
      </c>
      <c r="DY8" s="5" t="s">
        <v>19</v>
      </c>
      <c r="DZ8" s="6" t="s">
        <v>20</v>
      </c>
      <c r="EA8" s="27"/>
      <c r="EB8" s="5" t="s">
        <v>19</v>
      </c>
      <c r="EC8" s="6" t="s">
        <v>20</v>
      </c>
      <c r="ED8" s="5" t="s">
        <v>19</v>
      </c>
      <c r="EE8" s="6" t="s">
        <v>20</v>
      </c>
      <c r="EF8" s="5" t="s">
        <v>19</v>
      </c>
      <c r="EG8" s="6" t="s">
        <v>20</v>
      </c>
      <c r="EH8" s="27"/>
      <c r="EI8" s="27"/>
      <c r="EJ8" s="27"/>
      <c r="EK8" s="5" t="s">
        <v>19</v>
      </c>
      <c r="EL8" s="6" t="s">
        <v>20</v>
      </c>
      <c r="EM8" s="27"/>
      <c r="EN8" s="27"/>
      <c r="EO8" s="5" t="s">
        <v>19</v>
      </c>
      <c r="EP8" s="6" t="s">
        <v>20</v>
      </c>
      <c r="EQ8" s="27"/>
      <c r="ER8" s="27"/>
      <c r="ES8" s="5" t="s">
        <v>19</v>
      </c>
      <c r="ET8" s="6" t="s">
        <v>20</v>
      </c>
      <c r="EU8" s="27"/>
      <c r="EV8" s="27"/>
      <c r="EW8" s="5" t="s">
        <v>19</v>
      </c>
      <c r="EX8" s="6" t="s">
        <v>20</v>
      </c>
      <c r="EY8" s="27"/>
      <c r="EZ8" s="27"/>
      <c r="FA8" s="27"/>
      <c r="FB8" s="5" t="s">
        <v>19</v>
      </c>
      <c r="FC8" s="6" t="s">
        <v>20</v>
      </c>
      <c r="FD8" s="27"/>
      <c r="FE8" s="27"/>
      <c r="FF8" s="27"/>
      <c r="FG8" s="5" t="s">
        <v>19</v>
      </c>
      <c r="FH8" s="6" t="s">
        <v>20</v>
      </c>
      <c r="FI8" s="27"/>
      <c r="FJ8" s="27"/>
      <c r="FK8" s="27"/>
      <c r="FL8" s="5" t="s">
        <v>19</v>
      </c>
      <c r="FM8" s="6" t="s">
        <v>20</v>
      </c>
      <c r="FN8" s="27"/>
      <c r="FO8" s="27"/>
      <c r="FP8" s="27"/>
      <c r="FQ8" s="5" t="s">
        <v>19</v>
      </c>
      <c r="FR8" s="7" t="s">
        <v>20</v>
      </c>
      <c r="FS8" s="105" t="s">
        <v>19</v>
      </c>
      <c r="FT8" s="6" t="s">
        <v>20</v>
      </c>
      <c r="FU8" s="5" t="s">
        <v>19</v>
      </c>
      <c r="FV8" s="6" t="s">
        <v>21</v>
      </c>
      <c r="FW8" s="5" t="s">
        <v>19</v>
      </c>
      <c r="FX8" s="6" t="s">
        <v>20</v>
      </c>
      <c r="FY8" s="27"/>
      <c r="FZ8" s="27"/>
      <c r="GA8" s="27"/>
      <c r="GB8" s="27"/>
      <c r="GC8" s="27"/>
      <c r="GD8" s="27"/>
      <c r="GE8" s="27"/>
      <c r="GF8" s="27"/>
    </row>
    <row r="9" spans="1:188" s="12" customFormat="1" ht="33" x14ac:dyDescent="0.25">
      <c r="A9" s="23"/>
      <c r="B9" s="23"/>
      <c r="C9" s="8" t="s">
        <v>22</v>
      </c>
      <c r="D9" s="9" t="s">
        <v>23</v>
      </c>
      <c r="E9" s="8" t="s">
        <v>22</v>
      </c>
      <c r="F9" s="9" t="s">
        <v>24</v>
      </c>
      <c r="G9" s="8" t="s">
        <v>22</v>
      </c>
      <c r="H9" s="9" t="s">
        <v>23</v>
      </c>
      <c r="I9" s="9" t="s">
        <v>25</v>
      </c>
      <c r="J9" s="9" t="s">
        <v>26</v>
      </c>
      <c r="K9" s="9" t="s">
        <v>27</v>
      </c>
      <c r="L9" s="9" t="s">
        <v>28</v>
      </c>
      <c r="M9" s="9" t="s">
        <v>29</v>
      </c>
      <c r="N9" s="106" t="s">
        <v>30</v>
      </c>
      <c r="O9" s="9" t="s">
        <v>31</v>
      </c>
      <c r="P9" s="9" t="s">
        <v>32</v>
      </c>
      <c r="Q9" s="9"/>
      <c r="R9" s="8" t="s">
        <v>22</v>
      </c>
      <c r="S9" s="9" t="s">
        <v>23</v>
      </c>
      <c r="T9" s="8" t="s">
        <v>22</v>
      </c>
      <c r="U9" s="9" t="s">
        <v>23</v>
      </c>
      <c r="V9" s="9" t="s">
        <v>25</v>
      </c>
      <c r="W9" s="9" t="s">
        <v>26</v>
      </c>
      <c r="X9" s="8" t="s">
        <v>22</v>
      </c>
      <c r="Y9" s="9" t="s">
        <v>23</v>
      </c>
      <c r="Z9" s="8" t="s">
        <v>22</v>
      </c>
      <c r="AA9" s="9" t="s">
        <v>23</v>
      </c>
      <c r="AB9" s="8" t="s">
        <v>22</v>
      </c>
      <c r="AC9" s="9" t="s">
        <v>23</v>
      </c>
      <c r="AD9" s="9" t="s">
        <v>32</v>
      </c>
      <c r="AE9" s="8" t="s">
        <v>22</v>
      </c>
      <c r="AF9" s="9" t="s">
        <v>23</v>
      </c>
      <c r="AG9" s="9" t="s">
        <v>25</v>
      </c>
      <c r="AH9" s="9"/>
      <c r="AI9" s="8" t="s">
        <v>22</v>
      </c>
      <c r="AJ9" s="9" t="s">
        <v>23</v>
      </c>
      <c r="AK9" s="8" t="s">
        <v>22</v>
      </c>
      <c r="AL9" s="9" t="s">
        <v>23</v>
      </c>
      <c r="AM9" s="8" t="s">
        <v>22</v>
      </c>
      <c r="AN9" s="9" t="s">
        <v>23</v>
      </c>
      <c r="AO9" s="8" t="s">
        <v>22</v>
      </c>
      <c r="AP9" s="9" t="s">
        <v>23</v>
      </c>
      <c r="AQ9" s="8" t="s">
        <v>22</v>
      </c>
      <c r="AR9" s="9" t="s">
        <v>24</v>
      </c>
      <c r="AS9" s="8" t="s">
        <v>22</v>
      </c>
      <c r="AT9" s="9" t="s">
        <v>23</v>
      </c>
      <c r="AU9" s="8" t="s">
        <v>22</v>
      </c>
      <c r="AV9" s="9" t="s">
        <v>23</v>
      </c>
      <c r="AW9" s="8" t="s">
        <v>22</v>
      </c>
      <c r="AX9" s="9" t="s">
        <v>23</v>
      </c>
      <c r="AY9" s="8" t="s">
        <v>22</v>
      </c>
      <c r="AZ9" s="9" t="s">
        <v>23</v>
      </c>
      <c r="BA9" s="8" t="s">
        <v>22</v>
      </c>
      <c r="BB9" s="9" t="s">
        <v>23</v>
      </c>
      <c r="BC9" s="8" t="s">
        <v>22</v>
      </c>
      <c r="BD9" s="9" t="s">
        <v>23</v>
      </c>
      <c r="BE9" s="9" t="s">
        <v>25</v>
      </c>
      <c r="BF9" s="9" t="s">
        <v>26</v>
      </c>
      <c r="BG9" s="9" t="s">
        <v>29</v>
      </c>
      <c r="BH9" s="8" t="s">
        <v>22</v>
      </c>
      <c r="BI9" s="9" t="s">
        <v>23</v>
      </c>
      <c r="BJ9" s="8" t="s">
        <v>22</v>
      </c>
      <c r="BK9" s="9" t="s">
        <v>23</v>
      </c>
      <c r="BL9" s="9" t="s">
        <v>25</v>
      </c>
      <c r="BM9" s="9" t="s">
        <v>26</v>
      </c>
      <c r="BN9" s="8" t="s">
        <v>22</v>
      </c>
      <c r="BO9" s="9" t="s">
        <v>23</v>
      </c>
      <c r="BP9" s="8" t="s">
        <v>22</v>
      </c>
      <c r="BQ9" s="9" t="s">
        <v>23</v>
      </c>
      <c r="BR9" s="8" t="s">
        <v>22</v>
      </c>
      <c r="BS9" s="9" t="s">
        <v>23</v>
      </c>
      <c r="BT9" s="8" t="s">
        <v>22</v>
      </c>
      <c r="BU9" s="9" t="s">
        <v>23</v>
      </c>
      <c r="BV9" s="9" t="s">
        <v>25</v>
      </c>
      <c r="BW9" s="9" t="s">
        <v>26</v>
      </c>
      <c r="BX9" s="9" t="s">
        <v>29</v>
      </c>
      <c r="BY9" s="8" t="s">
        <v>22</v>
      </c>
      <c r="BZ9" s="9" t="s">
        <v>24</v>
      </c>
      <c r="CA9" s="8" t="s">
        <v>22</v>
      </c>
      <c r="CB9" s="9" t="s">
        <v>23</v>
      </c>
      <c r="CC9" s="8" t="s">
        <v>22</v>
      </c>
      <c r="CD9" s="9" t="s">
        <v>23</v>
      </c>
      <c r="CE9" s="8" t="s">
        <v>22</v>
      </c>
      <c r="CF9" s="9" t="s">
        <v>23</v>
      </c>
      <c r="CG9" s="9" t="s">
        <v>25</v>
      </c>
      <c r="CH9" s="8" t="s">
        <v>22</v>
      </c>
      <c r="CI9" s="9" t="s">
        <v>24</v>
      </c>
      <c r="CJ9" s="8" t="s">
        <v>22</v>
      </c>
      <c r="CK9" s="9" t="s">
        <v>23</v>
      </c>
      <c r="CL9" s="8" t="s">
        <v>22</v>
      </c>
      <c r="CM9" s="9" t="s">
        <v>23</v>
      </c>
      <c r="CN9" s="9" t="s">
        <v>25</v>
      </c>
      <c r="CO9" s="8" t="s">
        <v>22</v>
      </c>
      <c r="CP9" s="9" t="s">
        <v>23</v>
      </c>
      <c r="CQ9" s="9" t="s">
        <v>25</v>
      </c>
      <c r="CR9" s="9" t="s">
        <v>28</v>
      </c>
      <c r="CS9" s="9" t="s">
        <v>29</v>
      </c>
      <c r="CT9" s="8" t="s">
        <v>22</v>
      </c>
      <c r="CU9" s="9" t="s">
        <v>23</v>
      </c>
      <c r="CV9" s="9" t="s">
        <v>25</v>
      </c>
      <c r="CW9" s="9" t="s">
        <v>26</v>
      </c>
      <c r="CX9" s="8" t="s">
        <v>22</v>
      </c>
      <c r="CY9" s="9" t="s">
        <v>24</v>
      </c>
      <c r="CZ9" s="8" t="s">
        <v>22</v>
      </c>
      <c r="DA9" s="9" t="s">
        <v>23</v>
      </c>
      <c r="DB9" s="8" t="s">
        <v>22</v>
      </c>
      <c r="DC9" s="9" t="s">
        <v>23</v>
      </c>
      <c r="DD9" s="9" t="s">
        <v>25</v>
      </c>
      <c r="DE9" s="8" t="s">
        <v>22</v>
      </c>
      <c r="DF9" s="9" t="s">
        <v>23</v>
      </c>
      <c r="DG9" s="8" t="s">
        <v>22</v>
      </c>
      <c r="DH9" s="9" t="s">
        <v>24</v>
      </c>
      <c r="DI9" s="8" t="s">
        <v>22</v>
      </c>
      <c r="DJ9" s="9" t="s">
        <v>23</v>
      </c>
      <c r="DK9" s="8" t="s">
        <v>22</v>
      </c>
      <c r="DL9" s="9" t="s">
        <v>23</v>
      </c>
      <c r="DM9" s="8" t="s">
        <v>22</v>
      </c>
      <c r="DN9" s="9" t="s">
        <v>23</v>
      </c>
      <c r="DO9" s="8" t="s">
        <v>22</v>
      </c>
      <c r="DP9" s="9" t="s">
        <v>23</v>
      </c>
      <c r="DQ9" s="8" t="s">
        <v>22</v>
      </c>
      <c r="DR9" s="9" t="s">
        <v>23</v>
      </c>
      <c r="DS9" s="8" t="s">
        <v>22</v>
      </c>
      <c r="DT9" s="9" t="s">
        <v>24</v>
      </c>
      <c r="DU9" s="8" t="s">
        <v>22</v>
      </c>
      <c r="DV9" s="9" t="s">
        <v>23</v>
      </c>
      <c r="DW9" s="8" t="s">
        <v>22</v>
      </c>
      <c r="DX9" s="9" t="s">
        <v>23</v>
      </c>
      <c r="DY9" s="8" t="s">
        <v>22</v>
      </c>
      <c r="DZ9" s="9" t="s">
        <v>23</v>
      </c>
      <c r="EA9" s="9" t="s">
        <v>27</v>
      </c>
      <c r="EB9" s="8" t="s">
        <v>22</v>
      </c>
      <c r="EC9" s="9" t="s">
        <v>23</v>
      </c>
      <c r="ED9" s="8" t="s">
        <v>22</v>
      </c>
      <c r="EE9" s="9" t="s">
        <v>23</v>
      </c>
      <c r="EF9" s="8" t="s">
        <v>22</v>
      </c>
      <c r="EG9" s="9" t="s">
        <v>23</v>
      </c>
      <c r="EH9" s="9" t="s">
        <v>25</v>
      </c>
      <c r="EI9" s="9" t="s">
        <v>26</v>
      </c>
      <c r="EJ9" s="9"/>
      <c r="EK9" s="8" t="s">
        <v>22</v>
      </c>
      <c r="EL9" s="9" t="s">
        <v>23</v>
      </c>
      <c r="EM9" s="106" t="s">
        <v>30</v>
      </c>
      <c r="EN9" s="9" t="s">
        <v>31</v>
      </c>
      <c r="EO9" s="8" t="s">
        <v>22</v>
      </c>
      <c r="EP9" s="9" t="s">
        <v>23</v>
      </c>
      <c r="EQ9" s="106" t="s">
        <v>30</v>
      </c>
      <c r="ER9" s="9" t="s">
        <v>31</v>
      </c>
      <c r="ES9" s="8" t="s">
        <v>22</v>
      </c>
      <c r="ET9" s="9" t="s">
        <v>23</v>
      </c>
      <c r="EU9" s="106" t="s">
        <v>30</v>
      </c>
      <c r="EV9" s="9" t="s">
        <v>31</v>
      </c>
      <c r="EW9" s="8" t="s">
        <v>22</v>
      </c>
      <c r="EX9" s="9" t="s">
        <v>23</v>
      </c>
      <c r="EY9" s="106" t="s">
        <v>30</v>
      </c>
      <c r="EZ9" s="9" t="s">
        <v>26</v>
      </c>
      <c r="FA9" s="9" t="s">
        <v>31</v>
      </c>
      <c r="FB9" s="8" t="s">
        <v>22</v>
      </c>
      <c r="FC9" s="9" t="s">
        <v>23</v>
      </c>
      <c r="FD9" s="106" t="s">
        <v>30</v>
      </c>
      <c r="FE9" s="9" t="s">
        <v>26</v>
      </c>
      <c r="FF9" s="9" t="s">
        <v>31</v>
      </c>
      <c r="FG9" s="8" t="s">
        <v>22</v>
      </c>
      <c r="FH9" s="9" t="s">
        <v>23</v>
      </c>
      <c r="FI9" s="106" t="s">
        <v>30</v>
      </c>
      <c r="FJ9" s="9" t="s">
        <v>26</v>
      </c>
      <c r="FK9" s="9" t="s">
        <v>31</v>
      </c>
      <c r="FL9" s="107" t="s">
        <v>22</v>
      </c>
      <c r="FM9" s="108" t="s">
        <v>23</v>
      </c>
      <c r="FN9" s="109" t="s">
        <v>30</v>
      </c>
      <c r="FO9" s="108" t="s">
        <v>26</v>
      </c>
      <c r="FP9" s="108" t="s">
        <v>31</v>
      </c>
      <c r="FQ9" s="8" t="s">
        <v>22</v>
      </c>
      <c r="FR9" s="10" t="s">
        <v>23</v>
      </c>
      <c r="FS9" s="110" t="s">
        <v>22</v>
      </c>
      <c r="FT9" s="9" t="s">
        <v>23</v>
      </c>
      <c r="FU9" s="8" t="s">
        <v>22</v>
      </c>
      <c r="FV9" s="9" t="s">
        <v>24</v>
      </c>
      <c r="FW9" s="8" t="s">
        <v>22</v>
      </c>
      <c r="FX9" s="9" t="s">
        <v>23</v>
      </c>
      <c r="FY9" s="9" t="s">
        <v>25</v>
      </c>
      <c r="FZ9" s="9" t="s">
        <v>26</v>
      </c>
      <c r="GA9" s="9" t="s">
        <v>27</v>
      </c>
      <c r="GB9" s="9" t="s">
        <v>28</v>
      </c>
      <c r="GC9" s="9" t="s">
        <v>29</v>
      </c>
      <c r="GD9" s="106" t="s">
        <v>30</v>
      </c>
      <c r="GE9" s="9" t="s">
        <v>31</v>
      </c>
      <c r="GF9" s="9" t="s">
        <v>32</v>
      </c>
    </row>
    <row r="10" spans="1:188" s="115" customFormat="1" ht="13.5" customHeight="1" x14ac:dyDescent="0.2">
      <c r="A10" s="145" t="s">
        <v>197</v>
      </c>
      <c r="B10" s="145"/>
      <c r="C10" s="111">
        <v>1024</v>
      </c>
      <c r="D10" s="112">
        <v>103</v>
      </c>
      <c r="E10" s="112">
        <v>2135</v>
      </c>
      <c r="F10" s="112">
        <v>22490</v>
      </c>
      <c r="G10" s="112">
        <v>216</v>
      </c>
      <c r="H10" s="112">
        <v>53</v>
      </c>
      <c r="I10" s="112">
        <v>158</v>
      </c>
      <c r="J10" s="112">
        <v>7</v>
      </c>
      <c r="K10" s="112">
        <v>1</v>
      </c>
      <c r="L10" s="112">
        <v>0</v>
      </c>
      <c r="M10" s="112">
        <v>0</v>
      </c>
      <c r="N10" s="112">
        <v>0</v>
      </c>
      <c r="O10" s="112">
        <v>0</v>
      </c>
      <c r="P10" s="112">
        <v>14</v>
      </c>
      <c r="Q10" s="112">
        <v>34</v>
      </c>
      <c r="R10" s="112">
        <v>9</v>
      </c>
      <c r="S10" s="112">
        <v>0</v>
      </c>
      <c r="T10" s="112">
        <v>0</v>
      </c>
      <c r="U10" s="112">
        <v>0</v>
      </c>
      <c r="V10" s="112">
        <v>0</v>
      </c>
      <c r="W10" s="112">
        <v>0</v>
      </c>
      <c r="X10" s="112">
        <v>0</v>
      </c>
      <c r="Y10" s="112">
        <v>0</v>
      </c>
      <c r="Z10" s="112">
        <v>80</v>
      </c>
      <c r="AA10" s="112">
        <v>8</v>
      </c>
      <c r="AB10" s="112">
        <v>13</v>
      </c>
      <c r="AC10" s="112">
        <v>2</v>
      </c>
      <c r="AD10" s="112">
        <v>0</v>
      </c>
      <c r="AE10" s="112">
        <v>2</v>
      </c>
      <c r="AF10" s="112">
        <v>0</v>
      </c>
      <c r="AG10" s="112">
        <v>0</v>
      </c>
      <c r="AH10" s="112">
        <v>14</v>
      </c>
      <c r="AI10" s="112">
        <v>78</v>
      </c>
      <c r="AJ10" s="112">
        <v>7</v>
      </c>
      <c r="AK10" s="112">
        <v>0</v>
      </c>
      <c r="AL10" s="112">
        <v>0</v>
      </c>
      <c r="AM10" s="112">
        <v>0</v>
      </c>
      <c r="AN10" s="112">
        <v>0</v>
      </c>
      <c r="AO10" s="112">
        <v>0</v>
      </c>
      <c r="AP10" s="112">
        <v>0</v>
      </c>
      <c r="AQ10" s="112">
        <v>101</v>
      </c>
      <c r="AR10" s="112">
        <v>1259</v>
      </c>
      <c r="AS10" s="112">
        <v>0</v>
      </c>
      <c r="AT10" s="112">
        <v>0</v>
      </c>
      <c r="AU10" s="112">
        <v>1</v>
      </c>
      <c r="AV10" s="112">
        <v>0</v>
      </c>
      <c r="AW10" s="112">
        <v>65</v>
      </c>
      <c r="AX10" s="112">
        <v>4</v>
      </c>
      <c r="AY10" s="112">
        <v>0</v>
      </c>
      <c r="AZ10" s="112">
        <v>0</v>
      </c>
      <c r="BA10" s="112">
        <v>281</v>
      </c>
      <c r="BB10" s="112">
        <v>39</v>
      </c>
      <c r="BC10" s="112">
        <v>0</v>
      </c>
      <c r="BD10" s="112">
        <v>0</v>
      </c>
      <c r="BE10" s="112">
        <v>0</v>
      </c>
      <c r="BF10" s="112">
        <v>0</v>
      </c>
      <c r="BG10" s="112">
        <v>0</v>
      </c>
      <c r="BH10" s="112">
        <v>0</v>
      </c>
      <c r="BI10" s="112">
        <v>0</v>
      </c>
      <c r="BJ10" s="112">
        <v>0</v>
      </c>
      <c r="BK10" s="112">
        <v>0</v>
      </c>
      <c r="BL10" s="112">
        <v>0</v>
      </c>
      <c r="BM10" s="112">
        <v>0</v>
      </c>
      <c r="BN10" s="112">
        <v>0</v>
      </c>
      <c r="BO10" s="112">
        <v>0</v>
      </c>
      <c r="BP10" s="112">
        <v>0</v>
      </c>
      <c r="BQ10" s="112">
        <v>0</v>
      </c>
      <c r="BR10" s="112">
        <v>0</v>
      </c>
      <c r="BS10" s="112">
        <v>0</v>
      </c>
      <c r="BT10" s="112">
        <v>1</v>
      </c>
      <c r="BU10" s="112">
        <v>0</v>
      </c>
      <c r="BV10" s="112">
        <v>0</v>
      </c>
      <c r="BW10" s="112">
        <v>0</v>
      </c>
      <c r="BX10" s="112">
        <v>0</v>
      </c>
      <c r="BY10" s="112">
        <v>19</v>
      </c>
      <c r="BZ10" s="112">
        <v>80</v>
      </c>
      <c r="CA10" s="112">
        <v>0</v>
      </c>
      <c r="CB10" s="112">
        <v>0</v>
      </c>
      <c r="CC10" s="112">
        <v>0</v>
      </c>
      <c r="CD10" s="112">
        <v>0</v>
      </c>
      <c r="CE10" s="112">
        <v>27</v>
      </c>
      <c r="CF10" s="112">
        <v>3</v>
      </c>
      <c r="CG10" s="112">
        <v>25</v>
      </c>
      <c r="CH10" s="112">
        <v>0</v>
      </c>
      <c r="CI10" s="112">
        <v>0</v>
      </c>
      <c r="CJ10" s="112">
        <v>0</v>
      </c>
      <c r="CK10" s="112">
        <v>0</v>
      </c>
      <c r="CL10" s="112">
        <v>0</v>
      </c>
      <c r="CM10" s="112">
        <v>0</v>
      </c>
      <c r="CN10" s="112">
        <v>0</v>
      </c>
      <c r="CO10" s="112">
        <v>1</v>
      </c>
      <c r="CP10" s="112">
        <v>0</v>
      </c>
      <c r="CQ10" s="112">
        <v>1</v>
      </c>
      <c r="CR10" s="112">
        <v>0</v>
      </c>
      <c r="CS10" s="112">
        <v>0</v>
      </c>
      <c r="CT10" s="112">
        <v>313</v>
      </c>
      <c r="CU10" s="112">
        <v>26</v>
      </c>
      <c r="CV10" s="112">
        <v>123</v>
      </c>
      <c r="CW10" s="112">
        <v>0</v>
      </c>
      <c r="CX10" s="112">
        <v>399</v>
      </c>
      <c r="CY10" s="112">
        <v>4316</v>
      </c>
      <c r="CZ10" s="112">
        <v>39</v>
      </c>
      <c r="DA10" s="112">
        <v>5</v>
      </c>
      <c r="DB10" s="112">
        <v>3</v>
      </c>
      <c r="DC10" s="112">
        <v>1</v>
      </c>
      <c r="DD10" s="112">
        <v>0</v>
      </c>
      <c r="DE10" s="112">
        <v>0</v>
      </c>
      <c r="DF10" s="112">
        <v>0</v>
      </c>
      <c r="DG10" s="112">
        <v>342</v>
      </c>
      <c r="DH10" s="112">
        <v>2290</v>
      </c>
      <c r="DI10" s="112">
        <v>30</v>
      </c>
      <c r="DJ10" s="112">
        <v>6</v>
      </c>
      <c r="DK10" s="112">
        <v>34</v>
      </c>
      <c r="DL10" s="112">
        <v>7</v>
      </c>
      <c r="DM10" s="112">
        <v>38</v>
      </c>
      <c r="DN10" s="112">
        <v>0</v>
      </c>
      <c r="DO10" s="112">
        <v>0</v>
      </c>
      <c r="DP10" s="112">
        <v>0</v>
      </c>
      <c r="DQ10" s="112">
        <v>0</v>
      </c>
      <c r="DR10" s="112">
        <v>0</v>
      </c>
      <c r="DS10" s="112">
        <v>1274</v>
      </c>
      <c r="DT10" s="112">
        <v>14545</v>
      </c>
      <c r="DU10" s="112">
        <v>147</v>
      </c>
      <c r="DV10" s="112">
        <v>42</v>
      </c>
      <c r="DW10" s="112">
        <v>1</v>
      </c>
      <c r="DX10" s="112">
        <v>0</v>
      </c>
      <c r="DY10" s="112">
        <v>5</v>
      </c>
      <c r="DZ10" s="112">
        <v>0</v>
      </c>
      <c r="EA10" s="112">
        <v>1</v>
      </c>
      <c r="EB10" s="112">
        <v>3</v>
      </c>
      <c r="EC10" s="112">
        <v>0</v>
      </c>
      <c r="ED10" s="112">
        <v>5</v>
      </c>
      <c r="EE10" s="112">
        <v>1</v>
      </c>
      <c r="EF10" s="112">
        <v>15</v>
      </c>
      <c r="EG10" s="112">
        <v>2</v>
      </c>
      <c r="EH10" s="112">
        <v>9</v>
      </c>
      <c r="EI10" s="112">
        <v>0</v>
      </c>
      <c r="EJ10" s="112">
        <v>34</v>
      </c>
      <c r="EK10" s="112">
        <v>0</v>
      </c>
      <c r="EL10" s="112">
        <v>0</v>
      </c>
      <c r="EM10" s="112">
        <v>0</v>
      </c>
      <c r="EN10" s="112">
        <v>0</v>
      </c>
      <c r="EO10" s="112">
        <v>0</v>
      </c>
      <c r="EP10" s="112">
        <v>0</v>
      </c>
      <c r="EQ10" s="112">
        <v>0</v>
      </c>
      <c r="ER10" s="112">
        <v>0</v>
      </c>
      <c r="ES10" s="112">
        <v>1</v>
      </c>
      <c r="ET10" s="112">
        <v>0</v>
      </c>
      <c r="EU10" s="112">
        <v>0</v>
      </c>
      <c r="EV10" s="112">
        <v>0</v>
      </c>
      <c r="EW10" s="112">
        <v>4</v>
      </c>
      <c r="EX10" s="112">
        <v>0</v>
      </c>
      <c r="EY10" s="112">
        <v>0</v>
      </c>
      <c r="EZ10" s="112">
        <v>1</v>
      </c>
      <c r="FA10" s="112">
        <v>0</v>
      </c>
      <c r="FB10" s="112">
        <v>20</v>
      </c>
      <c r="FC10" s="112">
        <v>1</v>
      </c>
      <c r="FD10" s="112">
        <v>0</v>
      </c>
      <c r="FE10" s="112">
        <v>5</v>
      </c>
      <c r="FF10" s="112">
        <v>0</v>
      </c>
      <c r="FG10" s="112">
        <v>24</v>
      </c>
      <c r="FH10" s="112">
        <v>2</v>
      </c>
      <c r="FI10" s="112">
        <v>0</v>
      </c>
      <c r="FJ10" s="112">
        <v>1</v>
      </c>
      <c r="FK10" s="112">
        <v>0</v>
      </c>
      <c r="FL10" s="112">
        <v>0</v>
      </c>
      <c r="FM10" s="112">
        <v>0</v>
      </c>
      <c r="FN10" s="112">
        <v>0</v>
      </c>
      <c r="FO10" s="112">
        <v>0</v>
      </c>
      <c r="FP10" s="112">
        <v>0</v>
      </c>
      <c r="FQ10" s="112">
        <v>0</v>
      </c>
      <c r="FR10" s="112">
        <v>0</v>
      </c>
      <c r="FS10" s="113">
        <v>0</v>
      </c>
      <c r="FT10" s="113">
        <v>0</v>
      </c>
      <c r="FU10" s="113" t="e">
        <f>E10-#REF!-CA10-CK10-DB10-DI10-DS10</f>
        <v>#REF!</v>
      </c>
      <c r="FV10" s="113" t="e">
        <f>F10-#REF!-CB10-CL10-DC10-DJ10-DT10</f>
        <v>#REF!</v>
      </c>
      <c r="FW10" s="113" t="e">
        <f>G10-#REF!-CC10-CM10-DD10-DK10-DU10</f>
        <v>#REF!</v>
      </c>
      <c r="FX10" s="113" t="e">
        <f>H10-#REF!-CD10-CN10-#REF!-DL10-DV10</f>
        <v>#REF!</v>
      </c>
      <c r="FY10" s="113" t="e">
        <f>I10-V10-#REF!-CG10-CJ10-CQ10-CZ10-#REF!-#REF!-#REF!-EH10</f>
        <v>#REF!</v>
      </c>
      <c r="FZ10" s="113" t="e">
        <f>J10-W10-#REF!-DA10-#REF!-#REF!-#REF!-EI10-EY10-FE10-FJ10</f>
        <v>#REF!</v>
      </c>
      <c r="GA10" s="113">
        <f>K10-EA10</f>
        <v>0</v>
      </c>
      <c r="GB10" s="114">
        <f>L10-CR10</f>
        <v>0</v>
      </c>
      <c r="GC10" s="114" t="e">
        <f>M10-CS10-#REF!-#REF!</f>
        <v>#REF!</v>
      </c>
      <c r="GD10" s="114" t="e">
        <f>N10-#REF!-EZ10-#REF!-#REF!</f>
        <v>#REF!</v>
      </c>
      <c r="GE10" s="114" t="e">
        <f>O10-#REF!-FA10-FF10-FK10</f>
        <v>#REF!</v>
      </c>
      <c r="GF10" s="114">
        <f>P10-AD10</f>
        <v>14</v>
      </c>
    </row>
    <row r="11" spans="1:188" s="121" customFormat="1" ht="12" customHeight="1" x14ac:dyDescent="0.2">
      <c r="A11" s="116" t="s">
        <v>108</v>
      </c>
      <c r="B11" s="117" t="s">
        <v>109</v>
      </c>
      <c r="C11" s="118">
        <v>118</v>
      </c>
      <c r="D11" s="119">
        <v>4</v>
      </c>
      <c r="E11" s="119">
        <v>410</v>
      </c>
      <c r="F11" s="119">
        <v>4380</v>
      </c>
      <c r="G11" s="119">
        <v>13</v>
      </c>
      <c r="H11" s="119">
        <v>0</v>
      </c>
      <c r="I11" s="119">
        <v>12</v>
      </c>
      <c r="J11" s="119">
        <v>1</v>
      </c>
      <c r="K11" s="119">
        <v>0</v>
      </c>
      <c r="L11" s="119">
        <v>0</v>
      </c>
      <c r="M11" s="119">
        <v>0</v>
      </c>
      <c r="N11" s="119">
        <v>0</v>
      </c>
      <c r="O11" s="119">
        <v>0</v>
      </c>
      <c r="P11" s="119">
        <v>0</v>
      </c>
      <c r="Q11" s="119">
        <v>0</v>
      </c>
      <c r="R11" s="119">
        <v>7</v>
      </c>
      <c r="S11" s="119">
        <v>0</v>
      </c>
      <c r="T11" s="119">
        <v>0</v>
      </c>
      <c r="U11" s="119">
        <v>0</v>
      </c>
      <c r="V11" s="119">
        <v>0</v>
      </c>
      <c r="W11" s="119">
        <v>0</v>
      </c>
      <c r="X11" s="119">
        <v>0</v>
      </c>
      <c r="Y11" s="119">
        <v>0</v>
      </c>
      <c r="Z11" s="119">
        <v>9</v>
      </c>
      <c r="AA11" s="119">
        <v>0</v>
      </c>
      <c r="AB11" s="119">
        <v>4</v>
      </c>
      <c r="AC11" s="119">
        <v>2</v>
      </c>
      <c r="AD11" s="119">
        <v>0</v>
      </c>
      <c r="AE11" s="119">
        <v>0</v>
      </c>
      <c r="AF11" s="119">
        <v>0</v>
      </c>
      <c r="AG11" s="119">
        <v>0</v>
      </c>
      <c r="AH11" s="119">
        <v>0</v>
      </c>
      <c r="AI11" s="119">
        <v>0</v>
      </c>
      <c r="AJ11" s="119">
        <v>0</v>
      </c>
      <c r="AK11" s="119">
        <v>0</v>
      </c>
      <c r="AL11" s="119">
        <v>0</v>
      </c>
      <c r="AM11" s="119">
        <v>0</v>
      </c>
      <c r="AN11" s="119">
        <v>0</v>
      </c>
      <c r="AO11" s="119">
        <v>0</v>
      </c>
      <c r="AP11" s="119">
        <v>0</v>
      </c>
      <c r="AQ11" s="119">
        <v>95</v>
      </c>
      <c r="AR11" s="119">
        <v>1235</v>
      </c>
      <c r="AS11" s="119">
        <v>0</v>
      </c>
      <c r="AT11" s="119">
        <v>0</v>
      </c>
      <c r="AU11" s="119">
        <v>0</v>
      </c>
      <c r="AV11" s="119">
        <v>0</v>
      </c>
      <c r="AW11" s="119">
        <v>25</v>
      </c>
      <c r="AX11" s="119">
        <v>0</v>
      </c>
      <c r="AY11" s="119">
        <v>0</v>
      </c>
      <c r="AZ11" s="119">
        <v>0</v>
      </c>
      <c r="BA11" s="119">
        <v>13</v>
      </c>
      <c r="BB11" s="119">
        <v>0</v>
      </c>
      <c r="BC11" s="119">
        <v>0</v>
      </c>
      <c r="BD11" s="119">
        <v>0</v>
      </c>
      <c r="BE11" s="119">
        <v>0</v>
      </c>
      <c r="BF11" s="119">
        <v>0</v>
      </c>
      <c r="BG11" s="119">
        <v>0</v>
      </c>
      <c r="BH11" s="119">
        <v>0</v>
      </c>
      <c r="BI11" s="119">
        <v>0</v>
      </c>
      <c r="BJ11" s="119">
        <v>0</v>
      </c>
      <c r="BK11" s="119">
        <v>0</v>
      </c>
      <c r="BL11" s="119">
        <v>0</v>
      </c>
      <c r="BM11" s="119">
        <v>0</v>
      </c>
      <c r="BN11" s="119">
        <v>0</v>
      </c>
      <c r="BO11" s="119">
        <v>0</v>
      </c>
      <c r="BP11" s="119">
        <v>0</v>
      </c>
      <c r="BQ11" s="119">
        <v>0</v>
      </c>
      <c r="BR11" s="119">
        <v>0</v>
      </c>
      <c r="BS11" s="119">
        <v>0</v>
      </c>
      <c r="BT11" s="119">
        <v>0</v>
      </c>
      <c r="BU11" s="119">
        <v>0</v>
      </c>
      <c r="BV11" s="119">
        <v>0</v>
      </c>
      <c r="BW11" s="119">
        <v>0</v>
      </c>
      <c r="BX11" s="119">
        <v>0</v>
      </c>
      <c r="BY11" s="119">
        <v>0</v>
      </c>
      <c r="BZ11" s="119">
        <v>0</v>
      </c>
      <c r="CA11" s="119">
        <v>0</v>
      </c>
      <c r="CB11" s="119">
        <v>0</v>
      </c>
      <c r="CC11" s="119">
        <v>0</v>
      </c>
      <c r="CD11" s="119">
        <v>0</v>
      </c>
      <c r="CE11" s="119">
        <v>2</v>
      </c>
      <c r="CF11" s="119">
        <v>0</v>
      </c>
      <c r="CG11" s="119">
        <v>2</v>
      </c>
      <c r="CH11" s="119">
        <v>0</v>
      </c>
      <c r="CI11" s="119">
        <v>0</v>
      </c>
      <c r="CJ11" s="119">
        <v>0</v>
      </c>
      <c r="CK11" s="119">
        <v>0</v>
      </c>
      <c r="CL11" s="119">
        <v>0</v>
      </c>
      <c r="CM11" s="119">
        <v>0</v>
      </c>
      <c r="CN11" s="119">
        <v>0</v>
      </c>
      <c r="CO11" s="119">
        <v>0</v>
      </c>
      <c r="CP11" s="119">
        <v>0</v>
      </c>
      <c r="CQ11" s="119">
        <v>0</v>
      </c>
      <c r="CR11" s="119">
        <v>0</v>
      </c>
      <c r="CS11" s="119">
        <v>0</v>
      </c>
      <c r="CT11" s="119">
        <v>39</v>
      </c>
      <c r="CU11" s="119">
        <v>2</v>
      </c>
      <c r="CV11" s="119">
        <v>10</v>
      </c>
      <c r="CW11" s="119">
        <v>0</v>
      </c>
      <c r="CX11" s="119">
        <v>45</v>
      </c>
      <c r="CY11" s="119">
        <v>394</v>
      </c>
      <c r="CZ11" s="119">
        <v>4</v>
      </c>
      <c r="DA11" s="119">
        <v>0</v>
      </c>
      <c r="DB11" s="119">
        <v>1</v>
      </c>
      <c r="DC11" s="119">
        <v>0</v>
      </c>
      <c r="DD11" s="119">
        <v>0</v>
      </c>
      <c r="DE11" s="119">
        <v>0</v>
      </c>
      <c r="DF11" s="119">
        <v>0</v>
      </c>
      <c r="DG11" s="119">
        <v>62</v>
      </c>
      <c r="DH11" s="119">
        <v>190</v>
      </c>
      <c r="DI11" s="119">
        <v>2</v>
      </c>
      <c r="DJ11" s="119">
        <v>0</v>
      </c>
      <c r="DK11" s="119">
        <v>2</v>
      </c>
      <c r="DL11" s="119">
        <v>0</v>
      </c>
      <c r="DM11" s="119">
        <v>3</v>
      </c>
      <c r="DN11" s="119">
        <v>0</v>
      </c>
      <c r="DO11" s="119">
        <v>0</v>
      </c>
      <c r="DP11" s="119">
        <v>0</v>
      </c>
      <c r="DQ11" s="119">
        <v>0</v>
      </c>
      <c r="DR11" s="119">
        <v>0</v>
      </c>
      <c r="DS11" s="119">
        <v>208</v>
      </c>
      <c r="DT11" s="119">
        <v>2561</v>
      </c>
      <c r="DU11" s="119">
        <v>7</v>
      </c>
      <c r="DV11" s="119">
        <v>0</v>
      </c>
      <c r="DW11" s="119">
        <v>0</v>
      </c>
      <c r="DX11" s="119">
        <v>0</v>
      </c>
      <c r="DY11" s="119">
        <v>1</v>
      </c>
      <c r="DZ11" s="119">
        <v>0</v>
      </c>
      <c r="EA11" s="119">
        <v>0</v>
      </c>
      <c r="EB11" s="119">
        <v>0</v>
      </c>
      <c r="EC11" s="119">
        <v>0</v>
      </c>
      <c r="ED11" s="119">
        <v>4</v>
      </c>
      <c r="EE11" s="119">
        <v>0</v>
      </c>
      <c r="EF11" s="119">
        <v>0</v>
      </c>
      <c r="EG11" s="119">
        <v>0</v>
      </c>
      <c r="EH11" s="119">
        <v>0</v>
      </c>
      <c r="EI11" s="119">
        <v>0</v>
      </c>
      <c r="EJ11" s="119">
        <v>0</v>
      </c>
      <c r="EK11" s="119">
        <v>0</v>
      </c>
      <c r="EL11" s="119">
        <v>0</v>
      </c>
      <c r="EM11" s="119">
        <v>0</v>
      </c>
      <c r="EN11" s="119">
        <v>0</v>
      </c>
      <c r="EO11" s="119">
        <v>0</v>
      </c>
      <c r="EP11" s="119">
        <v>0</v>
      </c>
      <c r="EQ11" s="119">
        <v>0</v>
      </c>
      <c r="ER11" s="119">
        <v>0</v>
      </c>
      <c r="ES11" s="119">
        <v>0</v>
      </c>
      <c r="ET11" s="119">
        <v>0</v>
      </c>
      <c r="EU11" s="119">
        <v>0</v>
      </c>
      <c r="EV11" s="119">
        <v>0</v>
      </c>
      <c r="EW11" s="119">
        <v>3</v>
      </c>
      <c r="EX11" s="119">
        <v>0</v>
      </c>
      <c r="EY11" s="119">
        <v>0</v>
      </c>
      <c r="EZ11" s="119">
        <v>0</v>
      </c>
      <c r="FA11" s="119">
        <v>0</v>
      </c>
      <c r="FB11" s="119">
        <v>4</v>
      </c>
      <c r="FC11" s="119">
        <v>0</v>
      </c>
      <c r="FD11" s="119">
        <v>0</v>
      </c>
      <c r="FE11" s="119">
        <v>1</v>
      </c>
      <c r="FF11" s="119">
        <v>0</v>
      </c>
      <c r="FG11" s="119">
        <v>1</v>
      </c>
      <c r="FH11" s="119">
        <v>0</v>
      </c>
      <c r="FI11" s="119">
        <v>0</v>
      </c>
      <c r="FJ11" s="119">
        <v>0</v>
      </c>
      <c r="FK11" s="119">
        <v>0</v>
      </c>
      <c r="FL11" s="119">
        <v>0</v>
      </c>
      <c r="FM11" s="119">
        <v>0</v>
      </c>
      <c r="FN11" s="119">
        <v>0</v>
      </c>
      <c r="FO11" s="119">
        <v>0</v>
      </c>
      <c r="FP11" s="119">
        <v>0</v>
      </c>
      <c r="FQ11" s="119">
        <v>0</v>
      </c>
      <c r="FR11" s="119">
        <v>0</v>
      </c>
      <c r="FS11" s="120">
        <v>0</v>
      </c>
      <c r="FT11" s="120">
        <v>0</v>
      </c>
      <c r="FU11" s="120" t="e">
        <f>E11-#REF!-CA11-CK11-DB11-DI11-DS11</f>
        <v>#REF!</v>
      </c>
      <c r="FV11" s="120" t="e">
        <f>F11-#REF!-CB11-CL11-DC11-DJ11-DT11</f>
        <v>#REF!</v>
      </c>
      <c r="FW11" s="120" t="e">
        <f>G11-#REF!-CC11-CM11-DD11-DK11-DU11</f>
        <v>#REF!</v>
      </c>
      <c r="FX11" s="120" t="e">
        <f>H11-#REF!-CD11-CN11-#REF!-DL11-DV11</f>
        <v>#REF!</v>
      </c>
      <c r="FY11" s="120" t="e">
        <f>I11-V11-#REF!-CG11-CJ11-CQ11-CZ11-#REF!-#REF!-#REF!-EH11</f>
        <v>#REF!</v>
      </c>
      <c r="FZ11" s="120" t="e">
        <f>J11-W11-#REF!-DA11-#REF!-#REF!-#REF!-EI11-EY11-FE11-FJ11</f>
        <v>#REF!</v>
      </c>
      <c r="GA11" s="120">
        <f>K11-EA11</f>
        <v>0</v>
      </c>
      <c r="GB11" s="120">
        <f>L11-CR11</f>
        <v>0</v>
      </c>
      <c r="GC11" s="120" t="e">
        <f>M11-CS11-#REF!-#REF!</f>
        <v>#REF!</v>
      </c>
      <c r="GD11" s="120" t="e">
        <f>N11-#REF!-EZ11-#REF!-#REF!</f>
        <v>#REF!</v>
      </c>
      <c r="GE11" s="120" t="e">
        <f>O11-#REF!-FA11-FF11-FK11</f>
        <v>#REF!</v>
      </c>
      <c r="GF11" s="120">
        <f>P11-AD11</f>
        <v>0</v>
      </c>
    </row>
    <row r="12" spans="1:188" s="121" customFormat="1" ht="12" customHeight="1" x14ac:dyDescent="0.2">
      <c r="A12" s="116" t="s">
        <v>110</v>
      </c>
      <c r="B12" s="117" t="s">
        <v>111</v>
      </c>
      <c r="C12" s="118">
        <v>63</v>
      </c>
      <c r="D12" s="119">
        <v>0</v>
      </c>
      <c r="E12" s="119">
        <v>6</v>
      </c>
      <c r="F12" s="119">
        <v>138</v>
      </c>
      <c r="G12" s="119">
        <v>0</v>
      </c>
      <c r="H12" s="119">
        <v>0</v>
      </c>
      <c r="I12" s="119">
        <v>20</v>
      </c>
      <c r="J12" s="119">
        <v>2</v>
      </c>
      <c r="K12" s="119">
        <v>0</v>
      </c>
      <c r="L12" s="119">
        <v>0</v>
      </c>
      <c r="M12" s="119">
        <v>0</v>
      </c>
      <c r="N12" s="119">
        <v>0</v>
      </c>
      <c r="O12" s="119">
        <v>0</v>
      </c>
      <c r="P12" s="119">
        <v>0</v>
      </c>
      <c r="Q12" s="119">
        <v>0</v>
      </c>
      <c r="R12" s="119">
        <v>2</v>
      </c>
      <c r="S12" s="119">
        <v>0</v>
      </c>
      <c r="T12" s="119">
        <v>0</v>
      </c>
      <c r="U12" s="119">
        <v>0</v>
      </c>
      <c r="V12" s="119">
        <v>0</v>
      </c>
      <c r="W12" s="119">
        <v>0</v>
      </c>
      <c r="X12" s="119">
        <v>0</v>
      </c>
      <c r="Y12" s="119">
        <v>0</v>
      </c>
      <c r="Z12" s="119">
        <v>5</v>
      </c>
      <c r="AA12" s="119">
        <v>0</v>
      </c>
      <c r="AB12" s="119">
        <v>3</v>
      </c>
      <c r="AC12" s="119">
        <v>0</v>
      </c>
      <c r="AD12" s="119">
        <v>0</v>
      </c>
      <c r="AE12" s="119">
        <v>0</v>
      </c>
      <c r="AF12" s="119">
        <v>0</v>
      </c>
      <c r="AG12" s="119">
        <v>0</v>
      </c>
      <c r="AH12" s="119">
        <v>0</v>
      </c>
      <c r="AI12" s="119">
        <v>0</v>
      </c>
      <c r="AJ12" s="119">
        <v>0</v>
      </c>
      <c r="AK12" s="119">
        <v>0</v>
      </c>
      <c r="AL12" s="119">
        <v>0</v>
      </c>
      <c r="AM12" s="119">
        <v>0</v>
      </c>
      <c r="AN12" s="119">
        <v>0</v>
      </c>
      <c r="AO12" s="119">
        <v>0</v>
      </c>
      <c r="AP12" s="119">
        <v>0</v>
      </c>
      <c r="AQ12" s="119">
        <v>0</v>
      </c>
      <c r="AR12" s="119">
        <v>0</v>
      </c>
      <c r="AS12" s="119">
        <v>0</v>
      </c>
      <c r="AT12" s="119">
        <v>0</v>
      </c>
      <c r="AU12" s="119">
        <v>0</v>
      </c>
      <c r="AV12" s="119">
        <v>0</v>
      </c>
      <c r="AW12" s="119">
        <v>8</v>
      </c>
      <c r="AX12" s="119">
        <v>0</v>
      </c>
      <c r="AY12" s="119">
        <v>0</v>
      </c>
      <c r="AZ12" s="119">
        <v>0</v>
      </c>
      <c r="BA12" s="119">
        <v>13</v>
      </c>
      <c r="BB12" s="119">
        <v>0</v>
      </c>
      <c r="BC12" s="119">
        <v>0</v>
      </c>
      <c r="BD12" s="119">
        <v>0</v>
      </c>
      <c r="BE12" s="119">
        <v>0</v>
      </c>
      <c r="BF12" s="119">
        <v>0</v>
      </c>
      <c r="BG12" s="119">
        <v>0</v>
      </c>
      <c r="BH12" s="119">
        <v>0</v>
      </c>
      <c r="BI12" s="119">
        <v>0</v>
      </c>
      <c r="BJ12" s="119">
        <v>0</v>
      </c>
      <c r="BK12" s="119">
        <v>0</v>
      </c>
      <c r="BL12" s="119">
        <v>0</v>
      </c>
      <c r="BM12" s="119">
        <v>0</v>
      </c>
      <c r="BN12" s="119">
        <v>0</v>
      </c>
      <c r="BO12" s="119">
        <v>0</v>
      </c>
      <c r="BP12" s="119">
        <v>0</v>
      </c>
      <c r="BQ12" s="119">
        <v>0</v>
      </c>
      <c r="BR12" s="119">
        <v>0</v>
      </c>
      <c r="BS12" s="119">
        <v>0</v>
      </c>
      <c r="BT12" s="119">
        <v>0</v>
      </c>
      <c r="BU12" s="119">
        <v>0</v>
      </c>
      <c r="BV12" s="119">
        <v>0</v>
      </c>
      <c r="BW12" s="119">
        <v>0</v>
      </c>
      <c r="BX12" s="119">
        <v>0</v>
      </c>
      <c r="BY12" s="119">
        <v>0</v>
      </c>
      <c r="BZ12" s="119">
        <v>0</v>
      </c>
      <c r="CA12" s="119">
        <v>0</v>
      </c>
      <c r="CB12" s="119">
        <v>0</v>
      </c>
      <c r="CC12" s="119">
        <v>0</v>
      </c>
      <c r="CD12" s="119">
        <v>0</v>
      </c>
      <c r="CE12" s="119">
        <v>4</v>
      </c>
      <c r="CF12" s="119">
        <v>0</v>
      </c>
      <c r="CG12" s="119">
        <v>4</v>
      </c>
      <c r="CH12" s="119">
        <v>0</v>
      </c>
      <c r="CI12" s="119">
        <v>0</v>
      </c>
      <c r="CJ12" s="119">
        <v>0</v>
      </c>
      <c r="CK12" s="119">
        <v>0</v>
      </c>
      <c r="CL12" s="119">
        <v>0</v>
      </c>
      <c r="CM12" s="119">
        <v>0</v>
      </c>
      <c r="CN12" s="119">
        <v>0</v>
      </c>
      <c r="CO12" s="119">
        <v>0</v>
      </c>
      <c r="CP12" s="119">
        <v>0</v>
      </c>
      <c r="CQ12" s="119">
        <v>0</v>
      </c>
      <c r="CR12" s="119">
        <v>0</v>
      </c>
      <c r="CS12" s="119">
        <v>0</v>
      </c>
      <c r="CT12" s="119">
        <v>15</v>
      </c>
      <c r="CU12" s="119">
        <v>0</v>
      </c>
      <c r="CV12" s="119">
        <v>16</v>
      </c>
      <c r="CW12" s="119">
        <v>0</v>
      </c>
      <c r="CX12" s="119">
        <v>0</v>
      </c>
      <c r="CY12" s="119">
        <v>0</v>
      </c>
      <c r="CZ12" s="119">
        <v>0</v>
      </c>
      <c r="DA12" s="119">
        <v>0</v>
      </c>
      <c r="DB12" s="119">
        <v>0</v>
      </c>
      <c r="DC12" s="119">
        <v>0</v>
      </c>
      <c r="DD12" s="119">
        <v>0</v>
      </c>
      <c r="DE12" s="119">
        <v>0</v>
      </c>
      <c r="DF12" s="119">
        <v>0</v>
      </c>
      <c r="DG12" s="119">
        <v>1</v>
      </c>
      <c r="DH12" s="119">
        <v>10</v>
      </c>
      <c r="DI12" s="119">
        <v>0</v>
      </c>
      <c r="DJ12" s="119">
        <v>0</v>
      </c>
      <c r="DK12" s="119">
        <v>0</v>
      </c>
      <c r="DL12" s="119">
        <v>0</v>
      </c>
      <c r="DM12" s="119">
        <v>2</v>
      </c>
      <c r="DN12" s="119">
        <v>0</v>
      </c>
      <c r="DO12" s="119">
        <v>0</v>
      </c>
      <c r="DP12" s="119">
        <v>0</v>
      </c>
      <c r="DQ12" s="119">
        <v>0</v>
      </c>
      <c r="DR12" s="119">
        <v>0</v>
      </c>
      <c r="DS12" s="119">
        <v>5</v>
      </c>
      <c r="DT12" s="119">
        <v>128</v>
      </c>
      <c r="DU12" s="119">
        <v>0</v>
      </c>
      <c r="DV12" s="119">
        <v>0</v>
      </c>
      <c r="DW12" s="119">
        <v>0</v>
      </c>
      <c r="DX12" s="119">
        <v>0</v>
      </c>
      <c r="DY12" s="119">
        <v>2</v>
      </c>
      <c r="DZ12" s="119">
        <v>0</v>
      </c>
      <c r="EA12" s="119">
        <v>0</v>
      </c>
      <c r="EB12" s="119">
        <v>0</v>
      </c>
      <c r="EC12" s="119">
        <v>0</v>
      </c>
      <c r="ED12" s="119">
        <v>0</v>
      </c>
      <c r="EE12" s="119">
        <v>0</v>
      </c>
      <c r="EF12" s="119">
        <v>0</v>
      </c>
      <c r="EG12" s="119">
        <v>0</v>
      </c>
      <c r="EH12" s="119">
        <v>0</v>
      </c>
      <c r="EI12" s="119">
        <v>0</v>
      </c>
      <c r="EJ12" s="119">
        <v>0</v>
      </c>
      <c r="EK12" s="119">
        <v>0</v>
      </c>
      <c r="EL12" s="119">
        <v>0</v>
      </c>
      <c r="EM12" s="119">
        <v>0</v>
      </c>
      <c r="EN12" s="119">
        <v>0</v>
      </c>
      <c r="EO12" s="119">
        <v>0</v>
      </c>
      <c r="EP12" s="119">
        <v>0</v>
      </c>
      <c r="EQ12" s="119">
        <v>0</v>
      </c>
      <c r="ER12" s="119">
        <v>0</v>
      </c>
      <c r="ES12" s="119">
        <v>0</v>
      </c>
      <c r="ET12" s="119">
        <v>0</v>
      </c>
      <c r="EU12" s="119">
        <v>0</v>
      </c>
      <c r="EV12" s="119">
        <v>0</v>
      </c>
      <c r="EW12" s="119">
        <v>0</v>
      </c>
      <c r="EX12" s="119">
        <v>0</v>
      </c>
      <c r="EY12" s="119">
        <v>0</v>
      </c>
      <c r="EZ12" s="119">
        <v>0</v>
      </c>
      <c r="FA12" s="119">
        <v>0</v>
      </c>
      <c r="FB12" s="119">
        <v>2</v>
      </c>
      <c r="FC12" s="119">
        <v>0</v>
      </c>
      <c r="FD12" s="119">
        <v>0</v>
      </c>
      <c r="FE12" s="119">
        <v>2</v>
      </c>
      <c r="FF12" s="119">
        <v>0</v>
      </c>
      <c r="FG12" s="119">
        <v>7</v>
      </c>
      <c r="FH12" s="119">
        <v>0</v>
      </c>
      <c r="FI12" s="119">
        <v>0</v>
      </c>
      <c r="FJ12" s="119">
        <v>0</v>
      </c>
      <c r="FK12" s="119">
        <v>0</v>
      </c>
      <c r="FL12" s="119">
        <v>0</v>
      </c>
      <c r="FM12" s="119">
        <v>0</v>
      </c>
      <c r="FN12" s="119">
        <v>0</v>
      </c>
      <c r="FO12" s="119">
        <v>0</v>
      </c>
      <c r="FP12" s="119">
        <v>0</v>
      </c>
      <c r="FQ12" s="119">
        <v>0</v>
      </c>
      <c r="FR12" s="119">
        <v>0</v>
      </c>
      <c r="FS12" s="120">
        <v>0</v>
      </c>
      <c r="FT12" s="120">
        <v>0</v>
      </c>
      <c r="FU12" s="120" t="e">
        <f>E12-#REF!-CA12-CK12-DB12-DI12-DS12</f>
        <v>#REF!</v>
      </c>
      <c r="FV12" s="120" t="e">
        <f>F12-#REF!-CB12-CL12-DC12-DJ12-DT12</f>
        <v>#REF!</v>
      </c>
      <c r="FW12" s="120" t="e">
        <f>G12-#REF!-CC12-CM12-DD12-DK12-DU12</f>
        <v>#REF!</v>
      </c>
      <c r="FX12" s="120" t="e">
        <f>H12-#REF!-CD12-CN12-#REF!-DL12-DV12</f>
        <v>#REF!</v>
      </c>
      <c r="FY12" s="120" t="e">
        <f>I12-V12-#REF!-CG12-CJ12-CQ12-CZ12-#REF!-#REF!-#REF!-EH12</f>
        <v>#REF!</v>
      </c>
      <c r="FZ12" s="120" t="e">
        <f>J12-W12-#REF!-DA12-#REF!-#REF!-#REF!-EI12-EY12-FE12-FJ12</f>
        <v>#REF!</v>
      </c>
      <c r="GA12" s="120">
        <f>K12-EA12</f>
        <v>0</v>
      </c>
      <c r="GB12" s="120">
        <f>L12-CR12</f>
        <v>0</v>
      </c>
      <c r="GC12" s="120" t="e">
        <f>M12-CS12-#REF!-#REF!</f>
        <v>#REF!</v>
      </c>
      <c r="GD12" s="120" t="e">
        <f>N12-#REF!-EZ12-#REF!-#REF!</f>
        <v>#REF!</v>
      </c>
      <c r="GE12" s="120" t="e">
        <f>O12-#REF!-FA12-FF12-FK12</f>
        <v>#REF!</v>
      </c>
      <c r="GF12" s="120">
        <f>P12-AD12</f>
        <v>0</v>
      </c>
    </row>
    <row r="13" spans="1:188" s="121" customFormat="1" ht="12" customHeight="1" x14ac:dyDescent="0.2">
      <c r="A13" s="116" t="s">
        <v>112</v>
      </c>
      <c r="B13" s="117" t="s">
        <v>113</v>
      </c>
      <c r="C13" s="118">
        <v>53</v>
      </c>
      <c r="D13" s="119">
        <v>15</v>
      </c>
      <c r="E13" s="119">
        <v>533</v>
      </c>
      <c r="F13" s="119">
        <v>4701</v>
      </c>
      <c r="G13" s="119">
        <v>163</v>
      </c>
      <c r="H13" s="119">
        <v>22</v>
      </c>
      <c r="I13" s="119">
        <v>17</v>
      </c>
      <c r="J13" s="119">
        <v>0</v>
      </c>
      <c r="K13" s="119">
        <v>0</v>
      </c>
      <c r="L13" s="119">
        <v>0</v>
      </c>
      <c r="M13" s="119">
        <v>0</v>
      </c>
      <c r="N13" s="119">
        <v>0</v>
      </c>
      <c r="O13" s="119">
        <v>0</v>
      </c>
      <c r="P13" s="119">
        <v>0</v>
      </c>
      <c r="Q13" s="119">
        <v>12</v>
      </c>
      <c r="R13" s="119">
        <v>0</v>
      </c>
      <c r="S13" s="119">
        <v>0</v>
      </c>
      <c r="T13" s="119">
        <v>0</v>
      </c>
      <c r="U13" s="119">
        <v>0</v>
      </c>
      <c r="V13" s="119">
        <v>0</v>
      </c>
      <c r="W13" s="119">
        <v>0</v>
      </c>
      <c r="X13" s="119">
        <v>0</v>
      </c>
      <c r="Y13" s="119">
        <v>0</v>
      </c>
      <c r="Z13" s="119">
        <v>13</v>
      </c>
      <c r="AA13" s="119">
        <v>0</v>
      </c>
      <c r="AB13" s="119">
        <v>0</v>
      </c>
      <c r="AC13" s="119">
        <v>0</v>
      </c>
      <c r="AD13" s="119">
        <v>0</v>
      </c>
      <c r="AE13" s="119">
        <v>0</v>
      </c>
      <c r="AF13" s="119">
        <v>0</v>
      </c>
      <c r="AG13" s="119">
        <v>0</v>
      </c>
      <c r="AH13" s="119">
        <v>0</v>
      </c>
      <c r="AI13" s="119">
        <v>0</v>
      </c>
      <c r="AJ13" s="119">
        <v>0</v>
      </c>
      <c r="AK13" s="119">
        <v>0</v>
      </c>
      <c r="AL13" s="119">
        <v>0</v>
      </c>
      <c r="AM13" s="119">
        <v>0</v>
      </c>
      <c r="AN13" s="119">
        <v>0</v>
      </c>
      <c r="AO13" s="119">
        <v>0</v>
      </c>
      <c r="AP13" s="119">
        <v>0</v>
      </c>
      <c r="AQ13" s="119">
        <v>0</v>
      </c>
      <c r="AR13" s="119">
        <v>0</v>
      </c>
      <c r="AS13" s="119">
        <v>0</v>
      </c>
      <c r="AT13" s="119">
        <v>0</v>
      </c>
      <c r="AU13" s="119">
        <v>0</v>
      </c>
      <c r="AV13" s="119">
        <v>0</v>
      </c>
      <c r="AW13" s="119">
        <v>0</v>
      </c>
      <c r="AX13" s="119">
        <v>0</v>
      </c>
      <c r="AY13" s="119">
        <v>0</v>
      </c>
      <c r="AZ13" s="119">
        <v>0</v>
      </c>
      <c r="BA13" s="119">
        <v>0</v>
      </c>
      <c r="BB13" s="119">
        <v>0</v>
      </c>
      <c r="BC13" s="119">
        <v>0</v>
      </c>
      <c r="BD13" s="119">
        <v>0</v>
      </c>
      <c r="BE13" s="119">
        <v>0</v>
      </c>
      <c r="BF13" s="119">
        <v>0</v>
      </c>
      <c r="BG13" s="119">
        <v>0</v>
      </c>
      <c r="BH13" s="119">
        <v>0</v>
      </c>
      <c r="BI13" s="119">
        <v>0</v>
      </c>
      <c r="BJ13" s="119">
        <v>0</v>
      </c>
      <c r="BK13" s="119">
        <v>0</v>
      </c>
      <c r="BL13" s="119">
        <v>0</v>
      </c>
      <c r="BM13" s="119">
        <v>0</v>
      </c>
      <c r="BN13" s="119">
        <v>0</v>
      </c>
      <c r="BO13" s="119">
        <v>0</v>
      </c>
      <c r="BP13" s="119">
        <v>0</v>
      </c>
      <c r="BQ13" s="119">
        <v>0</v>
      </c>
      <c r="BR13" s="119">
        <v>0</v>
      </c>
      <c r="BS13" s="119">
        <v>0</v>
      </c>
      <c r="BT13" s="119">
        <v>0</v>
      </c>
      <c r="BU13" s="119">
        <v>0</v>
      </c>
      <c r="BV13" s="119">
        <v>0</v>
      </c>
      <c r="BW13" s="119">
        <v>0</v>
      </c>
      <c r="BX13" s="119">
        <v>0</v>
      </c>
      <c r="BY13" s="119">
        <v>0</v>
      </c>
      <c r="BZ13" s="119">
        <v>0</v>
      </c>
      <c r="CA13" s="119">
        <v>0</v>
      </c>
      <c r="CB13" s="119">
        <v>0</v>
      </c>
      <c r="CC13" s="119">
        <v>0</v>
      </c>
      <c r="CD13" s="119">
        <v>0</v>
      </c>
      <c r="CE13" s="119">
        <v>0</v>
      </c>
      <c r="CF13" s="119">
        <v>0</v>
      </c>
      <c r="CG13" s="119">
        <v>0</v>
      </c>
      <c r="CH13" s="119">
        <v>0</v>
      </c>
      <c r="CI13" s="119">
        <v>0</v>
      </c>
      <c r="CJ13" s="119">
        <v>0</v>
      </c>
      <c r="CK13" s="119">
        <v>0</v>
      </c>
      <c r="CL13" s="119">
        <v>0</v>
      </c>
      <c r="CM13" s="119">
        <v>0</v>
      </c>
      <c r="CN13" s="119">
        <v>0</v>
      </c>
      <c r="CO13" s="119">
        <v>0</v>
      </c>
      <c r="CP13" s="119">
        <v>0</v>
      </c>
      <c r="CQ13" s="119">
        <v>0</v>
      </c>
      <c r="CR13" s="119">
        <v>0</v>
      </c>
      <c r="CS13" s="119">
        <v>0</v>
      </c>
      <c r="CT13" s="119">
        <v>25</v>
      </c>
      <c r="CU13" s="119">
        <v>14</v>
      </c>
      <c r="CV13" s="119">
        <v>17</v>
      </c>
      <c r="CW13" s="119">
        <v>0</v>
      </c>
      <c r="CX13" s="119">
        <v>25</v>
      </c>
      <c r="CY13" s="119">
        <v>327</v>
      </c>
      <c r="CZ13" s="119">
        <v>27</v>
      </c>
      <c r="DA13" s="119">
        <v>0</v>
      </c>
      <c r="DB13" s="119">
        <v>0</v>
      </c>
      <c r="DC13" s="119">
        <v>0</v>
      </c>
      <c r="DD13" s="119">
        <v>0</v>
      </c>
      <c r="DE13" s="119">
        <v>0</v>
      </c>
      <c r="DF13" s="119">
        <v>0</v>
      </c>
      <c r="DG13" s="119">
        <v>47</v>
      </c>
      <c r="DH13" s="119">
        <v>411</v>
      </c>
      <c r="DI13" s="119">
        <v>17</v>
      </c>
      <c r="DJ13" s="119">
        <v>0</v>
      </c>
      <c r="DK13" s="119">
        <v>0</v>
      </c>
      <c r="DL13" s="119">
        <v>0</v>
      </c>
      <c r="DM13" s="119">
        <v>0</v>
      </c>
      <c r="DN13" s="119">
        <v>0</v>
      </c>
      <c r="DO13" s="119">
        <v>0</v>
      </c>
      <c r="DP13" s="119">
        <v>0</v>
      </c>
      <c r="DQ13" s="119">
        <v>0</v>
      </c>
      <c r="DR13" s="119">
        <v>0</v>
      </c>
      <c r="DS13" s="119">
        <v>461</v>
      </c>
      <c r="DT13" s="119">
        <v>3963</v>
      </c>
      <c r="DU13" s="119">
        <v>119</v>
      </c>
      <c r="DV13" s="119">
        <v>22</v>
      </c>
      <c r="DW13" s="119">
        <v>1</v>
      </c>
      <c r="DX13" s="119">
        <v>0</v>
      </c>
      <c r="DY13" s="119">
        <v>0</v>
      </c>
      <c r="DZ13" s="119">
        <v>0</v>
      </c>
      <c r="EA13" s="119">
        <v>0</v>
      </c>
      <c r="EB13" s="119">
        <v>0</v>
      </c>
      <c r="EC13" s="119">
        <v>0</v>
      </c>
      <c r="ED13" s="119">
        <v>0</v>
      </c>
      <c r="EE13" s="119">
        <v>0</v>
      </c>
      <c r="EF13" s="119">
        <v>0</v>
      </c>
      <c r="EG13" s="119">
        <v>0</v>
      </c>
      <c r="EH13" s="119">
        <v>0</v>
      </c>
      <c r="EI13" s="119">
        <v>0</v>
      </c>
      <c r="EJ13" s="119">
        <v>12</v>
      </c>
      <c r="EK13" s="119">
        <v>0</v>
      </c>
      <c r="EL13" s="119">
        <v>0</v>
      </c>
      <c r="EM13" s="119">
        <v>0</v>
      </c>
      <c r="EN13" s="119">
        <v>0</v>
      </c>
      <c r="EO13" s="119">
        <v>0</v>
      </c>
      <c r="EP13" s="119">
        <v>0</v>
      </c>
      <c r="EQ13" s="119">
        <v>0</v>
      </c>
      <c r="ER13" s="119">
        <v>0</v>
      </c>
      <c r="ES13" s="119">
        <v>0</v>
      </c>
      <c r="ET13" s="119">
        <v>0</v>
      </c>
      <c r="EU13" s="119">
        <v>0</v>
      </c>
      <c r="EV13" s="119">
        <v>0</v>
      </c>
      <c r="EW13" s="119">
        <v>0</v>
      </c>
      <c r="EX13" s="119">
        <v>0</v>
      </c>
      <c r="EY13" s="119">
        <v>0</v>
      </c>
      <c r="EZ13" s="119">
        <v>0</v>
      </c>
      <c r="FA13" s="119">
        <v>0</v>
      </c>
      <c r="FB13" s="119">
        <v>6</v>
      </c>
      <c r="FC13" s="119">
        <v>0</v>
      </c>
      <c r="FD13" s="119">
        <v>0</v>
      </c>
      <c r="FE13" s="119">
        <v>0</v>
      </c>
      <c r="FF13" s="119">
        <v>0</v>
      </c>
      <c r="FG13" s="119">
        <v>8</v>
      </c>
      <c r="FH13" s="119">
        <v>1</v>
      </c>
      <c r="FI13" s="119">
        <v>0</v>
      </c>
      <c r="FJ13" s="119">
        <v>0</v>
      </c>
      <c r="FK13" s="119">
        <v>0</v>
      </c>
      <c r="FL13" s="119">
        <v>0</v>
      </c>
      <c r="FM13" s="119">
        <v>0</v>
      </c>
      <c r="FN13" s="119">
        <v>0</v>
      </c>
      <c r="FO13" s="119">
        <v>0</v>
      </c>
      <c r="FP13" s="119">
        <v>0</v>
      </c>
      <c r="FQ13" s="119">
        <v>0</v>
      </c>
      <c r="FR13" s="119">
        <v>0</v>
      </c>
      <c r="FS13" s="120">
        <v>0</v>
      </c>
      <c r="FT13" s="120">
        <v>0</v>
      </c>
      <c r="FU13" s="120"/>
      <c r="FV13" s="120"/>
      <c r="FW13" s="120"/>
      <c r="FX13" s="120"/>
      <c r="FY13" s="120"/>
      <c r="FZ13" s="120"/>
      <c r="GA13" s="120"/>
      <c r="GB13" s="120"/>
      <c r="GC13" s="120"/>
      <c r="GD13" s="120"/>
      <c r="GE13" s="120"/>
      <c r="GF13" s="120"/>
    </row>
    <row r="14" spans="1:188" s="121" customFormat="1" ht="12" customHeight="1" x14ac:dyDescent="0.2">
      <c r="A14" s="116" t="s">
        <v>114</v>
      </c>
      <c r="B14" s="117" t="s">
        <v>115</v>
      </c>
      <c r="C14" s="118">
        <v>166</v>
      </c>
      <c r="D14" s="119">
        <v>15</v>
      </c>
      <c r="E14" s="119">
        <v>349</v>
      </c>
      <c r="F14" s="119">
        <v>3784</v>
      </c>
      <c r="G14" s="119">
        <v>3</v>
      </c>
      <c r="H14" s="119">
        <v>1</v>
      </c>
      <c r="I14" s="119">
        <v>12</v>
      </c>
      <c r="J14" s="119">
        <v>0</v>
      </c>
      <c r="K14" s="119">
        <v>0</v>
      </c>
      <c r="L14" s="119">
        <v>0</v>
      </c>
      <c r="M14" s="119">
        <v>0</v>
      </c>
      <c r="N14" s="119">
        <v>0</v>
      </c>
      <c r="O14" s="119">
        <v>0</v>
      </c>
      <c r="P14" s="119">
        <v>5</v>
      </c>
      <c r="Q14" s="119">
        <v>19</v>
      </c>
      <c r="R14" s="119">
        <v>0</v>
      </c>
      <c r="S14" s="119">
        <v>0</v>
      </c>
      <c r="T14" s="119">
        <v>0</v>
      </c>
      <c r="U14" s="119">
        <v>0</v>
      </c>
      <c r="V14" s="119">
        <v>0</v>
      </c>
      <c r="W14" s="119">
        <v>0</v>
      </c>
      <c r="X14" s="119">
        <v>0</v>
      </c>
      <c r="Y14" s="119">
        <v>0</v>
      </c>
      <c r="Z14" s="119">
        <v>17</v>
      </c>
      <c r="AA14" s="119">
        <v>0</v>
      </c>
      <c r="AB14" s="119">
        <v>0</v>
      </c>
      <c r="AC14" s="119">
        <v>0</v>
      </c>
      <c r="AD14" s="119">
        <v>0</v>
      </c>
      <c r="AE14" s="119">
        <v>0</v>
      </c>
      <c r="AF14" s="119">
        <v>0</v>
      </c>
      <c r="AG14" s="119">
        <v>0</v>
      </c>
      <c r="AH14" s="119">
        <v>5</v>
      </c>
      <c r="AI14" s="119">
        <v>0</v>
      </c>
      <c r="AJ14" s="119">
        <v>0</v>
      </c>
      <c r="AK14" s="119">
        <v>0</v>
      </c>
      <c r="AL14" s="119">
        <v>0</v>
      </c>
      <c r="AM14" s="119">
        <v>0</v>
      </c>
      <c r="AN14" s="119">
        <v>0</v>
      </c>
      <c r="AO14" s="119">
        <v>0</v>
      </c>
      <c r="AP14" s="119">
        <v>0</v>
      </c>
      <c r="AQ14" s="119">
        <v>0</v>
      </c>
      <c r="AR14" s="119">
        <v>0</v>
      </c>
      <c r="AS14" s="119">
        <v>0</v>
      </c>
      <c r="AT14" s="119">
        <v>0</v>
      </c>
      <c r="AU14" s="119">
        <v>0</v>
      </c>
      <c r="AV14" s="119">
        <v>0</v>
      </c>
      <c r="AW14" s="119">
        <v>3</v>
      </c>
      <c r="AX14" s="119">
        <v>0</v>
      </c>
      <c r="AY14" s="119">
        <v>0</v>
      </c>
      <c r="AZ14" s="119">
        <v>0</v>
      </c>
      <c r="BA14" s="119">
        <v>62</v>
      </c>
      <c r="BB14" s="119">
        <v>6</v>
      </c>
      <c r="BC14" s="119">
        <v>0</v>
      </c>
      <c r="BD14" s="119">
        <v>0</v>
      </c>
      <c r="BE14" s="119">
        <v>0</v>
      </c>
      <c r="BF14" s="119">
        <v>0</v>
      </c>
      <c r="BG14" s="119">
        <v>0</v>
      </c>
      <c r="BH14" s="119">
        <v>0</v>
      </c>
      <c r="BI14" s="119">
        <v>0</v>
      </c>
      <c r="BJ14" s="119">
        <v>0</v>
      </c>
      <c r="BK14" s="119">
        <v>0</v>
      </c>
      <c r="BL14" s="119">
        <v>0</v>
      </c>
      <c r="BM14" s="119">
        <v>0</v>
      </c>
      <c r="BN14" s="119">
        <v>0</v>
      </c>
      <c r="BO14" s="119">
        <v>0</v>
      </c>
      <c r="BP14" s="119">
        <v>0</v>
      </c>
      <c r="BQ14" s="119">
        <v>0</v>
      </c>
      <c r="BR14" s="119">
        <v>0</v>
      </c>
      <c r="BS14" s="119">
        <v>0</v>
      </c>
      <c r="BT14" s="119">
        <v>0</v>
      </c>
      <c r="BU14" s="119">
        <v>0</v>
      </c>
      <c r="BV14" s="119">
        <v>0</v>
      </c>
      <c r="BW14" s="119">
        <v>0</v>
      </c>
      <c r="BX14" s="119">
        <v>0</v>
      </c>
      <c r="BY14" s="119">
        <v>0</v>
      </c>
      <c r="BZ14" s="119">
        <v>0</v>
      </c>
      <c r="CA14" s="119">
        <v>0</v>
      </c>
      <c r="CB14" s="119">
        <v>0</v>
      </c>
      <c r="CC14" s="119">
        <v>0</v>
      </c>
      <c r="CD14" s="119">
        <v>0</v>
      </c>
      <c r="CE14" s="119">
        <v>1</v>
      </c>
      <c r="CF14" s="119">
        <v>0</v>
      </c>
      <c r="CG14" s="119">
        <v>1</v>
      </c>
      <c r="CH14" s="119">
        <v>0</v>
      </c>
      <c r="CI14" s="119">
        <v>0</v>
      </c>
      <c r="CJ14" s="119">
        <v>0</v>
      </c>
      <c r="CK14" s="119">
        <v>0</v>
      </c>
      <c r="CL14" s="119">
        <v>0</v>
      </c>
      <c r="CM14" s="119">
        <v>0</v>
      </c>
      <c r="CN14" s="119">
        <v>0</v>
      </c>
      <c r="CO14" s="119">
        <v>1</v>
      </c>
      <c r="CP14" s="119">
        <v>0</v>
      </c>
      <c r="CQ14" s="119">
        <v>1</v>
      </c>
      <c r="CR14" s="119">
        <v>0</v>
      </c>
      <c r="CS14" s="119">
        <v>0</v>
      </c>
      <c r="CT14" s="119">
        <v>53</v>
      </c>
      <c r="CU14" s="119">
        <v>4</v>
      </c>
      <c r="CV14" s="119">
        <v>6</v>
      </c>
      <c r="CW14" s="119">
        <v>0</v>
      </c>
      <c r="CX14" s="119">
        <v>3</v>
      </c>
      <c r="CY14" s="119">
        <v>25</v>
      </c>
      <c r="CZ14" s="119">
        <v>0</v>
      </c>
      <c r="DA14" s="119">
        <v>0</v>
      </c>
      <c r="DB14" s="119">
        <v>0</v>
      </c>
      <c r="DC14" s="119">
        <v>0</v>
      </c>
      <c r="DD14" s="119">
        <v>0</v>
      </c>
      <c r="DE14" s="119">
        <v>0</v>
      </c>
      <c r="DF14" s="119">
        <v>0</v>
      </c>
      <c r="DG14" s="119">
        <v>96</v>
      </c>
      <c r="DH14" s="119">
        <v>744</v>
      </c>
      <c r="DI14" s="119">
        <v>1</v>
      </c>
      <c r="DJ14" s="119">
        <v>0</v>
      </c>
      <c r="DK14" s="119">
        <v>7</v>
      </c>
      <c r="DL14" s="119">
        <v>2</v>
      </c>
      <c r="DM14" s="119">
        <v>10</v>
      </c>
      <c r="DN14" s="119">
        <v>0</v>
      </c>
      <c r="DO14" s="119">
        <v>0</v>
      </c>
      <c r="DP14" s="119">
        <v>0</v>
      </c>
      <c r="DQ14" s="119">
        <v>0</v>
      </c>
      <c r="DR14" s="119">
        <v>0</v>
      </c>
      <c r="DS14" s="119">
        <v>250</v>
      </c>
      <c r="DT14" s="119">
        <v>3015</v>
      </c>
      <c r="DU14" s="119">
        <v>2</v>
      </c>
      <c r="DV14" s="119">
        <v>1</v>
      </c>
      <c r="DW14" s="119">
        <v>0</v>
      </c>
      <c r="DX14" s="119">
        <v>0</v>
      </c>
      <c r="DY14" s="119">
        <v>0</v>
      </c>
      <c r="DZ14" s="119">
        <v>0</v>
      </c>
      <c r="EA14" s="119">
        <v>0</v>
      </c>
      <c r="EB14" s="119">
        <v>0</v>
      </c>
      <c r="EC14" s="119">
        <v>0</v>
      </c>
      <c r="ED14" s="119">
        <v>0</v>
      </c>
      <c r="EE14" s="119">
        <v>0</v>
      </c>
      <c r="EF14" s="119">
        <v>6</v>
      </c>
      <c r="EG14" s="119">
        <v>2</v>
      </c>
      <c r="EH14" s="119">
        <v>4</v>
      </c>
      <c r="EI14" s="119">
        <v>0</v>
      </c>
      <c r="EJ14" s="119">
        <v>19</v>
      </c>
      <c r="EK14" s="119">
        <v>0</v>
      </c>
      <c r="EL14" s="119">
        <v>0</v>
      </c>
      <c r="EM14" s="119">
        <v>0</v>
      </c>
      <c r="EN14" s="119">
        <v>0</v>
      </c>
      <c r="EO14" s="119">
        <v>0</v>
      </c>
      <c r="EP14" s="119">
        <v>0</v>
      </c>
      <c r="EQ14" s="119">
        <v>0</v>
      </c>
      <c r="ER14" s="119">
        <v>0</v>
      </c>
      <c r="ES14" s="119">
        <v>0</v>
      </c>
      <c r="ET14" s="119">
        <v>0</v>
      </c>
      <c r="EU14" s="119">
        <v>0</v>
      </c>
      <c r="EV14" s="119">
        <v>0</v>
      </c>
      <c r="EW14" s="119">
        <v>0</v>
      </c>
      <c r="EX14" s="119">
        <v>0</v>
      </c>
      <c r="EY14" s="119">
        <v>0</v>
      </c>
      <c r="EZ14" s="119">
        <v>0</v>
      </c>
      <c r="FA14" s="119">
        <v>0</v>
      </c>
      <c r="FB14" s="122">
        <v>5</v>
      </c>
      <c r="FC14" s="119">
        <v>1</v>
      </c>
      <c r="FD14" s="119">
        <v>0</v>
      </c>
      <c r="FE14" s="119">
        <v>0</v>
      </c>
      <c r="FF14" s="119">
        <v>0</v>
      </c>
      <c r="FG14" s="119">
        <v>1</v>
      </c>
      <c r="FH14" s="119">
        <v>0</v>
      </c>
      <c r="FI14" s="119">
        <v>0</v>
      </c>
      <c r="FJ14" s="119">
        <v>0</v>
      </c>
      <c r="FK14" s="119">
        <v>0</v>
      </c>
      <c r="FL14" s="119">
        <v>0</v>
      </c>
      <c r="FM14" s="119">
        <v>0</v>
      </c>
      <c r="FN14" s="119">
        <v>0</v>
      </c>
      <c r="FO14" s="119">
        <v>0</v>
      </c>
      <c r="FP14" s="119">
        <v>0</v>
      </c>
      <c r="FQ14" s="119">
        <v>0</v>
      </c>
      <c r="FR14" s="119">
        <v>0</v>
      </c>
      <c r="FS14" s="120">
        <v>0</v>
      </c>
      <c r="FT14" s="120">
        <v>0</v>
      </c>
      <c r="FU14" s="120" t="e">
        <f>E14-#REF!-CA14-CK14-DB14-DI14-DS14</f>
        <v>#REF!</v>
      </c>
      <c r="FV14" s="120" t="e">
        <f>F14-#REF!-CB14-CL14-DC14-DJ14-DT14</f>
        <v>#REF!</v>
      </c>
      <c r="FW14" s="120" t="e">
        <f>G14-#REF!-CC14-CM14-DD14-DK14-DU14</f>
        <v>#REF!</v>
      </c>
      <c r="FX14" s="120" t="e">
        <f>H14-#REF!-CD14-CN14-#REF!-DL14-DV14</f>
        <v>#REF!</v>
      </c>
      <c r="FY14" s="120" t="e">
        <f>I14-V14-#REF!-CG14-CJ14-CQ14-CZ14-#REF!-#REF!-#REF!-EH14</f>
        <v>#REF!</v>
      </c>
      <c r="FZ14" s="120" t="e">
        <f>J14-W14-#REF!-DA14-#REF!-#REF!-#REF!-EI14-EY14-FE14-FJ14</f>
        <v>#REF!</v>
      </c>
      <c r="GA14" s="120">
        <f t="shared" ref="GA14:GA32" si="0">K14-EA14</f>
        <v>0</v>
      </c>
      <c r="GB14" s="120">
        <f t="shared" ref="GB14:GB32" si="1">L14-CR14</f>
        <v>0</v>
      </c>
      <c r="GC14" s="120" t="e">
        <f>M14-CS14-#REF!-#REF!</f>
        <v>#REF!</v>
      </c>
      <c r="GD14" s="120" t="e">
        <f>N14-#REF!-EZ14-#REF!-#REF!</f>
        <v>#REF!</v>
      </c>
      <c r="GE14" s="120" t="e">
        <f>O14-#REF!-FA14-FF14-FK14</f>
        <v>#REF!</v>
      </c>
      <c r="GF14" s="120">
        <f t="shared" ref="GF14:GF32" si="2">P14-AD14</f>
        <v>5</v>
      </c>
    </row>
    <row r="15" spans="1:188" s="121" customFormat="1" ht="12" customHeight="1" x14ac:dyDescent="0.2">
      <c r="A15" s="116" t="s">
        <v>116</v>
      </c>
      <c r="B15" s="117" t="s">
        <v>117</v>
      </c>
      <c r="C15" s="118">
        <v>99</v>
      </c>
      <c r="D15" s="119">
        <v>18</v>
      </c>
      <c r="E15" s="119">
        <v>84</v>
      </c>
      <c r="F15" s="119">
        <v>1170</v>
      </c>
      <c r="G15" s="119">
        <v>7</v>
      </c>
      <c r="H15" s="119">
        <v>1</v>
      </c>
      <c r="I15" s="119">
        <v>6</v>
      </c>
      <c r="J15" s="119">
        <v>2</v>
      </c>
      <c r="K15" s="119">
        <v>0</v>
      </c>
      <c r="L15" s="119">
        <v>0</v>
      </c>
      <c r="M15" s="119">
        <v>0</v>
      </c>
      <c r="N15" s="119">
        <v>0</v>
      </c>
      <c r="O15" s="119">
        <v>0</v>
      </c>
      <c r="P15" s="119">
        <v>0</v>
      </c>
      <c r="Q15" s="119">
        <v>1</v>
      </c>
      <c r="R15" s="119">
        <v>0</v>
      </c>
      <c r="S15" s="119">
        <v>0</v>
      </c>
      <c r="T15" s="119">
        <v>0</v>
      </c>
      <c r="U15" s="119">
        <v>0</v>
      </c>
      <c r="V15" s="119">
        <v>0</v>
      </c>
      <c r="W15" s="119">
        <v>0</v>
      </c>
      <c r="X15" s="119">
        <v>0</v>
      </c>
      <c r="Y15" s="119">
        <v>0</v>
      </c>
      <c r="Z15" s="119">
        <v>8</v>
      </c>
      <c r="AA15" s="119">
        <v>7</v>
      </c>
      <c r="AB15" s="119">
        <v>1</v>
      </c>
      <c r="AC15" s="119">
        <v>0</v>
      </c>
      <c r="AD15" s="119">
        <v>0</v>
      </c>
      <c r="AE15" s="119">
        <v>1</v>
      </c>
      <c r="AF15" s="119">
        <v>0</v>
      </c>
      <c r="AG15" s="119">
        <v>0</v>
      </c>
      <c r="AH15" s="119">
        <v>0</v>
      </c>
      <c r="AI15" s="119">
        <v>0</v>
      </c>
      <c r="AJ15" s="119">
        <v>0</v>
      </c>
      <c r="AK15" s="119">
        <v>0</v>
      </c>
      <c r="AL15" s="119">
        <v>0</v>
      </c>
      <c r="AM15" s="119">
        <v>0</v>
      </c>
      <c r="AN15" s="119">
        <v>0</v>
      </c>
      <c r="AO15" s="119">
        <v>0</v>
      </c>
      <c r="AP15" s="119">
        <v>0</v>
      </c>
      <c r="AQ15" s="119">
        <v>0</v>
      </c>
      <c r="AR15" s="119">
        <v>0</v>
      </c>
      <c r="AS15" s="119">
        <v>0</v>
      </c>
      <c r="AT15" s="119">
        <v>0</v>
      </c>
      <c r="AU15" s="119">
        <v>0</v>
      </c>
      <c r="AV15" s="119">
        <v>0</v>
      </c>
      <c r="AW15" s="119">
        <v>2</v>
      </c>
      <c r="AX15" s="119">
        <v>0</v>
      </c>
      <c r="AY15" s="119">
        <v>0</v>
      </c>
      <c r="AZ15" s="119">
        <v>0</v>
      </c>
      <c r="BA15" s="119">
        <v>7</v>
      </c>
      <c r="BB15" s="119">
        <v>10</v>
      </c>
      <c r="BC15" s="119">
        <v>0</v>
      </c>
      <c r="BD15" s="119">
        <v>0</v>
      </c>
      <c r="BE15" s="119">
        <v>0</v>
      </c>
      <c r="BF15" s="119">
        <v>0</v>
      </c>
      <c r="BG15" s="119">
        <v>0</v>
      </c>
      <c r="BH15" s="119">
        <v>0</v>
      </c>
      <c r="BI15" s="119">
        <v>0</v>
      </c>
      <c r="BJ15" s="119">
        <v>0</v>
      </c>
      <c r="BK15" s="119">
        <v>0</v>
      </c>
      <c r="BL15" s="119">
        <v>0</v>
      </c>
      <c r="BM15" s="119">
        <v>0</v>
      </c>
      <c r="BN15" s="119">
        <v>0</v>
      </c>
      <c r="BO15" s="119">
        <v>0</v>
      </c>
      <c r="BP15" s="119">
        <v>0</v>
      </c>
      <c r="BQ15" s="119">
        <v>0</v>
      </c>
      <c r="BR15" s="119">
        <v>0</v>
      </c>
      <c r="BS15" s="119">
        <v>0</v>
      </c>
      <c r="BT15" s="119">
        <v>1</v>
      </c>
      <c r="BU15" s="119">
        <v>0</v>
      </c>
      <c r="BV15" s="119">
        <v>0</v>
      </c>
      <c r="BW15" s="119">
        <v>0</v>
      </c>
      <c r="BX15" s="119">
        <v>0</v>
      </c>
      <c r="BY15" s="119">
        <v>4</v>
      </c>
      <c r="BZ15" s="119">
        <v>16</v>
      </c>
      <c r="CA15" s="119">
        <v>0</v>
      </c>
      <c r="CB15" s="119">
        <v>0</v>
      </c>
      <c r="CC15" s="119">
        <v>0</v>
      </c>
      <c r="CD15" s="119">
        <v>0</v>
      </c>
      <c r="CE15" s="119">
        <v>2</v>
      </c>
      <c r="CF15" s="119">
        <v>0</v>
      </c>
      <c r="CG15" s="119">
        <v>2</v>
      </c>
      <c r="CH15" s="119">
        <v>0</v>
      </c>
      <c r="CI15" s="119">
        <v>0</v>
      </c>
      <c r="CJ15" s="119">
        <v>0</v>
      </c>
      <c r="CK15" s="119">
        <v>0</v>
      </c>
      <c r="CL15" s="119">
        <v>0</v>
      </c>
      <c r="CM15" s="119">
        <v>0</v>
      </c>
      <c r="CN15" s="119">
        <v>0</v>
      </c>
      <c r="CO15" s="119">
        <v>0</v>
      </c>
      <c r="CP15" s="119">
        <v>0</v>
      </c>
      <c r="CQ15" s="119">
        <v>0</v>
      </c>
      <c r="CR15" s="119">
        <v>0</v>
      </c>
      <c r="CS15" s="119">
        <v>0</v>
      </c>
      <c r="CT15" s="119">
        <v>54</v>
      </c>
      <c r="CU15" s="119">
        <v>0</v>
      </c>
      <c r="CV15" s="119">
        <v>3</v>
      </c>
      <c r="CW15" s="119">
        <v>0</v>
      </c>
      <c r="CX15" s="119">
        <v>34</v>
      </c>
      <c r="CY15" s="119">
        <v>365</v>
      </c>
      <c r="CZ15" s="119">
        <v>5</v>
      </c>
      <c r="DA15" s="119">
        <v>0</v>
      </c>
      <c r="DB15" s="119">
        <v>0</v>
      </c>
      <c r="DC15" s="119">
        <v>0</v>
      </c>
      <c r="DD15" s="119">
        <v>0</v>
      </c>
      <c r="DE15" s="119">
        <v>0</v>
      </c>
      <c r="DF15" s="119">
        <v>0</v>
      </c>
      <c r="DG15" s="119">
        <v>12</v>
      </c>
      <c r="DH15" s="119">
        <v>37</v>
      </c>
      <c r="DI15" s="119">
        <v>2</v>
      </c>
      <c r="DJ15" s="119">
        <v>1</v>
      </c>
      <c r="DK15" s="119">
        <v>4</v>
      </c>
      <c r="DL15" s="119">
        <v>0</v>
      </c>
      <c r="DM15" s="119">
        <v>11</v>
      </c>
      <c r="DN15" s="119">
        <v>0</v>
      </c>
      <c r="DO15" s="119">
        <v>0</v>
      </c>
      <c r="DP15" s="119">
        <v>0</v>
      </c>
      <c r="DQ15" s="119">
        <v>0</v>
      </c>
      <c r="DR15" s="119">
        <v>0</v>
      </c>
      <c r="DS15" s="119">
        <v>34</v>
      </c>
      <c r="DT15" s="119">
        <v>752</v>
      </c>
      <c r="DU15" s="119">
        <v>0</v>
      </c>
      <c r="DV15" s="119">
        <v>0</v>
      </c>
      <c r="DW15" s="119">
        <v>0</v>
      </c>
      <c r="DX15" s="119">
        <v>0</v>
      </c>
      <c r="DY15" s="119">
        <v>0</v>
      </c>
      <c r="DZ15" s="119">
        <v>0</v>
      </c>
      <c r="EA15" s="119">
        <v>0</v>
      </c>
      <c r="EB15" s="119">
        <v>1</v>
      </c>
      <c r="EC15" s="119">
        <v>0</v>
      </c>
      <c r="ED15" s="119">
        <v>1</v>
      </c>
      <c r="EE15" s="119">
        <v>0</v>
      </c>
      <c r="EF15" s="119">
        <v>1</v>
      </c>
      <c r="EG15" s="119">
        <v>0</v>
      </c>
      <c r="EH15" s="119">
        <v>1</v>
      </c>
      <c r="EI15" s="119">
        <v>0</v>
      </c>
      <c r="EJ15" s="119">
        <v>1</v>
      </c>
      <c r="EK15" s="119">
        <v>0</v>
      </c>
      <c r="EL15" s="119">
        <v>0</v>
      </c>
      <c r="EM15" s="119">
        <v>0</v>
      </c>
      <c r="EN15" s="119">
        <v>0</v>
      </c>
      <c r="EO15" s="119">
        <v>0</v>
      </c>
      <c r="EP15" s="119">
        <v>0</v>
      </c>
      <c r="EQ15" s="119">
        <v>0</v>
      </c>
      <c r="ER15" s="119">
        <v>0</v>
      </c>
      <c r="ES15" s="119">
        <v>0</v>
      </c>
      <c r="ET15" s="119">
        <v>0</v>
      </c>
      <c r="EU15" s="119">
        <v>0</v>
      </c>
      <c r="EV15" s="119">
        <v>0</v>
      </c>
      <c r="EW15" s="119">
        <v>1</v>
      </c>
      <c r="EX15" s="119">
        <v>0</v>
      </c>
      <c r="EY15" s="119">
        <v>0</v>
      </c>
      <c r="EZ15" s="119">
        <v>1</v>
      </c>
      <c r="FA15" s="119">
        <v>0</v>
      </c>
      <c r="FB15" s="119">
        <v>1</v>
      </c>
      <c r="FC15" s="119">
        <v>0</v>
      </c>
      <c r="FD15" s="119">
        <v>0</v>
      </c>
      <c r="FE15" s="119">
        <v>1</v>
      </c>
      <c r="FF15" s="119">
        <v>0</v>
      </c>
      <c r="FG15" s="119">
        <v>3</v>
      </c>
      <c r="FH15" s="119">
        <v>1</v>
      </c>
      <c r="FI15" s="119">
        <v>0</v>
      </c>
      <c r="FJ15" s="119">
        <v>0</v>
      </c>
      <c r="FK15" s="119">
        <v>0</v>
      </c>
      <c r="FL15" s="119">
        <v>0</v>
      </c>
      <c r="FM15" s="119">
        <v>0</v>
      </c>
      <c r="FN15" s="119">
        <v>0</v>
      </c>
      <c r="FO15" s="119">
        <v>0</v>
      </c>
      <c r="FP15" s="119">
        <v>0</v>
      </c>
      <c r="FQ15" s="119">
        <v>0</v>
      </c>
      <c r="FR15" s="119">
        <v>0</v>
      </c>
      <c r="FS15" s="120">
        <v>0</v>
      </c>
      <c r="FT15" s="120">
        <v>0</v>
      </c>
      <c r="FU15" s="120" t="e">
        <f>E15-#REF!-CA15-CK15-DB15-DI15-DS15</f>
        <v>#REF!</v>
      </c>
      <c r="FV15" s="120" t="e">
        <f>F15-#REF!-CB15-CL15-DC15-DJ15-DT15</f>
        <v>#REF!</v>
      </c>
      <c r="FW15" s="120" t="e">
        <f>G15-#REF!-CC15-CM15-DD15-DK15-DU15</f>
        <v>#REF!</v>
      </c>
      <c r="FX15" s="120" t="e">
        <f>H15-#REF!-CD15-CN15-#REF!-DL15-DV15</f>
        <v>#REF!</v>
      </c>
      <c r="FY15" s="120" t="e">
        <f>I15-V15-#REF!-CG15-CJ15-CQ15-CZ15-#REF!-#REF!-#REF!-EH15</f>
        <v>#REF!</v>
      </c>
      <c r="FZ15" s="120" t="e">
        <f>J15-W15-#REF!-DA15-#REF!-#REF!-#REF!-EI15-EY15-FE15-FJ15</f>
        <v>#REF!</v>
      </c>
      <c r="GA15" s="120">
        <f t="shared" si="0"/>
        <v>0</v>
      </c>
      <c r="GB15" s="120">
        <f t="shared" si="1"/>
        <v>0</v>
      </c>
      <c r="GC15" s="120" t="e">
        <f>M15-CS15-#REF!-#REF!</f>
        <v>#REF!</v>
      </c>
      <c r="GD15" s="120" t="e">
        <f>N15-#REF!-EZ15-#REF!-#REF!</f>
        <v>#REF!</v>
      </c>
      <c r="GE15" s="120" t="e">
        <f>O15-#REF!-FA15-FF15-FK15</f>
        <v>#REF!</v>
      </c>
      <c r="GF15" s="120">
        <f t="shared" si="2"/>
        <v>0</v>
      </c>
    </row>
    <row r="16" spans="1:188" s="121" customFormat="1" ht="12" customHeight="1" x14ac:dyDescent="0.2">
      <c r="A16" s="116" t="s">
        <v>118</v>
      </c>
      <c r="B16" s="117" t="s">
        <v>119</v>
      </c>
      <c r="C16" s="118">
        <v>152</v>
      </c>
      <c r="D16" s="119">
        <v>12</v>
      </c>
      <c r="E16" s="119">
        <v>160</v>
      </c>
      <c r="F16" s="119">
        <v>1848</v>
      </c>
      <c r="G16" s="119">
        <v>1</v>
      </c>
      <c r="H16" s="119">
        <v>0</v>
      </c>
      <c r="I16" s="119">
        <v>20</v>
      </c>
      <c r="J16" s="119">
        <v>0</v>
      </c>
      <c r="K16" s="119">
        <v>0</v>
      </c>
      <c r="L16" s="119">
        <v>0</v>
      </c>
      <c r="M16" s="119">
        <v>0</v>
      </c>
      <c r="N16" s="119">
        <v>0</v>
      </c>
      <c r="O16" s="119">
        <v>0</v>
      </c>
      <c r="P16" s="119">
        <v>9</v>
      </c>
      <c r="Q16" s="119">
        <v>2</v>
      </c>
      <c r="R16" s="119">
        <v>0</v>
      </c>
      <c r="S16" s="119">
        <v>0</v>
      </c>
      <c r="T16" s="119">
        <v>0</v>
      </c>
      <c r="U16" s="119">
        <v>0</v>
      </c>
      <c r="V16" s="119">
        <v>0</v>
      </c>
      <c r="W16" s="119">
        <v>0</v>
      </c>
      <c r="X16" s="119">
        <v>0</v>
      </c>
      <c r="Y16" s="119">
        <v>0</v>
      </c>
      <c r="Z16" s="119">
        <v>9</v>
      </c>
      <c r="AA16" s="119">
        <v>0</v>
      </c>
      <c r="AB16" s="119">
        <v>3</v>
      </c>
      <c r="AC16" s="119">
        <v>0</v>
      </c>
      <c r="AD16" s="119">
        <v>0</v>
      </c>
      <c r="AE16" s="119">
        <v>0</v>
      </c>
      <c r="AF16" s="119">
        <v>0</v>
      </c>
      <c r="AG16" s="119">
        <v>0</v>
      </c>
      <c r="AH16" s="119">
        <v>9</v>
      </c>
      <c r="AI16" s="119">
        <v>20</v>
      </c>
      <c r="AJ16" s="119">
        <v>0</v>
      </c>
      <c r="AK16" s="119">
        <v>0</v>
      </c>
      <c r="AL16" s="119">
        <v>0</v>
      </c>
      <c r="AM16" s="119">
        <v>0</v>
      </c>
      <c r="AN16" s="119">
        <v>0</v>
      </c>
      <c r="AO16" s="119">
        <v>0</v>
      </c>
      <c r="AP16" s="119">
        <v>0</v>
      </c>
      <c r="AQ16" s="119">
        <v>0</v>
      </c>
      <c r="AR16" s="119">
        <v>0</v>
      </c>
      <c r="AS16" s="119">
        <v>0</v>
      </c>
      <c r="AT16" s="119">
        <v>0</v>
      </c>
      <c r="AU16" s="119">
        <v>0</v>
      </c>
      <c r="AV16" s="119">
        <v>0</v>
      </c>
      <c r="AW16" s="119">
        <v>4</v>
      </c>
      <c r="AX16" s="119">
        <v>1</v>
      </c>
      <c r="AY16" s="119">
        <v>0</v>
      </c>
      <c r="AZ16" s="119">
        <v>0</v>
      </c>
      <c r="BA16" s="119">
        <v>57</v>
      </c>
      <c r="BB16" s="119">
        <v>9</v>
      </c>
      <c r="BC16" s="119">
        <v>0</v>
      </c>
      <c r="BD16" s="119">
        <v>0</v>
      </c>
      <c r="BE16" s="119">
        <v>0</v>
      </c>
      <c r="BF16" s="119">
        <v>0</v>
      </c>
      <c r="BG16" s="119">
        <v>0</v>
      </c>
      <c r="BH16" s="119">
        <v>0</v>
      </c>
      <c r="BI16" s="119">
        <v>0</v>
      </c>
      <c r="BJ16" s="119">
        <v>0</v>
      </c>
      <c r="BK16" s="119">
        <v>0</v>
      </c>
      <c r="BL16" s="119">
        <v>0</v>
      </c>
      <c r="BM16" s="119">
        <v>0</v>
      </c>
      <c r="BN16" s="119">
        <v>0</v>
      </c>
      <c r="BO16" s="119">
        <v>0</v>
      </c>
      <c r="BP16" s="119">
        <v>0</v>
      </c>
      <c r="BQ16" s="119">
        <v>0</v>
      </c>
      <c r="BR16" s="119">
        <v>0</v>
      </c>
      <c r="BS16" s="119">
        <v>0</v>
      </c>
      <c r="BT16" s="119">
        <v>0</v>
      </c>
      <c r="BU16" s="119">
        <v>0</v>
      </c>
      <c r="BV16" s="119">
        <v>0</v>
      </c>
      <c r="BW16" s="119">
        <v>0</v>
      </c>
      <c r="BX16" s="119">
        <v>0</v>
      </c>
      <c r="BY16" s="119">
        <v>0</v>
      </c>
      <c r="BZ16" s="119">
        <v>0</v>
      </c>
      <c r="CA16" s="119">
        <v>0</v>
      </c>
      <c r="CB16" s="119">
        <v>0</v>
      </c>
      <c r="CC16" s="119">
        <v>0</v>
      </c>
      <c r="CD16" s="119">
        <v>0</v>
      </c>
      <c r="CE16" s="119">
        <v>2</v>
      </c>
      <c r="CF16" s="119">
        <v>0</v>
      </c>
      <c r="CG16" s="119">
        <v>2</v>
      </c>
      <c r="CH16" s="119">
        <v>0</v>
      </c>
      <c r="CI16" s="119">
        <v>0</v>
      </c>
      <c r="CJ16" s="119">
        <v>0</v>
      </c>
      <c r="CK16" s="119">
        <v>0</v>
      </c>
      <c r="CL16" s="119">
        <v>0</v>
      </c>
      <c r="CM16" s="119">
        <v>0</v>
      </c>
      <c r="CN16" s="119">
        <v>0</v>
      </c>
      <c r="CO16" s="119">
        <v>0</v>
      </c>
      <c r="CP16" s="119">
        <v>0</v>
      </c>
      <c r="CQ16" s="119">
        <v>0</v>
      </c>
      <c r="CR16" s="119">
        <v>0</v>
      </c>
      <c r="CS16" s="119">
        <v>0</v>
      </c>
      <c r="CT16" s="119">
        <v>40</v>
      </c>
      <c r="CU16" s="119">
        <v>2</v>
      </c>
      <c r="CV16" s="119">
        <v>16</v>
      </c>
      <c r="CW16" s="119">
        <v>0</v>
      </c>
      <c r="CX16" s="119">
        <v>15</v>
      </c>
      <c r="CY16" s="119">
        <v>149</v>
      </c>
      <c r="CZ16" s="119">
        <v>0</v>
      </c>
      <c r="DA16" s="119">
        <v>0</v>
      </c>
      <c r="DB16" s="119">
        <v>0</v>
      </c>
      <c r="DC16" s="119">
        <v>0</v>
      </c>
      <c r="DD16" s="119">
        <v>0</v>
      </c>
      <c r="DE16" s="119">
        <v>0</v>
      </c>
      <c r="DF16" s="119">
        <v>0</v>
      </c>
      <c r="DG16" s="119">
        <v>19</v>
      </c>
      <c r="DH16" s="119">
        <v>182</v>
      </c>
      <c r="DI16" s="119">
        <v>0</v>
      </c>
      <c r="DJ16" s="119">
        <v>0</v>
      </c>
      <c r="DK16" s="119">
        <v>6</v>
      </c>
      <c r="DL16" s="119">
        <v>0</v>
      </c>
      <c r="DM16" s="119">
        <v>6</v>
      </c>
      <c r="DN16" s="119">
        <v>0</v>
      </c>
      <c r="DO16" s="119">
        <v>0</v>
      </c>
      <c r="DP16" s="119">
        <v>0</v>
      </c>
      <c r="DQ16" s="119">
        <v>0</v>
      </c>
      <c r="DR16" s="119">
        <v>0</v>
      </c>
      <c r="DS16" s="119">
        <v>126</v>
      </c>
      <c r="DT16" s="119">
        <v>1517</v>
      </c>
      <c r="DU16" s="119">
        <v>1</v>
      </c>
      <c r="DV16" s="119">
        <v>0</v>
      </c>
      <c r="DW16" s="119">
        <v>0</v>
      </c>
      <c r="DX16" s="119">
        <v>0</v>
      </c>
      <c r="DY16" s="119">
        <v>0</v>
      </c>
      <c r="DZ16" s="119">
        <v>0</v>
      </c>
      <c r="EA16" s="119">
        <v>0</v>
      </c>
      <c r="EB16" s="119">
        <v>0</v>
      </c>
      <c r="EC16" s="119">
        <v>0</v>
      </c>
      <c r="ED16" s="119">
        <v>0</v>
      </c>
      <c r="EE16" s="119">
        <v>0</v>
      </c>
      <c r="EF16" s="119">
        <v>2</v>
      </c>
      <c r="EG16" s="119">
        <v>0</v>
      </c>
      <c r="EH16" s="119">
        <v>2</v>
      </c>
      <c r="EI16" s="119">
        <v>0</v>
      </c>
      <c r="EJ16" s="119">
        <v>2</v>
      </c>
      <c r="EK16" s="119">
        <v>0</v>
      </c>
      <c r="EL16" s="119">
        <v>0</v>
      </c>
      <c r="EM16" s="119">
        <v>0</v>
      </c>
      <c r="EN16" s="119">
        <v>0</v>
      </c>
      <c r="EO16" s="119">
        <v>0</v>
      </c>
      <c r="EP16" s="119">
        <v>0</v>
      </c>
      <c r="EQ16" s="119">
        <v>0</v>
      </c>
      <c r="ER16" s="119">
        <v>0</v>
      </c>
      <c r="ES16" s="119">
        <v>1</v>
      </c>
      <c r="ET16" s="119">
        <v>0</v>
      </c>
      <c r="EU16" s="119">
        <v>0</v>
      </c>
      <c r="EV16" s="119">
        <v>0</v>
      </c>
      <c r="EW16" s="119">
        <v>0</v>
      </c>
      <c r="EX16" s="119">
        <v>0</v>
      </c>
      <c r="EY16" s="119">
        <v>0</v>
      </c>
      <c r="EZ16" s="119">
        <v>0</v>
      </c>
      <c r="FA16" s="119">
        <v>0</v>
      </c>
      <c r="FB16" s="119">
        <v>0</v>
      </c>
      <c r="FC16" s="119">
        <v>0</v>
      </c>
      <c r="FD16" s="119">
        <v>0</v>
      </c>
      <c r="FE16" s="119">
        <v>0</v>
      </c>
      <c r="FF16" s="119">
        <v>0</v>
      </c>
      <c r="FG16" s="119">
        <v>2</v>
      </c>
      <c r="FH16" s="119">
        <v>0</v>
      </c>
      <c r="FI16" s="119">
        <v>0</v>
      </c>
      <c r="FJ16" s="119">
        <v>0</v>
      </c>
      <c r="FK16" s="119">
        <v>0</v>
      </c>
      <c r="FL16" s="119">
        <v>0</v>
      </c>
      <c r="FM16" s="119">
        <v>0</v>
      </c>
      <c r="FN16" s="119">
        <v>0</v>
      </c>
      <c r="FO16" s="119">
        <v>0</v>
      </c>
      <c r="FP16" s="119">
        <v>0</v>
      </c>
      <c r="FQ16" s="119">
        <v>0</v>
      </c>
      <c r="FR16" s="119">
        <v>0</v>
      </c>
      <c r="FS16" s="120">
        <v>0</v>
      </c>
      <c r="FT16" s="120">
        <v>0</v>
      </c>
      <c r="FU16" s="120" t="e">
        <f>E16-#REF!-CA16-CK16-DB16-DI16-DS16</f>
        <v>#REF!</v>
      </c>
      <c r="FV16" s="120" t="e">
        <f>F16-#REF!-CB16-CL16-DC16-DJ16-DT16</f>
        <v>#REF!</v>
      </c>
      <c r="FW16" s="120" t="e">
        <f>G16-#REF!-CC16-CM16-DD16-DK16-DU16</f>
        <v>#REF!</v>
      </c>
      <c r="FX16" s="120" t="e">
        <f>H16-#REF!-CD16-CN16-#REF!-DL16-DV16</f>
        <v>#REF!</v>
      </c>
      <c r="FY16" s="120" t="e">
        <f>I16-V16-#REF!-CG16-CJ16-CQ16-CZ16-#REF!-#REF!-#REF!-EH16</f>
        <v>#REF!</v>
      </c>
      <c r="FZ16" s="120" t="e">
        <f>J16-W16-#REF!-DA16-#REF!-#REF!-#REF!-EI16-EY16-FE16-FJ16</f>
        <v>#REF!</v>
      </c>
      <c r="GA16" s="120">
        <f t="shared" si="0"/>
        <v>0</v>
      </c>
      <c r="GB16" s="120">
        <f t="shared" si="1"/>
        <v>0</v>
      </c>
      <c r="GC16" s="120" t="e">
        <f>M16-CS16-#REF!-#REF!</f>
        <v>#REF!</v>
      </c>
      <c r="GD16" s="120" t="e">
        <f>N16-#REF!-EZ16-#REF!-#REF!</f>
        <v>#REF!</v>
      </c>
      <c r="GE16" s="120" t="e">
        <f>O16-#REF!-FA16-FF16-FK16</f>
        <v>#REF!</v>
      </c>
      <c r="GF16" s="120">
        <f t="shared" si="2"/>
        <v>9</v>
      </c>
    </row>
    <row r="17" spans="1:188" s="115" customFormat="1" ht="12" customHeight="1" x14ac:dyDescent="0.2">
      <c r="A17" s="123" t="s">
        <v>120</v>
      </c>
      <c r="B17" s="117" t="s">
        <v>121</v>
      </c>
      <c r="C17" s="118">
        <v>10</v>
      </c>
      <c r="D17" s="119">
        <v>0</v>
      </c>
      <c r="E17" s="119">
        <v>62</v>
      </c>
      <c r="F17" s="119">
        <v>524</v>
      </c>
      <c r="G17" s="119">
        <v>0</v>
      </c>
      <c r="H17" s="119">
        <v>0</v>
      </c>
      <c r="I17" s="119">
        <v>0</v>
      </c>
      <c r="J17" s="119">
        <v>0</v>
      </c>
      <c r="K17" s="119">
        <v>0</v>
      </c>
      <c r="L17" s="119">
        <v>0</v>
      </c>
      <c r="M17" s="119">
        <v>0</v>
      </c>
      <c r="N17" s="119">
        <v>0</v>
      </c>
      <c r="O17" s="119">
        <v>0</v>
      </c>
      <c r="P17" s="119">
        <v>0</v>
      </c>
      <c r="Q17" s="119">
        <v>0</v>
      </c>
      <c r="R17" s="119">
        <v>0</v>
      </c>
      <c r="S17" s="119">
        <v>0</v>
      </c>
      <c r="T17" s="119">
        <v>0</v>
      </c>
      <c r="U17" s="119">
        <v>0</v>
      </c>
      <c r="V17" s="119">
        <v>0</v>
      </c>
      <c r="W17" s="119">
        <v>0</v>
      </c>
      <c r="X17" s="119">
        <v>0</v>
      </c>
      <c r="Y17" s="119">
        <v>0</v>
      </c>
      <c r="Z17" s="119">
        <v>5</v>
      </c>
      <c r="AA17" s="119">
        <v>0</v>
      </c>
      <c r="AB17" s="119">
        <v>2</v>
      </c>
      <c r="AC17" s="119">
        <v>0</v>
      </c>
      <c r="AD17" s="119">
        <v>0</v>
      </c>
      <c r="AE17" s="119">
        <v>0</v>
      </c>
      <c r="AF17" s="119">
        <v>0</v>
      </c>
      <c r="AG17" s="119">
        <v>0</v>
      </c>
      <c r="AH17" s="119">
        <v>0</v>
      </c>
      <c r="AI17" s="119">
        <v>0</v>
      </c>
      <c r="AJ17" s="119">
        <v>0</v>
      </c>
      <c r="AK17" s="119">
        <v>0</v>
      </c>
      <c r="AL17" s="119">
        <v>0</v>
      </c>
      <c r="AM17" s="119">
        <v>0</v>
      </c>
      <c r="AN17" s="119">
        <v>0</v>
      </c>
      <c r="AO17" s="119">
        <v>0</v>
      </c>
      <c r="AP17" s="119">
        <v>0</v>
      </c>
      <c r="AQ17" s="119">
        <v>0</v>
      </c>
      <c r="AR17" s="119">
        <v>0</v>
      </c>
      <c r="AS17" s="119">
        <v>0</v>
      </c>
      <c r="AT17" s="119">
        <v>0</v>
      </c>
      <c r="AU17" s="119">
        <v>0</v>
      </c>
      <c r="AV17" s="119">
        <v>0</v>
      </c>
      <c r="AW17" s="119">
        <v>2</v>
      </c>
      <c r="AX17" s="119">
        <v>0</v>
      </c>
      <c r="AY17" s="119">
        <v>0</v>
      </c>
      <c r="AZ17" s="119">
        <v>0</v>
      </c>
      <c r="BA17" s="119">
        <v>0</v>
      </c>
      <c r="BB17" s="119">
        <v>0</v>
      </c>
      <c r="BC17" s="119">
        <v>0</v>
      </c>
      <c r="BD17" s="119">
        <v>0</v>
      </c>
      <c r="BE17" s="119">
        <v>0</v>
      </c>
      <c r="BF17" s="119">
        <v>0</v>
      </c>
      <c r="BG17" s="119">
        <v>0</v>
      </c>
      <c r="BH17" s="119">
        <v>0</v>
      </c>
      <c r="BI17" s="119">
        <v>0</v>
      </c>
      <c r="BJ17" s="119">
        <v>0</v>
      </c>
      <c r="BK17" s="119">
        <v>0</v>
      </c>
      <c r="BL17" s="119">
        <v>0</v>
      </c>
      <c r="BM17" s="119">
        <v>0</v>
      </c>
      <c r="BN17" s="119">
        <v>0</v>
      </c>
      <c r="BO17" s="119">
        <v>0</v>
      </c>
      <c r="BP17" s="119">
        <v>0</v>
      </c>
      <c r="BQ17" s="119">
        <v>0</v>
      </c>
      <c r="BR17" s="119">
        <v>0</v>
      </c>
      <c r="BS17" s="119">
        <v>0</v>
      </c>
      <c r="BT17" s="119">
        <v>0</v>
      </c>
      <c r="BU17" s="119">
        <v>0</v>
      </c>
      <c r="BV17" s="119">
        <v>0</v>
      </c>
      <c r="BW17" s="119">
        <v>0</v>
      </c>
      <c r="BX17" s="119">
        <v>0</v>
      </c>
      <c r="BY17" s="119">
        <v>0</v>
      </c>
      <c r="BZ17" s="119">
        <v>0</v>
      </c>
      <c r="CA17" s="119">
        <v>0</v>
      </c>
      <c r="CB17" s="119">
        <v>0</v>
      </c>
      <c r="CC17" s="119">
        <v>0</v>
      </c>
      <c r="CD17" s="119">
        <v>0</v>
      </c>
      <c r="CE17" s="119">
        <v>0</v>
      </c>
      <c r="CF17" s="119">
        <v>0</v>
      </c>
      <c r="CG17" s="119">
        <v>0</v>
      </c>
      <c r="CH17" s="119">
        <v>0</v>
      </c>
      <c r="CI17" s="119">
        <v>0</v>
      </c>
      <c r="CJ17" s="119">
        <v>0</v>
      </c>
      <c r="CK17" s="119">
        <v>0</v>
      </c>
      <c r="CL17" s="119">
        <v>0</v>
      </c>
      <c r="CM17" s="119">
        <v>0</v>
      </c>
      <c r="CN17" s="119">
        <v>0</v>
      </c>
      <c r="CO17" s="119">
        <v>0</v>
      </c>
      <c r="CP17" s="119">
        <v>0</v>
      </c>
      <c r="CQ17" s="119">
        <v>0</v>
      </c>
      <c r="CR17" s="119">
        <v>0</v>
      </c>
      <c r="CS17" s="119">
        <v>0</v>
      </c>
      <c r="CT17" s="119">
        <v>0</v>
      </c>
      <c r="CU17" s="119">
        <v>0</v>
      </c>
      <c r="CV17" s="119">
        <v>0</v>
      </c>
      <c r="CW17" s="119">
        <v>0</v>
      </c>
      <c r="CX17" s="119">
        <v>53</v>
      </c>
      <c r="CY17" s="119">
        <v>430</v>
      </c>
      <c r="CZ17" s="119">
        <v>0</v>
      </c>
      <c r="DA17" s="119">
        <v>0</v>
      </c>
      <c r="DB17" s="119">
        <v>0</v>
      </c>
      <c r="DC17" s="119">
        <v>0</v>
      </c>
      <c r="DD17" s="119">
        <v>0</v>
      </c>
      <c r="DE17" s="119">
        <v>0</v>
      </c>
      <c r="DF17" s="119">
        <v>0</v>
      </c>
      <c r="DG17" s="119">
        <v>2</v>
      </c>
      <c r="DH17" s="119">
        <v>8</v>
      </c>
      <c r="DI17" s="119">
        <v>0</v>
      </c>
      <c r="DJ17" s="119">
        <v>0</v>
      </c>
      <c r="DK17" s="119">
        <v>1</v>
      </c>
      <c r="DL17" s="119">
        <v>0</v>
      </c>
      <c r="DM17" s="119">
        <v>0</v>
      </c>
      <c r="DN17" s="119">
        <v>0</v>
      </c>
      <c r="DO17" s="119">
        <v>0</v>
      </c>
      <c r="DP17" s="119">
        <v>0</v>
      </c>
      <c r="DQ17" s="119">
        <v>0</v>
      </c>
      <c r="DR17" s="119">
        <v>0</v>
      </c>
      <c r="DS17" s="119">
        <v>7</v>
      </c>
      <c r="DT17" s="119">
        <v>86</v>
      </c>
      <c r="DU17" s="119">
        <v>0</v>
      </c>
      <c r="DV17" s="119">
        <v>0</v>
      </c>
      <c r="DW17" s="119">
        <v>0</v>
      </c>
      <c r="DX17" s="119">
        <v>0</v>
      </c>
      <c r="DY17" s="119">
        <v>0</v>
      </c>
      <c r="DZ17" s="119">
        <v>0</v>
      </c>
      <c r="EA17" s="119">
        <v>0</v>
      </c>
      <c r="EB17" s="119">
        <v>0</v>
      </c>
      <c r="EC17" s="119">
        <v>0</v>
      </c>
      <c r="ED17" s="119">
        <v>0</v>
      </c>
      <c r="EE17" s="119">
        <v>0</v>
      </c>
      <c r="EF17" s="119">
        <v>0</v>
      </c>
      <c r="EG17" s="119">
        <v>0</v>
      </c>
      <c r="EH17" s="119">
        <v>0</v>
      </c>
      <c r="EI17" s="119">
        <v>0</v>
      </c>
      <c r="EJ17" s="119">
        <v>0</v>
      </c>
      <c r="EK17" s="119">
        <v>0</v>
      </c>
      <c r="EL17" s="119">
        <v>0</v>
      </c>
      <c r="EM17" s="119">
        <v>0</v>
      </c>
      <c r="EN17" s="119">
        <v>0</v>
      </c>
      <c r="EO17" s="119">
        <v>0</v>
      </c>
      <c r="EP17" s="119">
        <v>0</v>
      </c>
      <c r="EQ17" s="119">
        <v>0</v>
      </c>
      <c r="ER17" s="119">
        <v>0</v>
      </c>
      <c r="ES17" s="119">
        <v>0</v>
      </c>
      <c r="ET17" s="119">
        <v>0</v>
      </c>
      <c r="EU17" s="119">
        <v>0</v>
      </c>
      <c r="EV17" s="119">
        <v>0</v>
      </c>
      <c r="EW17" s="119">
        <v>0</v>
      </c>
      <c r="EX17" s="119">
        <v>0</v>
      </c>
      <c r="EY17" s="119">
        <v>0</v>
      </c>
      <c r="EZ17" s="119">
        <v>0</v>
      </c>
      <c r="FA17" s="119">
        <v>0</v>
      </c>
      <c r="FB17" s="119">
        <v>0</v>
      </c>
      <c r="FC17" s="119">
        <v>0</v>
      </c>
      <c r="FD17" s="119">
        <v>0</v>
      </c>
      <c r="FE17" s="119">
        <v>0</v>
      </c>
      <c r="FF17" s="119">
        <v>0</v>
      </c>
      <c r="FG17" s="119">
        <v>0</v>
      </c>
      <c r="FH17" s="119">
        <v>0</v>
      </c>
      <c r="FI17" s="119">
        <v>0</v>
      </c>
      <c r="FJ17" s="119">
        <v>0</v>
      </c>
      <c r="FK17" s="119">
        <v>0</v>
      </c>
      <c r="FL17" s="119">
        <v>0</v>
      </c>
      <c r="FM17" s="119">
        <v>0</v>
      </c>
      <c r="FN17" s="119">
        <v>0</v>
      </c>
      <c r="FO17" s="119">
        <v>0</v>
      </c>
      <c r="FP17" s="119">
        <v>0</v>
      </c>
      <c r="FQ17" s="119">
        <v>0</v>
      </c>
      <c r="FR17" s="119">
        <v>0</v>
      </c>
      <c r="FS17" s="120">
        <v>0</v>
      </c>
      <c r="FT17" s="120">
        <v>0</v>
      </c>
      <c r="FU17" s="120" t="e">
        <f>E17-#REF!-CA17-CK17-DB17-DI17-DS17</f>
        <v>#REF!</v>
      </c>
      <c r="FV17" s="120" t="e">
        <f>F17-#REF!-CB17-CL17-DC17-DJ17-DT17</f>
        <v>#REF!</v>
      </c>
      <c r="FW17" s="120" t="e">
        <f>G17-#REF!-CC17-CM17-DD17-DK17-DU17</f>
        <v>#REF!</v>
      </c>
      <c r="FX17" s="120" t="e">
        <f>H17-#REF!-CD17-CN17-#REF!-DL17-DV17</f>
        <v>#REF!</v>
      </c>
      <c r="FY17" s="120" t="e">
        <f>I17-V17-#REF!-CG17-CJ17-CQ17-CZ17-#REF!-#REF!-#REF!-EH17</f>
        <v>#REF!</v>
      </c>
      <c r="FZ17" s="120" t="e">
        <f>J17-W17-#REF!-DA17-#REF!-#REF!-#REF!-EI17-EY17-FE17-FJ17</f>
        <v>#REF!</v>
      </c>
      <c r="GA17" s="120">
        <f t="shared" si="0"/>
        <v>0</v>
      </c>
      <c r="GB17" s="120">
        <f t="shared" si="1"/>
        <v>0</v>
      </c>
      <c r="GC17" s="120" t="e">
        <f>M17-CS17-#REF!-#REF!</f>
        <v>#REF!</v>
      </c>
      <c r="GD17" s="120" t="e">
        <f>N17-#REF!-EZ17-#REF!-#REF!</f>
        <v>#REF!</v>
      </c>
      <c r="GE17" s="120" t="e">
        <f>O17-#REF!-FA17-FF17-FK17</f>
        <v>#REF!</v>
      </c>
      <c r="GF17" s="120">
        <f t="shared" si="2"/>
        <v>0</v>
      </c>
    </row>
    <row r="18" spans="1:188" s="115" customFormat="1" ht="12" customHeight="1" x14ac:dyDescent="0.2">
      <c r="A18" s="123" t="s">
        <v>122</v>
      </c>
      <c r="B18" s="117" t="s">
        <v>123</v>
      </c>
      <c r="C18" s="118">
        <v>46</v>
      </c>
      <c r="D18" s="119">
        <v>9</v>
      </c>
      <c r="E18" s="119">
        <v>21</v>
      </c>
      <c r="F18" s="119">
        <v>277</v>
      </c>
      <c r="G18" s="119">
        <v>0</v>
      </c>
      <c r="H18" s="119">
        <v>0</v>
      </c>
      <c r="I18" s="119">
        <v>21</v>
      </c>
      <c r="J18" s="119">
        <v>0</v>
      </c>
      <c r="K18" s="119">
        <v>0</v>
      </c>
      <c r="L18" s="119">
        <v>0</v>
      </c>
      <c r="M18" s="119">
        <v>0</v>
      </c>
      <c r="N18" s="119">
        <v>0</v>
      </c>
      <c r="O18" s="119">
        <v>0</v>
      </c>
      <c r="P18" s="119">
        <v>0</v>
      </c>
      <c r="Q18" s="119">
        <v>0</v>
      </c>
      <c r="R18" s="119">
        <v>0</v>
      </c>
      <c r="S18" s="119">
        <v>0</v>
      </c>
      <c r="T18" s="119">
        <v>0</v>
      </c>
      <c r="U18" s="119">
        <v>0</v>
      </c>
      <c r="V18" s="119">
        <v>0</v>
      </c>
      <c r="W18" s="119">
        <v>0</v>
      </c>
      <c r="X18" s="119">
        <v>0</v>
      </c>
      <c r="Y18" s="119">
        <v>0</v>
      </c>
      <c r="Z18" s="119">
        <v>0</v>
      </c>
      <c r="AA18" s="119">
        <v>0</v>
      </c>
      <c r="AB18" s="119">
        <v>0</v>
      </c>
      <c r="AC18" s="119">
        <v>0</v>
      </c>
      <c r="AD18" s="119">
        <v>0</v>
      </c>
      <c r="AE18" s="119">
        <v>0</v>
      </c>
      <c r="AF18" s="119">
        <v>0</v>
      </c>
      <c r="AG18" s="119">
        <v>0</v>
      </c>
      <c r="AH18" s="119">
        <v>0</v>
      </c>
      <c r="AI18" s="119">
        <v>11</v>
      </c>
      <c r="AJ18" s="119">
        <v>7</v>
      </c>
      <c r="AK18" s="119">
        <v>0</v>
      </c>
      <c r="AL18" s="119">
        <v>0</v>
      </c>
      <c r="AM18" s="119">
        <v>0</v>
      </c>
      <c r="AN18" s="119">
        <v>0</v>
      </c>
      <c r="AO18" s="119">
        <v>0</v>
      </c>
      <c r="AP18" s="119">
        <v>0</v>
      </c>
      <c r="AQ18" s="119">
        <v>0</v>
      </c>
      <c r="AR18" s="119">
        <v>0</v>
      </c>
      <c r="AS18" s="119">
        <v>0</v>
      </c>
      <c r="AT18" s="119">
        <v>0</v>
      </c>
      <c r="AU18" s="119">
        <v>0</v>
      </c>
      <c r="AV18" s="119">
        <v>0</v>
      </c>
      <c r="AW18" s="119">
        <v>2</v>
      </c>
      <c r="AX18" s="119">
        <v>0</v>
      </c>
      <c r="AY18" s="119">
        <v>0</v>
      </c>
      <c r="AZ18" s="119">
        <v>0</v>
      </c>
      <c r="BA18" s="119">
        <v>5</v>
      </c>
      <c r="BB18" s="119">
        <v>0</v>
      </c>
      <c r="BC18" s="119">
        <v>0</v>
      </c>
      <c r="BD18" s="119">
        <v>0</v>
      </c>
      <c r="BE18" s="119">
        <v>0</v>
      </c>
      <c r="BF18" s="119">
        <v>0</v>
      </c>
      <c r="BG18" s="119">
        <v>0</v>
      </c>
      <c r="BH18" s="119">
        <v>0</v>
      </c>
      <c r="BI18" s="119">
        <v>0</v>
      </c>
      <c r="BJ18" s="119">
        <v>0</v>
      </c>
      <c r="BK18" s="119">
        <v>0</v>
      </c>
      <c r="BL18" s="119">
        <v>0</v>
      </c>
      <c r="BM18" s="119">
        <v>0</v>
      </c>
      <c r="BN18" s="119">
        <v>0</v>
      </c>
      <c r="BO18" s="119">
        <v>0</v>
      </c>
      <c r="BP18" s="119">
        <v>0</v>
      </c>
      <c r="BQ18" s="119">
        <v>0</v>
      </c>
      <c r="BR18" s="119">
        <v>0</v>
      </c>
      <c r="BS18" s="119">
        <v>0</v>
      </c>
      <c r="BT18" s="119">
        <v>0</v>
      </c>
      <c r="BU18" s="119">
        <v>0</v>
      </c>
      <c r="BV18" s="119">
        <v>0</v>
      </c>
      <c r="BW18" s="119">
        <v>0</v>
      </c>
      <c r="BX18" s="119">
        <v>0</v>
      </c>
      <c r="BY18" s="119">
        <v>0</v>
      </c>
      <c r="BZ18" s="119">
        <v>0</v>
      </c>
      <c r="CA18" s="119">
        <v>0</v>
      </c>
      <c r="CB18" s="119">
        <v>0</v>
      </c>
      <c r="CC18" s="119">
        <v>0</v>
      </c>
      <c r="CD18" s="119">
        <v>0</v>
      </c>
      <c r="CE18" s="119">
        <v>2</v>
      </c>
      <c r="CF18" s="119">
        <v>1</v>
      </c>
      <c r="CG18" s="119">
        <v>2</v>
      </c>
      <c r="CH18" s="119">
        <v>0</v>
      </c>
      <c r="CI18" s="119">
        <v>0</v>
      </c>
      <c r="CJ18" s="119">
        <v>0</v>
      </c>
      <c r="CK18" s="119">
        <v>0</v>
      </c>
      <c r="CL18" s="119">
        <v>0</v>
      </c>
      <c r="CM18" s="119">
        <v>0</v>
      </c>
      <c r="CN18" s="119">
        <v>0</v>
      </c>
      <c r="CO18" s="119">
        <v>0</v>
      </c>
      <c r="CP18" s="119">
        <v>0</v>
      </c>
      <c r="CQ18" s="119">
        <v>0</v>
      </c>
      <c r="CR18" s="119">
        <v>0</v>
      </c>
      <c r="CS18" s="119">
        <v>0</v>
      </c>
      <c r="CT18" s="119">
        <v>22</v>
      </c>
      <c r="CU18" s="119">
        <v>1</v>
      </c>
      <c r="CV18" s="119">
        <v>19</v>
      </c>
      <c r="CW18" s="119">
        <v>0</v>
      </c>
      <c r="CX18" s="119">
        <v>9</v>
      </c>
      <c r="CY18" s="119">
        <v>138</v>
      </c>
      <c r="CZ18" s="119">
        <v>0</v>
      </c>
      <c r="DA18" s="119">
        <v>0</v>
      </c>
      <c r="DB18" s="119">
        <v>0</v>
      </c>
      <c r="DC18" s="119">
        <v>0</v>
      </c>
      <c r="DD18" s="119">
        <v>0</v>
      </c>
      <c r="DE18" s="119">
        <v>0</v>
      </c>
      <c r="DF18" s="119">
        <v>0</v>
      </c>
      <c r="DG18" s="119">
        <v>1</v>
      </c>
      <c r="DH18" s="119">
        <v>16</v>
      </c>
      <c r="DI18" s="119">
        <v>0</v>
      </c>
      <c r="DJ18" s="119">
        <v>0</v>
      </c>
      <c r="DK18" s="119">
        <v>0</v>
      </c>
      <c r="DL18" s="119">
        <v>0</v>
      </c>
      <c r="DM18" s="119">
        <v>0</v>
      </c>
      <c r="DN18" s="119">
        <v>0</v>
      </c>
      <c r="DO18" s="119">
        <v>0</v>
      </c>
      <c r="DP18" s="119">
        <v>0</v>
      </c>
      <c r="DQ18" s="119">
        <v>0</v>
      </c>
      <c r="DR18" s="119">
        <v>0</v>
      </c>
      <c r="DS18" s="119">
        <v>11</v>
      </c>
      <c r="DT18" s="119">
        <v>123</v>
      </c>
      <c r="DU18" s="119">
        <v>0</v>
      </c>
      <c r="DV18" s="119">
        <v>0</v>
      </c>
      <c r="DW18" s="119">
        <v>0</v>
      </c>
      <c r="DX18" s="119">
        <v>0</v>
      </c>
      <c r="DY18" s="119">
        <v>0</v>
      </c>
      <c r="DZ18" s="119">
        <v>0</v>
      </c>
      <c r="EA18" s="119">
        <v>0</v>
      </c>
      <c r="EB18" s="119">
        <v>1</v>
      </c>
      <c r="EC18" s="119">
        <v>0</v>
      </c>
      <c r="ED18" s="119">
        <v>0</v>
      </c>
      <c r="EE18" s="119">
        <v>0</v>
      </c>
      <c r="EF18" s="119">
        <v>3</v>
      </c>
      <c r="EG18" s="119">
        <v>0</v>
      </c>
      <c r="EH18" s="119">
        <v>0</v>
      </c>
      <c r="EI18" s="119">
        <v>0</v>
      </c>
      <c r="EJ18" s="119">
        <v>0</v>
      </c>
      <c r="EK18" s="119">
        <v>0</v>
      </c>
      <c r="EL18" s="119">
        <v>0</v>
      </c>
      <c r="EM18" s="119">
        <v>0</v>
      </c>
      <c r="EN18" s="119">
        <v>0</v>
      </c>
      <c r="EO18" s="119">
        <v>0</v>
      </c>
      <c r="EP18" s="119">
        <v>0</v>
      </c>
      <c r="EQ18" s="119">
        <v>0</v>
      </c>
      <c r="ER18" s="119">
        <v>0</v>
      </c>
      <c r="ES18" s="119">
        <v>0</v>
      </c>
      <c r="ET18" s="119">
        <v>0</v>
      </c>
      <c r="EU18" s="119">
        <v>0</v>
      </c>
      <c r="EV18" s="119">
        <v>0</v>
      </c>
      <c r="EW18" s="119">
        <v>0</v>
      </c>
      <c r="EX18" s="119">
        <v>0</v>
      </c>
      <c r="EY18" s="119">
        <v>0</v>
      </c>
      <c r="EZ18" s="119">
        <v>0</v>
      </c>
      <c r="FA18" s="119">
        <v>0</v>
      </c>
      <c r="FB18" s="119">
        <v>0</v>
      </c>
      <c r="FC18" s="119">
        <v>0</v>
      </c>
      <c r="FD18" s="119">
        <v>0</v>
      </c>
      <c r="FE18" s="119">
        <v>0</v>
      </c>
      <c r="FF18" s="119">
        <v>0</v>
      </c>
      <c r="FG18" s="119">
        <v>0</v>
      </c>
      <c r="FH18" s="119">
        <v>0</v>
      </c>
      <c r="FI18" s="119">
        <v>0</v>
      </c>
      <c r="FJ18" s="119">
        <v>0</v>
      </c>
      <c r="FK18" s="119">
        <v>0</v>
      </c>
      <c r="FL18" s="119">
        <v>0</v>
      </c>
      <c r="FM18" s="119">
        <v>0</v>
      </c>
      <c r="FN18" s="119">
        <v>0</v>
      </c>
      <c r="FO18" s="119">
        <v>0</v>
      </c>
      <c r="FP18" s="119">
        <v>0</v>
      </c>
      <c r="FQ18" s="119">
        <v>0</v>
      </c>
      <c r="FR18" s="119">
        <v>0</v>
      </c>
      <c r="FS18" s="120">
        <v>0</v>
      </c>
      <c r="FT18" s="120">
        <v>0</v>
      </c>
      <c r="FU18" s="120" t="e">
        <f>E18-#REF!-CA18-CK18-DB18-DI18-DS18</f>
        <v>#REF!</v>
      </c>
      <c r="FV18" s="120" t="e">
        <f>F18-#REF!-CB18-CL18-DC18-DJ18-DT18</f>
        <v>#REF!</v>
      </c>
      <c r="FW18" s="120" t="e">
        <f>G18-#REF!-CC18-CM18-DD18-DK18-DU18</f>
        <v>#REF!</v>
      </c>
      <c r="FX18" s="120" t="e">
        <f>H18-#REF!-CD18-CN18-#REF!-DL18-DV18</f>
        <v>#REF!</v>
      </c>
      <c r="FY18" s="120" t="e">
        <f>I18-V18-#REF!-CG18-CJ18-CQ18-CZ18-#REF!-#REF!-#REF!-EH18</f>
        <v>#REF!</v>
      </c>
      <c r="FZ18" s="120" t="e">
        <f>J18-W18-#REF!-DA18-#REF!-#REF!-#REF!-EI18-EY18-FE18-FJ18</f>
        <v>#REF!</v>
      </c>
      <c r="GA18" s="120">
        <f t="shared" si="0"/>
        <v>0</v>
      </c>
      <c r="GB18" s="120">
        <f t="shared" si="1"/>
        <v>0</v>
      </c>
      <c r="GC18" s="120" t="e">
        <f>M18-CS18-#REF!-#REF!</f>
        <v>#REF!</v>
      </c>
      <c r="GD18" s="120" t="e">
        <f>N18-#REF!-EZ18-#REF!-#REF!</f>
        <v>#REF!</v>
      </c>
      <c r="GE18" s="120" t="e">
        <f>O18-#REF!-FA18-FF18-FK18</f>
        <v>#REF!</v>
      </c>
      <c r="GF18" s="120">
        <f t="shared" si="2"/>
        <v>0</v>
      </c>
    </row>
    <row r="19" spans="1:188" s="115" customFormat="1" ht="12" customHeight="1" x14ac:dyDescent="0.2">
      <c r="A19" s="123" t="s">
        <v>124</v>
      </c>
      <c r="B19" s="117" t="s">
        <v>125</v>
      </c>
      <c r="C19" s="118">
        <v>32</v>
      </c>
      <c r="D19" s="119">
        <v>5</v>
      </c>
      <c r="E19" s="119">
        <v>51</v>
      </c>
      <c r="F19" s="119">
        <v>621</v>
      </c>
      <c r="G19" s="119">
        <v>20</v>
      </c>
      <c r="H19" s="119">
        <v>24</v>
      </c>
      <c r="I19" s="119">
        <v>0</v>
      </c>
      <c r="J19" s="119">
        <v>1</v>
      </c>
      <c r="K19" s="119">
        <v>0</v>
      </c>
      <c r="L19" s="119">
        <v>0</v>
      </c>
      <c r="M19" s="119">
        <v>0</v>
      </c>
      <c r="N19" s="119">
        <v>0</v>
      </c>
      <c r="O19" s="119">
        <v>0</v>
      </c>
      <c r="P19" s="119">
        <v>0</v>
      </c>
      <c r="Q19" s="119">
        <v>0</v>
      </c>
      <c r="R19" s="119">
        <v>0</v>
      </c>
      <c r="S19" s="119">
        <v>0</v>
      </c>
      <c r="T19" s="119">
        <v>0</v>
      </c>
      <c r="U19" s="119">
        <v>0</v>
      </c>
      <c r="V19" s="119">
        <v>0</v>
      </c>
      <c r="W19" s="119">
        <v>0</v>
      </c>
      <c r="X19" s="119">
        <v>0</v>
      </c>
      <c r="Y19" s="119">
        <v>0</v>
      </c>
      <c r="Z19" s="119">
        <v>0</v>
      </c>
      <c r="AA19" s="119">
        <v>0</v>
      </c>
      <c r="AB19" s="119">
        <v>0</v>
      </c>
      <c r="AC19" s="119">
        <v>0</v>
      </c>
      <c r="AD19" s="119">
        <v>0</v>
      </c>
      <c r="AE19" s="119">
        <v>0</v>
      </c>
      <c r="AF19" s="119">
        <v>0</v>
      </c>
      <c r="AG19" s="119">
        <v>0</v>
      </c>
      <c r="AH19" s="119">
        <v>0</v>
      </c>
      <c r="AI19" s="119">
        <v>17</v>
      </c>
      <c r="AJ19" s="119">
        <v>0</v>
      </c>
      <c r="AK19" s="119">
        <v>0</v>
      </c>
      <c r="AL19" s="119">
        <v>0</v>
      </c>
      <c r="AM19" s="119">
        <v>0</v>
      </c>
      <c r="AN19" s="119">
        <v>0</v>
      </c>
      <c r="AO19" s="119">
        <v>0</v>
      </c>
      <c r="AP19" s="119">
        <v>0</v>
      </c>
      <c r="AQ19" s="119">
        <v>0</v>
      </c>
      <c r="AR19" s="119">
        <v>0</v>
      </c>
      <c r="AS19" s="119">
        <v>0</v>
      </c>
      <c r="AT19" s="119">
        <v>0</v>
      </c>
      <c r="AU19" s="119">
        <v>0</v>
      </c>
      <c r="AV19" s="119">
        <v>0</v>
      </c>
      <c r="AW19" s="119">
        <v>5</v>
      </c>
      <c r="AX19" s="119">
        <v>0</v>
      </c>
      <c r="AY19" s="119">
        <v>0</v>
      </c>
      <c r="AZ19" s="119">
        <v>0</v>
      </c>
      <c r="BA19" s="119">
        <v>0</v>
      </c>
      <c r="BB19" s="119">
        <v>0</v>
      </c>
      <c r="BC19" s="119">
        <v>0</v>
      </c>
      <c r="BD19" s="119">
        <v>0</v>
      </c>
      <c r="BE19" s="119">
        <v>0</v>
      </c>
      <c r="BF19" s="119">
        <v>0</v>
      </c>
      <c r="BG19" s="119">
        <v>0</v>
      </c>
      <c r="BH19" s="119">
        <v>0</v>
      </c>
      <c r="BI19" s="119">
        <v>0</v>
      </c>
      <c r="BJ19" s="119">
        <v>0</v>
      </c>
      <c r="BK19" s="119">
        <v>0</v>
      </c>
      <c r="BL19" s="119">
        <v>0</v>
      </c>
      <c r="BM19" s="119">
        <v>0</v>
      </c>
      <c r="BN19" s="119">
        <v>0</v>
      </c>
      <c r="BO19" s="119">
        <v>0</v>
      </c>
      <c r="BP19" s="119">
        <v>0</v>
      </c>
      <c r="BQ19" s="119">
        <v>0</v>
      </c>
      <c r="BR19" s="119">
        <v>0</v>
      </c>
      <c r="BS19" s="119">
        <v>0</v>
      </c>
      <c r="BT19" s="119">
        <v>0</v>
      </c>
      <c r="BU19" s="119">
        <v>0</v>
      </c>
      <c r="BV19" s="119">
        <v>0</v>
      </c>
      <c r="BW19" s="119">
        <v>0</v>
      </c>
      <c r="BX19" s="119">
        <v>0</v>
      </c>
      <c r="BY19" s="119">
        <v>0</v>
      </c>
      <c r="BZ19" s="119">
        <v>0</v>
      </c>
      <c r="CA19" s="119">
        <v>0</v>
      </c>
      <c r="CB19" s="119">
        <v>0</v>
      </c>
      <c r="CC19" s="119">
        <v>0</v>
      </c>
      <c r="CD19" s="119">
        <v>0</v>
      </c>
      <c r="CE19" s="119">
        <v>0</v>
      </c>
      <c r="CF19" s="119">
        <v>0</v>
      </c>
      <c r="CG19" s="119">
        <v>0</v>
      </c>
      <c r="CH19" s="119">
        <v>0</v>
      </c>
      <c r="CI19" s="119">
        <v>0</v>
      </c>
      <c r="CJ19" s="119">
        <v>0</v>
      </c>
      <c r="CK19" s="119">
        <v>0</v>
      </c>
      <c r="CL19" s="119">
        <v>0</v>
      </c>
      <c r="CM19" s="119">
        <v>0</v>
      </c>
      <c r="CN19" s="119">
        <v>0</v>
      </c>
      <c r="CO19" s="119">
        <v>0</v>
      </c>
      <c r="CP19" s="119">
        <v>0</v>
      </c>
      <c r="CQ19" s="119">
        <v>0</v>
      </c>
      <c r="CR19" s="119">
        <v>0</v>
      </c>
      <c r="CS19" s="119">
        <v>0</v>
      </c>
      <c r="CT19" s="119">
        <v>1</v>
      </c>
      <c r="CU19" s="119">
        <v>0</v>
      </c>
      <c r="CV19" s="119">
        <v>0</v>
      </c>
      <c r="CW19" s="119">
        <v>0</v>
      </c>
      <c r="CX19" s="119">
        <v>1</v>
      </c>
      <c r="CY19" s="119">
        <v>18</v>
      </c>
      <c r="CZ19" s="119">
        <v>0</v>
      </c>
      <c r="DA19" s="119">
        <v>0</v>
      </c>
      <c r="DB19" s="119">
        <v>0</v>
      </c>
      <c r="DC19" s="119">
        <v>0</v>
      </c>
      <c r="DD19" s="119">
        <v>0</v>
      </c>
      <c r="DE19" s="119">
        <v>0</v>
      </c>
      <c r="DF19" s="119">
        <v>0</v>
      </c>
      <c r="DG19" s="119">
        <v>12</v>
      </c>
      <c r="DH19" s="119">
        <v>96</v>
      </c>
      <c r="DI19" s="119">
        <v>7</v>
      </c>
      <c r="DJ19" s="119">
        <v>5</v>
      </c>
      <c r="DK19" s="119">
        <v>7</v>
      </c>
      <c r="DL19" s="119">
        <v>5</v>
      </c>
      <c r="DM19" s="119">
        <v>0</v>
      </c>
      <c r="DN19" s="119">
        <v>0</v>
      </c>
      <c r="DO19" s="119">
        <v>0</v>
      </c>
      <c r="DP19" s="119">
        <v>0</v>
      </c>
      <c r="DQ19" s="119">
        <v>0</v>
      </c>
      <c r="DR19" s="119">
        <v>0</v>
      </c>
      <c r="DS19" s="119">
        <v>38</v>
      </c>
      <c r="DT19" s="119">
        <v>507</v>
      </c>
      <c r="DU19" s="119">
        <v>13</v>
      </c>
      <c r="DV19" s="119">
        <v>19</v>
      </c>
      <c r="DW19" s="119">
        <v>0</v>
      </c>
      <c r="DX19" s="119">
        <v>0</v>
      </c>
      <c r="DY19" s="119">
        <v>0</v>
      </c>
      <c r="DZ19" s="119">
        <v>0</v>
      </c>
      <c r="EA19" s="119">
        <v>0</v>
      </c>
      <c r="EB19" s="119">
        <v>0</v>
      </c>
      <c r="EC19" s="119">
        <v>0</v>
      </c>
      <c r="ED19" s="119">
        <v>0</v>
      </c>
      <c r="EE19" s="119">
        <v>0</v>
      </c>
      <c r="EF19" s="119">
        <v>0</v>
      </c>
      <c r="EG19" s="119">
        <v>0</v>
      </c>
      <c r="EH19" s="119">
        <v>0</v>
      </c>
      <c r="EI19" s="119">
        <v>0</v>
      </c>
      <c r="EJ19" s="119">
        <v>0</v>
      </c>
      <c r="EK19" s="119">
        <v>0</v>
      </c>
      <c r="EL19" s="119">
        <v>0</v>
      </c>
      <c r="EM19" s="119">
        <v>0</v>
      </c>
      <c r="EN19" s="119">
        <v>0</v>
      </c>
      <c r="EO19" s="119">
        <v>0</v>
      </c>
      <c r="EP19" s="119">
        <v>0</v>
      </c>
      <c r="EQ19" s="119">
        <v>0</v>
      </c>
      <c r="ER19" s="119">
        <v>0</v>
      </c>
      <c r="ES19" s="119">
        <v>0</v>
      </c>
      <c r="ET19" s="119">
        <v>0</v>
      </c>
      <c r="EU19" s="119">
        <v>0</v>
      </c>
      <c r="EV19" s="119">
        <v>0</v>
      </c>
      <c r="EW19" s="119">
        <v>0</v>
      </c>
      <c r="EX19" s="119">
        <v>0</v>
      </c>
      <c r="EY19" s="119">
        <v>0</v>
      </c>
      <c r="EZ19" s="119">
        <v>0</v>
      </c>
      <c r="FA19" s="119">
        <v>0</v>
      </c>
      <c r="FB19" s="119">
        <v>0</v>
      </c>
      <c r="FC19" s="119">
        <v>0</v>
      </c>
      <c r="FD19" s="119">
        <v>0</v>
      </c>
      <c r="FE19" s="119">
        <v>0</v>
      </c>
      <c r="FF19" s="119">
        <v>0</v>
      </c>
      <c r="FG19" s="119">
        <v>2</v>
      </c>
      <c r="FH19" s="119">
        <v>0</v>
      </c>
      <c r="FI19" s="119">
        <v>0</v>
      </c>
      <c r="FJ19" s="119">
        <v>1</v>
      </c>
      <c r="FK19" s="119">
        <v>0</v>
      </c>
      <c r="FL19" s="119">
        <v>0</v>
      </c>
      <c r="FM19" s="119">
        <v>0</v>
      </c>
      <c r="FN19" s="119">
        <v>0</v>
      </c>
      <c r="FO19" s="119">
        <v>0</v>
      </c>
      <c r="FP19" s="119">
        <v>0</v>
      </c>
      <c r="FQ19" s="119">
        <v>0</v>
      </c>
      <c r="FR19" s="119">
        <v>0</v>
      </c>
      <c r="FS19" s="120">
        <v>0</v>
      </c>
      <c r="FT19" s="120">
        <v>0</v>
      </c>
      <c r="FU19" s="120" t="e">
        <f>E19-#REF!-CA19-CK19-DB19-DI19-DS19</f>
        <v>#REF!</v>
      </c>
      <c r="FV19" s="120" t="e">
        <f>F19-#REF!-CB19-CL19-DC19-DJ19-DT19</f>
        <v>#REF!</v>
      </c>
      <c r="FW19" s="120" t="e">
        <f>G19-#REF!-CC19-CM19-DD19-DK19-DU19</f>
        <v>#REF!</v>
      </c>
      <c r="FX19" s="120" t="e">
        <f>H19-#REF!-CD19-CN19-#REF!-DL19-DV19</f>
        <v>#REF!</v>
      </c>
      <c r="FY19" s="120" t="e">
        <f>I19-V19-#REF!-CG19-CJ19-CQ19-CZ19-#REF!-#REF!-#REF!-EH19</f>
        <v>#REF!</v>
      </c>
      <c r="FZ19" s="120" t="e">
        <f>J19-W19-#REF!-DA19-#REF!-#REF!-#REF!-EI19-EY19-FE19-FJ19</f>
        <v>#REF!</v>
      </c>
      <c r="GA19" s="120">
        <f t="shared" si="0"/>
        <v>0</v>
      </c>
      <c r="GB19" s="120">
        <f t="shared" si="1"/>
        <v>0</v>
      </c>
      <c r="GC19" s="120" t="e">
        <f>M19-CS19-#REF!-#REF!</f>
        <v>#REF!</v>
      </c>
      <c r="GD19" s="120" t="e">
        <f>N19-#REF!-EZ19-#REF!-#REF!</f>
        <v>#REF!</v>
      </c>
      <c r="GE19" s="120" t="e">
        <f>O19-#REF!-FA19-FF19-FK19</f>
        <v>#REF!</v>
      </c>
      <c r="GF19" s="120">
        <f t="shared" si="2"/>
        <v>0</v>
      </c>
    </row>
    <row r="20" spans="1:188" s="115" customFormat="1" ht="12" customHeight="1" x14ac:dyDescent="0.2">
      <c r="A20" s="123" t="s">
        <v>126</v>
      </c>
      <c r="B20" s="117" t="s">
        <v>127</v>
      </c>
      <c r="C20" s="118">
        <v>139</v>
      </c>
      <c r="D20" s="119">
        <v>13</v>
      </c>
      <c r="E20" s="119">
        <v>107</v>
      </c>
      <c r="F20" s="119">
        <v>1084</v>
      </c>
      <c r="G20" s="119">
        <v>0</v>
      </c>
      <c r="H20" s="119">
        <v>0</v>
      </c>
      <c r="I20" s="119">
        <v>16</v>
      </c>
      <c r="J20" s="119">
        <v>0</v>
      </c>
      <c r="K20" s="119">
        <v>0</v>
      </c>
      <c r="L20" s="119">
        <v>0</v>
      </c>
      <c r="M20" s="119">
        <v>0</v>
      </c>
      <c r="N20" s="119">
        <v>0</v>
      </c>
      <c r="O20" s="119">
        <v>0</v>
      </c>
      <c r="P20" s="119">
        <v>0</v>
      </c>
      <c r="Q20" s="119">
        <v>0</v>
      </c>
      <c r="R20" s="119">
        <v>0</v>
      </c>
      <c r="S20" s="119">
        <v>0</v>
      </c>
      <c r="T20" s="119">
        <v>0</v>
      </c>
      <c r="U20" s="119">
        <v>0</v>
      </c>
      <c r="V20" s="119">
        <v>0</v>
      </c>
      <c r="W20" s="119">
        <v>0</v>
      </c>
      <c r="X20" s="119">
        <v>0</v>
      </c>
      <c r="Y20" s="119">
        <v>0</v>
      </c>
      <c r="Z20" s="119">
        <v>1</v>
      </c>
      <c r="AA20" s="119">
        <v>0</v>
      </c>
      <c r="AB20" s="119">
        <v>0</v>
      </c>
      <c r="AC20" s="119">
        <v>0</v>
      </c>
      <c r="AD20" s="119">
        <v>0</v>
      </c>
      <c r="AE20" s="119">
        <v>0</v>
      </c>
      <c r="AF20" s="119">
        <v>0</v>
      </c>
      <c r="AG20" s="119">
        <v>0</v>
      </c>
      <c r="AH20" s="119">
        <v>0</v>
      </c>
      <c r="AI20" s="119">
        <v>20</v>
      </c>
      <c r="AJ20" s="119">
        <v>0</v>
      </c>
      <c r="AK20" s="119">
        <v>0</v>
      </c>
      <c r="AL20" s="119">
        <v>0</v>
      </c>
      <c r="AM20" s="119">
        <v>0</v>
      </c>
      <c r="AN20" s="119">
        <v>0</v>
      </c>
      <c r="AO20" s="119">
        <v>0</v>
      </c>
      <c r="AP20" s="119">
        <v>0</v>
      </c>
      <c r="AQ20" s="119">
        <v>0</v>
      </c>
      <c r="AR20" s="119">
        <v>0</v>
      </c>
      <c r="AS20" s="119">
        <v>0</v>
      </c>
      <c r="AT20" s="119">
        <v>0</v>
      </c>
      <c r="AU20" s="119">
        <v>0</v>
      </c>
      <c r="AV20" s="119">
        <v>0</v>
      </c>
      <c r="AW20" s="119">
        <v>0</v>
      </c>
      <c r="AX20" s="119">
        <v>0</v>
      </c>
      <c r="AY20" s="119">
        <v>0</v>
      </c>
      <c r="AZ20" s="119">
        <v>0</v>
      </c>
      <c r="BA20" s="119">
        <v>81</v>
      </c>
      <c r="BB20" s="119">
        <v>10</v>
      </c>
      <c r="BC20" s="119">
        <v>0</v>
      </c>
      <c r="BD20" s="119">
        <v>0</v>
      </c>
      <c r="BE20" s="119">
        <v>0</v>
      </c>
      <c r="BF20" s="119">
        <v>0</v>
      </c>
      <c r="BG20" s="119">
        <v>0</v>
      </c>
      <c r="BH20" s="119">
        <v>0</v>
      </c>
      <c r="BI20" s="119">
        <v>0</v>
      </c>
      <c r="BJ20" s="119">
        <v>0</v>
      </c>
      <c r="BK20" s="119">
        <v>0</v>
      </c>
      <c r="BL20" s="119">
        <v>0</v>
      </c>
      <c r="BM20" s="119">
        <v>0</v>
      </c>
      <c r="BN20" s="119">
        <v>0</v>
      </c>
      <c r="BO20" s="119">
        <v>0</v>
      </c>
      <c r="BP20" s="119">
        <v>0</v>
      </c>
      <c r="BQ20" s="119">
        <v>0</v>
      </c>
      <c r="BR20" s="119">
        <v>0</v>
      </c>
      <c r="BS20" s="119">
        <v>0</v>
      </c>
      <c r="BT20" s="119">
        <v>0</v>
      </c>
      <c r="BU20" s="119">
        <v>0</v>
      </c>
      <c r="BV20" s="119">
        <v>0</v>
      </c>
      <c r="BW20" s="119">
        <v>0</v>
      </c>
      <c r="BX20" s="119">
        <v>0</v>
      </c>
      <c r="BY20" s="119">
        <v>0</v>
      </c>
      <c r="BZ20" s="119">
        <v>0</v>
      </c>
      <c r="CA20" s="119">
        <v>0</v>
      </c>
      <c r="CB20" s="119">
        <v>0</v>
      </c>
      <c r="CC20" s="119">
        <v>0</v>
      </c>
      <c r="CD20" s="119">
        <v>0</v>
      </c>
      <c r="CE20" s="119">
        <v>0</v>
      </c>
      <c r="CF20" s="119">
        <v>0</v>
      </c>
      <c r="CG20" s="119">
        <v>0</v>
      </c>
      <c r="CH20" s="119">
        <v>0</v>
      </c>
      <c r="CI20" s="119">
        <v>0</v>
      </c>
      <c r="CJ20" s="119">
        <v>0</v>
      </c>
      <c r="CK20" s="119">
        <v>0</v>
      </c>
      <c r="CL20" s="119">
        <v>0</v>
      </c>
      <c r="CM20" s="119">
        <v>0</v>
      </c>
      <c r="CN20" s="119">
        <v>0</v>
      </c>
      <c r="CO20" s="119">
        <v>0</v>
      </c>
      <c r="CP20" s="119">
        <v>0</v>
      </c>
      <c r="CQ20" s="119">
        <v>0</v>
      </c>
      <c r="CR20" s="119">
        <v>0</v>
      </c>
      <c r="CS20" s="119">
        <v>0</v>
      </c>
      <c r="CT20" s="119">
        <v>31</v>
      </c>
      <c r="CU20" s="119">
        <v>3</v>
      </c>
      <c r="CV20" s="119">
        <v>15</v>
      </c>
      <c r="CW20" s="119">
        <v>0</v>
      </c>
      <c r="CX20" s="119">
        <v>64</v>
      </c>
      <c r="CY20" s="119">
        <v>682</v>
      </c>
      <c r="CZ20" s="119">
        <v>0</v>
      </c>
      <c r="DA20" s="119">
        <v>0</v>
      </c>
      <c r="DB20" s="119">
        <v>0</v>
      </c>
      <c r="DC20" s="119">
        <v>0</v>
      </c>
      <c r="DD20" s="119">
        <v>0</v>
      </c>
      <c r="DE20" s="119">
        <v>0</v>
      </c>
      <c r="DF20" s="119">
        <v>0</v>
      </c>
      <c r="DG20" s="119">
        <v>19</v>
      </c>
      <c r="DH20" s="119">
        <v>128</v>
      </c>
      <c r="DI20" s="119">
        <v>0</v>
      </c>
      <c r="DJ20" s="119">
        <v>0</v>
      </c>
      <c r="DK20" s="119">
        <v>1</v>
      </c>
      <c r="DL20" s="119">
        <v>0</v>
      </c>
      <c r="DM20" s="119">
        <v>2</v>
      </c>
      <c r="DN20" s="119">
        <v>0</v>
      </c>
      <c r="DO20" s="119">
        <v>0</v>
      </c>
      <c r="DP20" s="119">
        <v>0</v>
      </c>
      <c r="DQ20" s="119">
        <v>0</v>
      </c>
      <c r="DR20" s="119">
        <v>0</v>
      </c>
      <c r="DS20" s="119">
        <v>24</v>
      </c>
      <c r="DT20" s="119">
        <v>274</v>
      </c>
      <c r="DU20" s="119">
        <v>0</v>
      </c>
      <c r="DV20" s="119">
        <v>0</v>
      </c>
      <c r="DW20" s="119">
        <v>0</v>
      </c>
      <c r="DX20" s="119">
        <v>0</v>
      </c>
      <c r="DY20" s="119">
        <v>0</v>
      </c>
      <c r="DZ20" s="119">
        <v>0</v>
      </c>
      <c r="EA20" s="119">
        <v>0</v>
      </c>
      <c r="EB20" s="119">
        <v>1</v>
      </c>
      <c r="EC20" s="119">
        <v>0</v>
      </c>
      <c r="ED20" s="119">
        <v>0</v>
      </c>
      <c r="EE20" s="119">
        <v>0</v>
      </c>
      <c r="EF20" s="119">
        <v>2</v>
      </c>
      <c r="EG20" s="119">
        <v>0</v>
      </c>
      <c r="EH20" s="119">
        <v>1</v>
      </c>
      <c r="EI20" s="119">
        <v>0</v>
      </c>
      <c r="EJ20" s="119">
        <v>0</v>
      </c>
      <c r="EK20" s="119">
        <v>0</v>
      </c>
      <c r="EL20" s="119">
        <v>0</v>
      </c>
      <c r="EM20" s="119">
        <v>0</v>
      </c>
      <c r="EN20" s="119">
        <v>0</v>
      </c>
      <c r="EO20" s="119">
        <v>0</v>
      </c>
      <c r="EP20" s="119">
        <v>0</v>
      </c>
      <c r="EQ20" s="119">
        <v>0</v>
      </c>
      <c r="ER20" s="119">
        <v>0</v>
      </c>
      <c r="ES20" s="119">
        <v>0</v>
      </c>
      <c r="ET20" s="119">
        <v>0</v>
      </c>
      <c r="EU20" s="119">
        <v>0</v>
      </c>
      <c r="EV20" s="119">
        <v>0</v>
      </c>
      <c r="EW20" s="119">
        <v>0</v>
      </c>
      <c r="EX20" s="119">
        <v>0</v>
      </c>
      <c r="EY20" s="119">
        <v>0</v>
      </c>
      <c r="EZ20" s="119">
        <v>0</v>
      </c>
      <c r="FA20" s="119">
        <v>0</v>
      </c>
      <c r="FB20" s="119">
        <v>0</v>
      </c>
      <c r="FC20" s="119">
        <v>0</v>
      </c>
      <c r="FD20" s="119">
        <v>0</v>
      </c>
      <c r="FE20" s="119">
        <v>0</v>
      </c>
      <c r="FF20" s="119">
        <v>0</v>
      </c>
      <c r="FG20" s="119">
        <v>0</v>
      </c>
      <c r="FH20" s="119">
        <v>0</v>
      </c>
      <c r="FI20" s="119">
        <v>0</v>
      </c>
      <c r="FJ20" s="119">
        <v>0</v>
      </c>
      <c r="FK20" s="119">
        <v>0</v>
      </c>
      <c r="FL20" s="119">
        <v>0</v>
      </c>
      <c r="FM20" s="119">
        <v>0</v>
      </c>
      <c r="FN20" s="119">
        <v>0</v>
      </c>
      <c r="FO20" s="119">
        <v>0</v>
      </c>
      <c r="FP20" s="119">
        <v>0</v>
      </c>
      <c r="FQ20" s="119">
        <v>0</v>
      </c>
      <c r="FR20" s="119">
        <v>0</v>
      </c>
      <c r="FS20" s="120">
        <v>0</v>
      </c>
      <c r="FT20" s="120">
        <v>0</v>
      </c>
      <c r="FU20" s="120" t="e">
        <f>E20-#REF!-CA20-CK20-DB20-DI20-DS20</f>
        <v>#REF!</v>
      </c>
      <c r="FV20" s="120" t="e">
        <f>F20-#REF!-CB20-CL20-DC20-DJ20-DT20</f>
        <v>#REF!</v>
      </c>
      <c r="FW20" s="120" t="e">
        <f>G20-#REF!-CC20-CM20-DD20-DK20-DU20</f>
        <v>#REF!</v>
      </c>
      <c r="FX20" s="120" t="e">
        <f>H20-#REF!-CD20-CN20-#REF!-DL20-DV20</f>
        <v>#REF!</v>
      </c>
      <c r="FY20" s="120" t="e">
        <f>I20-V20-#REF!-CG20-CJ20-CQ20-CZ20-#REF!-#REF!-#REF!-EH20</f>
        <v>#REF!</v>
      </c>
      <c r="FZ20" s="120" t="e">
        <f>J20-W20-#REF!-DA20-#REF!-#REF!-#REF!-EI20-EY20-FE20-FJ20</f>
        <v>#REF!</v>
      </c>
      <c r="GA20" s="120">
        <f t="shared" si="0"/>
        <v>0</v>
      </c>
      <c r="GB20" s="120">
        <f t="shared" si="1"/>
        <v>0</v>
      </c>
      <c r="GC20" s="120" t="e">
        <f>M20-CS20-#REF!-#REF!</f>
        <v>#REF!</v>
      </c>
      <c r="GD20" s="120" t="e">
        <f>N20-#REF!-EZ20-#REF!-#REF!</f>
        <v>#REF!</v>
      </c>
      <c r="GE20" s="120" t="e">
        <f>O20-#REF!-FA20-FF20-FK20</f>
        <v>#REF!</v>
      </c>
      <c r="GF20" s="120">
        <f t="shared" si="2"/>
        <v>0</v>
      </c>
    </row>
    <row r="21" spans="1:188" s="115" customFormat="1" ht="12" customHeight="1" x14ac:dyDescent="0.2">
      <c r="A21" s="123" t="s">
        <v>128</v>
      </c>
      <c r="B21" s="117" t="s">
        <v>129</v>
      </c>
      <c r="C21" s="118">
        <v>28</v>
      </c>
      <c r="D21" s="119">
        <v>5</v>
      </c>
      <c r="E21" s="119">
        <v>49</v>
      </c>
      <c r="F21" s="119">
        <v>481</v>
      </c>
      <c r="G21" s="119">
        <v>3</v>
      </c>
      <c r="H21" s="119">
        <v>5</v>
      </c>
      <c r="I21" s="119">
        <v>7</v>
      </c>
      <c r="J21" s="119">
        <v>0</v>
      </c>
      <c r="K21" s="119">
        <v>0</v>
      </c>
      <c r="L21" s="119">
        <v>0</v>
      </c>
      <c r="M21" s="119">
        <v>0</v>
      </c>
      <c r="N21" s="119">
        <v>0</v>
      </c>
      <c r="O21" s="119">
        <v>0</v>
      </c>
      <c r="P21" s="119">
        <v>0</v>
      </c>
      <c r="Q21" s="119">
        <v>0</v>
      </c>
      <c r="R21" s="119">
        <v>0</v>
      </c>
      <c r="S21" s="119">
        <v>0</v>
      </c>
      <c r="T21" s="119">
        <v>0</v>
      </c>
      <c r="U21" s="119">
        <v>0</v>
      </c>
      <c r="V21" s="119">
        <v>0</v>
      </c>
      <c r="W21" s="119">
        <v>0</v>
      </c>
      <c r="X21" s="119">
        <v>0</v>
      </c>
      <c r="Y21" s="119">
        <v>0</v>
      </c>
      <c r="Z21" s="119">
        <v>0</v>
      </c>
      <c r="AA21" s="119">
        <v>0</v>
      </c>
      <c r="AB21" s="119">
        <v>0</v>
      </c>
      <c r="AC21" s="119">
        <v>0</v>
      </c>
      <c r="AD21" s="119">
        <v>0</v>
      </c>
      <c r="AE21" s="119">
        <v>0</v>
      </c>
      <c r="AF21" s="119">
        <v>0</v>
      </c>
      <c r="AG21" s="119">
        <v>0</v>
      </c>
      <c r="AH21" s="119">
        <v>0</v>
      </c>
      <c r="AI21" s="119">
        <v>0</v>
      </c>
      <c r="AJ21" s="119">
        <v>0</v>
      </c>
      <c r="AK21" s="119">
        <v>0</v>
      </c>
      <c r="AL21" s="119">
        <v>0</v>
      </c>
      <c r="AM21" s="119">
        <v>0</v>
      </c>
      <c r="AN21" s="119">
        <v>0</v>
      </c>
      <c r="AO21" s="119">
        <v>0</v>
      </c>
      <c r="AP21" s="119">
        <v>0</v>
      </c>
      <c r="AQ21" s="119">
        <v>0</v>
      </c>
      <c r="AR21" s="119">
        <v>0</v>
      </c>
      <c r="AS21" s="119">
        <v>0</v>
      </c>
      <c r="AT21" s="119">
        <v>0</v>
      </c>
      <c r="AU21" s="119">
        <v>0</v>
      </c>
      <c r="AV21" s="119">
        <v>0</v>
      </c>
      <c r="AW21" s="119">
        <v>1</v>
      </c>
      <c r="AX21" s="119">
        <v>2</v>
      </c>
      <c r="AY21" s="119">
        <v>0</v>
      </c>
      <c r="AZ21" s="119">
        <v>0</v>
      </c>
      <c r="BA21" s="119">
        <v>22</v>
      </c>
      <c r="BB21" s="119">
        <v>1</v>
      </c>
      <c r="BC21" s="119">
        <v>0</v>
      </c>
      <c r="BD21" s="119">
        <v>0</v>
      </c>
      <c r="BE21" s="119">
        <v>0</v>
      </c>
      <c r="BF21" s="119">
        <v>0</v>
      </c>
      <c r="BG21" s="119">
        <v>0</v>
      </c>
      <c r="BH21" s="119">
        <v>0</v>
      </c>
      <c r="BI21" s="119">
        <v>0</v>
      </c>
      <c r="BJ21" s="119">
        <v>0</v>
      </c>
      <c r="BK21" s="119">
        <v>0</v>
      </c>
      <c r="BL21" s="119">
        <v>0</v>
      </c>
      <c r="BM21" s="119">
        <v>0</v>
      </c>
      <c r="BN21" s="119">
        <v>0</v>
      </c>
      <c r="BO21" s="119">
        <v>0</v>
      </c>
      <c r="BP21" s="119">
        <v>0</v>
      </c>
      <c r="BQ21" s="119">
        <v>0</v>
      </c>
      <c r="BR21" s="119">
        <v>0</v>
      </c>
      <c r="BS21" s="119">
        <v>0</v>
      </c>
      <c r="BT21" s="119">
        <v>0</v>
      </c>
      <c r="BU21" s="119">
        <v>0</v>
      </c>
      <c r="BV21" s="119">
        <v>0</v>
      </c>
      <c r="BW21" s="119">
        <v>0</v>
      </c>
      <c r="BX21" s="119">
        <v>0</v>
      </c>
      <c r="BY21" s="119">
        <v>1</v>
      </c>
      <c r="BZ21" s="119">
        <v>6</v>
      </c>
      <c r="CA21" s="119">
        <v>0</v>
      </c>
      <c r="CB21" s="119">
        <v>0</v>
      </c>
      <c r="CC21" s="119">
        <v>0</v>
      </c>
      <c r="CD21" s="119">
        <v>0</v>
      </c>
      <c r="CE21" s="119">
        <v>2</v>
      </c>
      <c r="CF21" s="119">
        <v>1</v>
      </c>
      <c r="CG21" s="119">
        <v>1</v>
      </c>
      <c r="CH21" s="119">
        <v>0</v>
      </c>
      <c r="CI21" s="119">
        <v>0</v>
      </c>
      <c r="CJ21" s="119">
        <v>0</v>
      </c>
      <c r="CK21" s="119">
        <v>0</v>
      </c>
      <c r="CL21" s="119">
        <v>0</v>
      </c>
      <c r="CM21" s="119">
        <v>0</v>
      </c>
      <c r="CN21" s="119">
        <v>0</v>
      </c>
      <c r="CO21" s="119">
        <v>0</v>
      </c>
      <c r="CP21" s="119">
        <v>0</v>
      </c>
      <c r="CQ21" s="119">
        <v>0</v>
      </c>
      <c r="CR21" s="119">
        <v>0</v>
      </c>
      <c r="CS21" s="119">
        <v>0</v>
      </c>
      <c r="CT21" s="119">
        <v>3</v>
      </c>
      <c r="CU21" s="119">
        <v>0</v>
      </c>
      <c r="CV21" s="119">
        <v>6</v>
      </c>
      <c r="CW21" s="119">
        <v>0</v>
      </c>
      <c r="CX21" s="119">
        <v>34</v>
      </c>
      <c r="CY21" s="119">
        <v>351</v>
      </c>
      <c r="CZ21" s="119">
        <v>2</v>
      </c>
      <c r="DA21" s="119">
        <v>5</v>
      </c>
      <c r="DB21" s="119">
        <v>0</v>
      </c>
      <c r="DC21" s="119">
        <v>0</v>
      </c>
      <c r="DD21" s="119">
        <v>0</v>
      </c>
      <c r="DE21" s="119">
        <v>0</v>
      </c>
      <c r="DF21" s="119">
        <v>0</v>
      </c>
      <c r="DG21" s="119">
        <v>1</v>
      </c>
      <c r="DH21" s="119">
        <v>10</v>
      </c>
      <c r="DI21" s="119">
        <v>1</v>
      </c>
      <c r="DJ21" s="119">
        <v>0</v>
      </c>
      <c r="DK21" s="119">
        <v>0</v>
      </c>
      <c r="DL21" s="119">
        <v>0</v>
      </c>
      <c r="DM21" s="119">
        <v>0</v>
      </c>
      <c r="DN21" s="119">
        <v>0</v>
      </c>
      <c r="DO21" s="119">
        <v>0</v>
      </c>
      <c r="DP21" s="119">
        <v>0</v>
      </c>
      <c r="DQ21" s="119">
        <v>0</v>
      </c>
      <c r="DR21" s="119">
        <v>0</v>
      </c>
      <c r="DS21" s="119">
        <v>13</v>
      </c>
      <c r="DT21" s="119">
        <v>114</v>
      </c>
      <c r="DU21" s="119">
        <v>0</v>
      </c>
      <c r="DV21" s="119">
        <v>0</v>
      </c>
      <c r="DW21" s="119">
        <v>0</v>
      </c>
      <c r="DX21" s="119">
        <v>0</v>
      </c>
      <c r="DY21" s="119">
        <v>0</v>
      </c>
      <c r="DZ21" s="119">
        <v>0</v>
      </c>
      <c r="EA21" s="119">
        <v>0</v>
      </c>
      <c r="EB21" s="119">
        <v>0</v>
      </c>
      <c r="EC21" s="119">
        <v>0</v>
      </c>
      <c r="ED21" s="119">
        <v>0</v>
      </c>
      <c r="EE21" s="119">
        <v>1</v>
      </c>
      <c r="EF21" s="119">
        <v>0</v>
      </c>
      <c r="EG21" s="119">
        <v>0</v>
      </c>
      <c r="EH21" s="119">
        <v>0</v>
      </c>
      <c r="EI21" s="119">
        <v>0</v>
      </c>
      <c r="EJ21" s="119">
        <v>0</v>
      </c>
      <c r="EK21" s="119">
        <v>0</v>
      </c>
      <c r="EL21" s="119">
        <v>0</v>
      </c>
      <c r="EM21" s="119">
        <v>0</v>
      </c>
      <c r="EN21" s="119">
        <v>0</v>
      </c>
      <c r="EO21" s="119">
        <v>0</v>
      </c>
      <c r="EP21" s="119">
        <v>0</v>
      </c>
      <c r="EQ21" s="119">
        <v>0</v>
      </c>
      <c r="ER21" s="119">
        <v>0</v>
      </c>
      <c r="ES21" s="119">
        <v>0</v>
      </c>
      <c r="ET21" s="119">
        <v>0</v>
      </c>
      <c r="EU21" s="119">
        <v>0</v>
      </c>
      <c r="EV21" s="119">
        <v>0</v>
      </c>
      <c r="EW21" s="119">
        <v>0</v>
      </c>
      <c r="EX21" s="119">
        <v>0</v>
      </c>
      <c r="EY21" s="119">
        <v>0</v>
      </c>
      <c r="EZ21" s="119">
        <v>0</v>
      </c>
      <c r="FA21" s="119">
        <v>0</v>
      </c>
      <c r="FB21" s="119">
        <v>0</v>
      </c>
      <c r="FC21" s="119">
        <v>0</v>
      </c>
      <c r="FD21" s="119">
        <v>0</v>
      </c>
      <c r="FE21" s="119">
        <v>0</v>
      </c>
      <c r="FF21" s="119">
        <v>0</v>
      </c>
      <c r="FG21" s="119">
        <v>0</v>
      </c>
      <c r="FH21" s="119">
        <v>0</v>
      </c>
      <c r="FI21" s="119">
        <v>0</v>
      </c>
      <c r="FJ21" s="119">
        <v>0</v>
      </c>
      <c r="FK21" s="119">
        <v>0</v>
      </c>
      <c r="FL21" s="119">
        <v>0</v>
      </c>
      <c r="FM21" s="119">
        <v>0</v>
      </c>
      <c r="FN21" s="119">
        <v>0</v>
      </c>
      <c r="FO21" s="119">
        <v>0</v>
      </c>
      <c r="FP21" s="119">
        <v>0</v>
      </c>
      <c r="FQ21" s="119">
        <v>0</v>
      </c>
      <c r="FR21" s="119">
        <v>0</v>
      </c>
      <c r="FS21" s="120">
        <v>0</v>
      </c>
      <c r="FT21" s="120">
        <v>0</v>
      </c>
      <c r="FU21" s="120" t="e">
        <f>E21-#REF!-CA21-CK21-DB21-DI21-DS21</f>
        <v>#REF!</v>
      </c>
      <c r="FV21" s="120" t="e">
        <f>F21-#REF!-CB21-CL21-DC21-DJ21-DT21</f>
        <v>#REF!</v>
      </c>
      <c r="FW21" s="120" t="e">
        <f>G21-#REF!-CC21-CM21-DD21-DK21-DU21</f>
        <v>#REF!</v>
      </c>
      <c r="FX21" s="120" t="e">
        <f>H21-#REF!-CD21-CN21-#REF!-DL21-DV21</f>
        <v>#REF!</v>
      </c>
      <c r="FY21" s="120" t="e">
        <f>I21-V21-#REF!-CG21-CJ21-CQ21-CZ21-#REF!-#REF!-#REF!-EH21</f>
        <v>#REF!</v>
      </c>
      <c r="FZ21" s="120" t="e">
        <f>J21-W21-#REF!-DA21-#REF!-#REF!-#REF!-EI21-EY21-FE21-FJ21</f>
        <v>#REF!</v>
      </c>
      <c r="GA21" s="120">
        <f t="shared" si="0"/>
        <v>0</v>
      </c>
      <c r="GB21" s="120">
        <f t="shared" si="1"/>
        <v>0</v>
      </c>
      <c r="GC21" s="120" t="e">
        <f>M21-CS21-#REF!-#REF!</f>
        <v>#REF!</v>
      </c>
      <c r="GD21" s="120" t="e">
        <f>N21-#REF!-EZ21-#REF!-#REF!</f>
        <v>#REF!</v>
      </c>
      <c r="GE21" s="120" t="e">
        <f>O21-#REF!-FA21-FF21-FK21</f>
        <v>#REF!</v>
      </c>
      <c r="GF21" s="120">
        <f t="shared" si="2"/>
        <v>0</v>
      </c>
    </row>
    <row r="22" spans="1:188" s="115" customFormat="1" ht="12" customHeight="1" x14ac:dyDescent="0.2">
      <c r="A22" s="123" t="s">
        <v>130</v>
      </c>
      <c r="B22" s="117" t="s">
        <v>131</v>
      </c>
      <c r="C22" s="118">
        <v>17</v>
      </c>
      <c r="D22" s="119">
        <v>2</v>
      </c>
      <c r="E22" s="119">
        <v>53</v>
      </c>
      <c r="F22" s="119">
        <v>617</v>
      </c>
      <c r="G22" s="119">
        <v>0</v>
      </c>
      <c r="H22" s="119">
        <v>0</v>
      </c>
      <c r="I22" s="119">
        <v>3</v>
      </c>
      <c r="J22" s="119">
        <v>0</v>
      </c>
      <c r="K22" s="119">
        <v>0</v>
      </c>
      <c r="L22" s="119">
        <v>0</v>
      </c>
      <c r="M22" s="119">
        <v>0</v>
      </c>
      <c r="N22" s="119">
        <v>0</v>
      </c>
      <c r="O22" s="119">
        <v>0</v>
      </c>
      <c r="P22" s="119">
        <v>0</v>
      </c>
      <c r="Q22" s="119">
        <v>0</v>
      </c>
      <c r="R22" s="119">
        <v>0</v>
      </c>
      <c r="S22" s="119">
        <v>0</v>
      </c>
      <c r="T22" s="119">
        <v>0</v>
      </c>
      <c r="U22" s="119">
        <v>0</v>
      </c>
      <c r="V22" s="119">
        <v>0</v>
      </c>
      <c r="W22" s="119">
        <v>0</v>
      </c>
      <c r="X22" s="119">
        <v>0</v>
      </c>
      <c r="Y22" s="119">
        <v>0</v>
      </c>
      <c r="Z22" s="119">
        <v>4</v>
      </c>
      <c r="AA22" s="119">
        <v>0</v>
      </c>
      <c r="AB22" s="119">
        <v>0</v>
      </c>
      <c r="AC22" s="119">
        <v>0</v>
      </c>
      <c r="AD22" s="119">
        <v>0</v>
      </c>
      <c r="AE22" s="119">
        <v>0</v>
      </c>
      <c r="AF22" s="119">
        <v>0</v>
      </c>
      <c r="AG22" s="119">
        <v>0</v>
      </c>
      <c r="AH22" s="119">
        <v>0</v>
      </c>
      <c r="AI22" s="119">
        <v>0</v>
      </c>
      <c r="AJ22" s="119">
        <v>0</v>
      </c>
      <c r="AK22" s="119">
        <v>0</v>
      </c>
      <c r="AL22" s="119">
        <v>0</v>
      </c>
      <c r="AM22" s="119">
        <v>0</v>
      </c>
      <c r="AN22" s="119">
        <v>0</v>
      </c>
      <c r="AO22" s="119">
        <v>0</v>
      </c>
      <c r="AP22" s="119">
        <v>0</v>
      </c>
      <c r="AQ22" s="119">
        <v>0</v>
      </c>
      <c r="AR22" s="119">
        <v>0</v>
      </c>
      <c r="AS22" s="119">
        <v>0</v>
      </c>
      <c r="AT22" s="119">
        <v>0</v>
      </c>
      <c r="AU22" s="119">
        <v>0</v>
      </c>
      <c r="AV22" s="119">
        <v>0</v>
      </c>
      <c r="AW22" s="119">
        <v>1</v>
      </c>
      <c r="AX22" s="119">
        <v>1</v>
      </c>
      <c r="AY22" s="119">
        <v>0</v>
      </c>
      <c r="AZ22" s="119">
        <v>0</v>
      </c>
      <c r="BA22" s="119">
        <v>3</v>
      </c>
      <c r="BB22" s="119">
        <v>1</v>
      </c>
      <c r="BC22" s="119">
        <v>0</v>
      </c>
      <c r="BD22" s="119">
        <v>0</v>
      </c>
      <c r="BE22" s="119">
        <v>0</v>
      </c>
      <c r="BF22" s="119">
        <v>0</v>
      </c>
      <c r="BG22" s="119">
        <v>0</v>
      </c>
      <c r="BH22" s="119">
        <v>0</v>
      </c>
      <c r="BI22" s="119">
        <v>0</v>
      </c>
      <c r="BJ22" s="119">
        <v>0</v>
      </c>
      <c r="BK22" s="119">
        <v>0</v>
      </c>
      <c r="BL22" s="119">
        <v>0</v>
      </c>
      <c r="BM22" s="119">
        <v>0</v>
      </c>
      <c r="BN22" s="119">
        <v>0</v>
      </c>
      <c r="BO22" s="119">
        <v>0</v>
      </c>
      <c r="BP22" s="119">
        <v>0</v>
      </c>
      <c r="BQ22" s="119">
        <v>0</v>
      </c>
      <c r="BR22" s="119">
        <v>0</v>
      </c>
      <c r="BS22" s="119">
        <v>0</v>
      </c>
      <c r="BT22" s="119">
        <v>0</v>
      </c>
      <c r="BU22" s="119">
        <v>0</v>
      </c>
      <c r="BV22" s="119">
        <v>0</v>
      </c>
      <c r="BW22" s="119">
        <v>0</v>
      </c>
      <c r="BX22" s="119">
        <v>0</v>
      </c>
      <c r="BY22" s="119">
        <v>2</v>
      </c>
      <c r="BZ22" s="119">
        <v>10</v>
      </c>
      <c r="CA22" s="119">
        <v>0</v>
      </c>
      <c r="CB22" s="119">
        <v>0</v>
      </c>
      <c r="CC22" s="119">
        <v>0</v>
      </c>
      <c r="CD22" s="119">
        <v>0</v>
      </c>
      <c r="CE22" s="119">
        <v>3</v>
      </c>
      <c r="CF22" s="119">
        <v>0</v>
      </c>
      <c r="CG22" s="119">
        <v>2</v>
      </c>
      <c r="CH22" s="119">
        <v>0</v>
      </c>
      <c r="CI22" s="119">
        <v>0</v>
      </c>
      <c r="CJ22" s="119">
        <v>0</v>
      </c>
      <c r="CK22" s="119">
        <v>0</v>
      </c>
      <c r="CL22" s="119">
        <v>0</v>
      </c>
      <c r="CM22" s="119">
        <v>0</v>
      </c>
      <c r="CN22" s="119">
        <v>0</v>
      </c>
      <c r="CO22" s="119">
        <v>0</v>
      </c>
      <c r="CP22" s="119">
        <v>0</v>
      </c>
      <c r="CQ22" s="119">
        <v>0</v>
      </c>
      <c r="CR22" s="119">
        <v>0</v>
      </c>
      <c r="CS22" s="119">
        <v>0</v>
      </c>
      <c r="CT22" s="119">
        <v>4</v>
      </c>
      <c r="CU22" s="119">
        <v>0</v>
      </c>
      <c r="CV22" s="119">
        <v>0</v>
      </c>
      <c r="CW22" s="119">
        <v>0</v>
      </c>
      <c r="CX22" s="119">
        <v>11</v>
      </c>
      <c r="CY22" s="119">
        <v>160</v>
      </c>
      <c r="CZ22" s="119">
        <v>0</v>
      </c>
      <c r="DA22" s="119">
        <v>0</v>
      </c>
      <c r="DB22" s="119">
        <v>0</v>
      </c>
      <c r="DC22" s="119">
        <v>0</v>
      </c>
      <c r="DD22" s="119">
        <v>0</v>
      </c>
      <c r="DE22" s="119">
        <v>0</v>
      </c>
      <c r="DF22" s="119">
        <v>0</v>
      </c>
      <c r="DG22" s="119">
        <v>22</v>
      </c>
      <c r="DH22" s="119">
        <v>168</v>
      </c>
      <c r="DI22" s="119">
        <v>0</v>
      </c>
      <c r="DJ22" s="119">
        <v>0</v>
      </c>
      <c r="DK22" s="119">
        <v>0</v>
      </c>
      <c r="DL22" s="119">
        <v>0</v>
      </c>
      <c r="DM22" s="119">
        <v>0</v>
      </c>
      <c r="DN22" s="119">
        <v>0</v>
      </c>
      <c r="DO22" s="119">
        <v>0</v>
      </c>
      <c r="DP22" s="119">
        <v>0</v>
      </c>
      <c r="DQ22" s="119">
        <v>0</v>
      </c>
      <c r="DR22" s="119">
        <v>0</v>
      </c>
      <c r="DS22" s="119">
        <v>18</v>
      </c>
      <c r="DT22" s="119">
        <v>279</v>
      </c>
      <c r="DU22" s="119">
        <v>0</v>
      </c>
      <c r="DV22" s="119">
        <v>0</v>
      </c>
      <c r="DW22" s="119">
        <v>0</v>
      </c>
      <c r="DX22" s="119">
        <v>0</v>
      </c>
      <c r="DY22" s="119">
        <v>1</v>
      </c>
      <c r="DZ22" s="119">
        <v>0</v>
      </c>
      <c r="EA22" s="119">
        <v>0</v>
      </c>
      <c r="EB22" s="119">
        <v>0</v>
      </c>
      <c r="EC22" s="119">
        <v>0</v>
      </c>
      <c r="ED22" s="119">
        <v>0</v>
      </c>
      <c r="EE22" s="119">
        <v>0</v>
      </c>
      <c r="EF22" s="119">
        <v>1</v>
      </c>
      <c r="EG22" s="119">
        <v>0</v>
      </c>
      <c r="EH22" s="119">
        <v>1</v>
      </c>
      <c r="EI22" s="119">
        <v>0</v>
      </c>
      <c r="EJ22" s="119">
        <v>0</v>
      </c>
      <c r="EK22" s="119">
        <v>0</v>
      </c>
      <c r="EL22" s="119">
        <v>0</v>
      </c>
      <c r="EM22" s="119">
        <v>0</v>
      </c>
      <c r="EN22" s="119">
        <v>0</v>
      </c>
      <c r="EO22" s="119">
        <v>0</v>
      </c>
      <c r="EP22" s="119">
        <v>0</v>
      </c>
      <c r="EQ22" s="119">
        <v>0</v>
      </c>
      <c r="ER22" s="119">
        <v>0</v>
      </c>
      <c r="ES22" s="119">
        <v>0</v>
      </c>
      <c r="ET22" s="119">
        <v>0</v>
      </c>
      <c r="EU22" s="119">
        <v>0</v>
      </c>
      <c r="EV22" s="119">
        <v>0</v>
      </c>
      <c r="EW22" s="119">
        <v>0</v>
      </c>
      <c r="EX22" s="119">
        <v>0</v>
      </c>
      <c r="EY22" s="119">
        <v>0</v>
      </c>
      <c r="EZ22" s="119">
        <v>0</v>
      </c>
      <c r="FA22" s="119">
        <v>0</v>
      </c>
      <c r="FB22" s="119">
        <v>0</v>
      </c>
      <c r="FC22" s="119">
        <v>0</v>
      </c>
      <c r="FD22" s="119">
        <v>0</v>
      </c>
      <c r="FE22" s="119">
        <v>0</v>
      </c>
      <c r="FF22" s="119">
        <v>0</v>
      </c>
      <c r="FG22" s="119">
        <v>0</v>
      </c>
      <c r="FH22" s="119">
        <v>0</v>
      </c>
      <c r="FI22" s="119">
        <v>0</v>
      </c>
      <c r="FJ22" s="119">
        <v>0</v>
      </c>
      <c r="FK22" s="119">
        <v>0</v>
      </c>
      <c r="FL22" s="119">
        <v>0</v>
      </c>
      <c r="FM22" s="119">
        <v>0</v>
      </c>
      <c r="FN22" s="119">
        <v>0</v>
      </c>
      <c r="FO22" s="119">
        <v>0</v>
      </c>
      <c r="FP22" s="119">
        <v>0</v>
      </c>
      <c r="FQ22" s="119">
        <v>0</v>
      </c>
      <c r="FR22" s="119">
        <v>0</v>
      </c>
      <c r="FS22" s="120">
        <v>0</v>
      </c>
      <c r="FT22" s="120">
        <v>0</v>
      </c>
      <c r="FU22" s="120" t="e">
        <f>E22-#REF!-CA22-CK22-DB22-DI22-DS22</f>
        <v>#REF!</v>
      </c>
      <c r="FV22" s="120" t="e">
        <f>F22-#REF!-CB22-CL22-DC22-DJ22-DT22</f>
        <v>#REF!</v>
      </c>
      <c r="FW22" s="120" t="e">
        <f>G22-#REF!-CC22-CM22-DD22-DK22-DU22</f>
        <v>#REF!</v>
      </c>
      <c r="FX22" s="120" t="e">
        <f>H22-#REF!-CD22-CN22-#REF!-DL22-DV22</f>
        <v>#REF!</v>
      </c>
      <c r="FY22" s="120" t="e">
        <f>I22-V22-#REF!-CG22-CJ22-CQ22-CZ22-#REF!-#REF!-#REF!-EH22</f>
        <v>#REF!</v>
      </c>
      <c r="FZ22" s="120" t="e">
        <f>J22-W22-#REF!-DA22-#REF!-#REF!-#REF!-EI22-EY22-FE22-FJ22</f>
        <v>#REF!</v>
      </c>
      <c r="GA22" s="120">
        <f t="shared" si="0"/>
        <v>0</v>
      </c>
      <c r="GB22" s="120">
        <f t="shared" si="1"/>
        <v>0</v>
      </c>
      <c r="GC22" s="120" t="e">
        <f>M22-CS22-#REF!-#REF!</f>
        <v>#REF!</v>
      </c>
      <c r="GD22" s="120" t="e">
        <f>N22-#REF!-EZ22-#REF!-#REF!</f>
        <v>#REF!</v>
      </c>
      <c r="GE22" s="120" t="e">
        <f>O22-#REF!-FA22-FF22-FK22</f>
        <v>#REF!</v>
      </c>
      <c r="GF22" s="120">
        <f t="shared" si="2"/>
        <v>0</v>
      </c>
    </row>
    <row r="23" spans="1:188" s="115" customFormat="1" ht="12" customHeight="1" x14ac:dyDescent="0.2">
      <c r="A23" s="123" t="s">
        <v>132</v>
      </c>
      <c r="B23" s="117" t="s">
        <v>133</v>
      </c>
      <c r="C23" s="118">
        <v>4</v>
      </c>
      <c r="D23" s="119">
        <v>0</v>
      </c>
      <c r="E23" s="119">
        <v>52</v>
      </c>
      <c r="F23" s="119">
        <v>565</v>
      </c>
      <c r="G23" s="119">
        <v>0</v>
      </c>
      <c r="H23" s="119">
        <v>0</v>
      </c>
      <c r="I23" s="119">
        <v>2</v>
      </c>
      <c r="J23" s="119">
        <v>0</v>
      </c>
      <c r="K23" s="119">
        <v>0</v>
      </c>
      <c r="L23" s="119">
        <v>0</v>
      </c>
      <c r="M23" s="119">
        <v>0</v>
      </c>
      <c r="N23" s="119">
        <v>0</v>
      </c>
      <c r="O23" s="119">
        <v>0</v>
      </c>
      <c r="P23" s="119">
        <v>0</v>
      </c>
      <c r="Q23" s="119">
        <v>0</v>
      </c>
      <c r="R23" s="119">
        <v>0</v>
      </c>
      <c r="S23" s="119">
        <v>0</v>
      </c>
      <c r="T23" s="119">
        <v>0</v>
      </c>
      <c r="U23" s="119">
        <v>0</v>
      </c>
      <c r="V23" s="119">
        <v>0</v>
      </c>
      <c r="W23" s="119">
        <v>0</v>
      </c>
      <c r="X23" s="119">
        <v>0</v>
      </c>
      <c r="Y23" s="119">
        <v>0</v>
      </c>
      <c r="Z23" s="119">
        <v>0</v>
      </c>
      <c r="AA23" s="119">
        <v>0</v>
      </c>
      <c r="AB23" s="119">
        <v>0</v>
      </c>
      <c r="AC23" s="119">
        <v>0</v>
      </c>
      <c r="AD23" s="119">
        <v>0</v>
      </c>
      <c r="AE23" s="119">
        <v>0</v>
      </c>
      <c r="AF23" s="119">
        <v>0</v>
      </c>
      <c r="AG23" s="119">
        <v>0</v>
      </c>
      <c r="AH23" s="119">
        <v>0</v>
      </c>
      <c r="AI23" s="119">
        <v>0</v>
      </c>
      <c r="AJ23" s="119">
        <v>0</v>
      </c>
      <c r="AK23" s="119">
        <v>0</v>
      </c>
      <c r="AL23" s="119">
        <v>0</v>
      </c>
      <c r="AM23" s="119">
        <v>0</v>
      </c>
      <c r="AN23" s="119">
        <v>0</v>
      </c>
      <c r="AO23" s="119">
        <v>0</v>
      </c>
      <c r="AP23" s="119">
        <v>0</v>
      </c>
      <c r="AQ23" s="119">
        <v>0</v>
      </c>
      <c r="AR23" s="119">
        <v>0</v>
      </c>
      <c r="AS23" s="119">
        <v>0</v>
      </c>
      <c r="AT23" s="119">
        <v>0</v>
      </c>
      <c r="AU23" s="119">
        <v>0</v>
      </c>
      <c r="AV23" s="119">
        <v>0</v>
      </c>
      <c r="AW23" s="119">
        <v>0</v>
      </c>
      <c r="AX23" s="119">
        <v>0</v>
      </c>
      <c r="AY23" s="119">
        <v>0</v>
      </c>
      <c r="AZ23" s="119">
        <v>0</v>
      </c>
      <c r="BA23" s="119">
        <v>0</v>
      </c>
      <c r="BB23" s="119">
        <v>0</v>
      </c>
      <c r="BC23" s="119">
        <v>0</v>
      </c>
      <c r="BD23" s="119">
        <v>0</v>
      </c>
      <c r="BE23" s="119">
        <v>0</v>
      </c>
      <c r="BF23" s="119">
        <v>0</v>
      </c>
      <c r="BG23" s="119">
        <v>0</v>
      </c>
      <c r="BH23" s="119">
        <v>0</v>
      </c>
      <c r="BI23" s="119">
        <v>0</v>
      </c>
      <c r="BJ23" s="119">
        <v>0</v>
      </c>
      <c r="BK23" s="119">
        <v>0</v>
      </c>
      <c r="BL23" s="119">
        <v>0</v>
      </c>
      <c r="BM23" s="119">
        <v>0</v>
      </c>
      <c r="BN23" s="119">
        <v>0</v>
      </c>
      <c r="BO23" s="119">
        <v>0</v>
      </c>
      <c r="BP23" s="119">
        <v>0</v>
      </c>
      <c r="BQ23" s="119">
        <v>0</v>
      </c>
      <c r="BR23" s="119">
        <v>0</v>
      </c>
      <c r="BS23" s="119">
        <v>0</v>
      </c>
      <c r="BT23" s="119">
        <v>0</v>
      </c>
      <c r="BU23" s="119">
        <v>0</v>
      </c>
      <c r="BV23" s="119">
        <v>0</v>
      </c>
      <c r="BW23" s="119">
        <v>0</v>
      </c>
      <c r="BX23" s="119">
        <v>0</v>
      </c>
      <c r="BY23" s="119">
        <v>0</v>
      </c>
      <c r="BZ23" s="119">
        <v>0</v>
      </c>
      <c r="CA23" s="119">
        <v>0</v>
      </c>
      <c r="CB23" s="119">
        <v>0</v>
      </c>
      <c r="CC23" s="119">
        <v>0</v>
      </c>
      <c r="CD23" s="119">
        <v>0</v>
      </c>
      <c r="CE23" s="119">
        <v>0</v>
      </c>
      <c r="CF23" s="119">
        <v>0</v>
      </c>
      <c r="CG23" s="119">
        <v>0</v>
      </c>
      <c r="CH23" s="119">
        <v>0</v>
      </c>
      <c r="CI23" s="119">
        <v>0</v>
      </c>
      <c r="CJ23" s="119">
        <v>0</v>
      </c>
      <c r="CK23" s="119">
        <v>0</v>
      </c>
      <c r="CL23" s="119">
        <v>0</v>
      </c>
      <c r="CM23" s="119">
        <v>0</v>
      </c>
      <c r="CN23" s="119">
        <v>0</v>
      </c>
      <c r="CO23" s="119">
        <v>0</v>
      </c>
      <c r="CP23" s="119">
        <v>0</v>
      </c>
      <c r="CQ23" s="119">
        <v>0</v>
      </c>
      <c r="CR23" s="119">
        <v>0</v>
      </c>
      <c r="CS23" s="119">
        <v>0</v>
      </c>
      <c r="CT23" s="119">
        <v>4</v>
      </c>
      <c r="CU23" s="119">
        <v>0</v>
      </c>
      <c r="CV23" s="119">
        <v>2</v>
      </c>
      <c r="CW23" s="119">
        <v>0</v>
      </c>
      <c r="CX23" s="119">
        <v>30</v>
      </c>
      <c r="CY23" s="119">
        <v>367</v>
      </c>
      <c r="CZ23" s="119">
        <v>0</v>
      </c>
      <c r="DA23" s="119">
        <v>0</v>
      </c>
      <c r="DB23" s="119">
        <v>0</v>
      </c>
      <c r="DC23" s="119">
        <v>0</v>
      </c>
      <c r="DD23" s="119">
        <v>0</v>
      </c>
      <c r="DE23" s="119">
        <v>0</v>
      </c>
      <c r="DF23" s="119">
        <v>0</v>
      </c>
      <c r="DG23" s="119">
        <v>18</v>
      </c>
      <c r="DH23" s="119">
        <v>147</v>
      </c>
      <c r="DI23" s="119">
        <v>0</v>
      </c>
      <c r="DJ23" s="119">
        <v>0</v>
      </c>
      <c r="DK23" s="119">
        <v>0</v>
      </c>
      <c r="DL23" s="119">
        <v>0</v>
      </c>
      <c r="DM23" s="119">
        <v>0</v>
      </c>
      <c r="DN23" s="119">
        <v>0</v>
      </c>
      <c r="DO23" s="119">
        <v>0</v>
      </c>
      <c r="DP23" s="119">
        <v>0</v>
      </c>
      <c r="DQ23" s="119">
        <v>0</v>
      </c>
      <c r="DR23" s="119">
        <v>0</v>
      </c>
      <c r="DS23" s="119">
        <v>4</v>
      </c>
      <c r="DT23" s="119">
        <v>51</v>
      </c>
      <c r="DU23" s="119">
        <v>0</v>
      </c>
      <c r="DV23" s="119">
        <v>0</v>
      </c>
      <c r="DW23" s="119">
        <v>0</v>
      </c>
      <c r="DX23" s="119">
        <v>0</v>
      </c>
      <c r="DY23" s="119">
        <v>0</v>
      </c>
      <c r="DZ23" s="119">
        <v>0</v>
      </c>
      <c r="EA23" s="119">
        <v>0</v>
      </c>
      <c r="EB23" s="119">
        <v>0</v>
      </c>
      <c r="EC23" s="119">
        <v>0</v>
      </c>
      <c r="ED23" s="119">
        <v>0</v>
      </c>
      <c r="EE23" s="119">
        <v>0</v>
      </c>
      <c r="EF23" s="119">
        <v>0</v>
      </c>
      <c r="EG23" s="119">
        <v>0</v>
      </c>
      <c r="EH23" s="119">
        <v>0</v>
      </c>
      <c r="EI23" s="119">
        <v>0</v>
      </c>
      <c r="EJ23" s="119">
        <v>0</v>
      </c>
      <c r="EK23" s="119">
        <v>0</v>
      </c>
      <c r="EL23" s="119">
        <v>0</v>
      </c>
      <c r="EM23" s="119">
        <v>0</v>
      </c>
      <c r="EN23" s="119">
        <v>0</v>
      </c>
      <c r="EO23" s="119">
        <v>0</v>
      </c>
      <c r="EP23" s="119">
        <v>0</v>
      </c>
      <c r="EQ23" s="119">
        <v>0</v>
      </c>
      <c r="ER23" s="119">
        <v>0</v>
      </c>
      <c r="ES23" s="119">
        <v>0</v>
      </c>
      <c r="ET23" s="119">
        <v>0</v>
      </c>
      <c r="EU23" s="119">
        <v>0</v>
      </c>
      <c r="EV23" s="119">
        <v>0</v>
      </c>
      <c r="EW23" s="119">
        <v>0</v>
      </c>
      <c r="EX23" s="119">
        <v>0</v>
      </c>
      <c r="EY23" s="119">
        <v>0</v>
      </c>
      <c r="EZ23" s="119">
        <v>0</v>
      </c>
      <c r="FA23" s="119">
        <v>0</v>
      </c>
      <c r="FB23" s="119">
        <v>0</v>
      </c>
      <c r="FC23" s="119">
        <v>0</v>
      </c>
      <c r="FD23" s="119">
        <v>0</v>
      </c>
      <c r="FE23" s="119">
        <v>0</v>
      </c>
      <c r="FF23" s="119">
        <v>0</v>
      </c>
      <c r="FG23" s="119">
        <v>0</v>
      </c>
      <c r="FH23" s="119">
        <v>0</v>
      </c>
      <c r="FI23" s="119">
        <v>0</v>
      </c>
      <c r="FJ23" s="119">
        <v>0</v>
      </c>
      <c r="FK23" s="119">
        <v>0</v>
      </c>
      <c r="FL23" s="119">
        <v>0</v>
      </c>
      <c r="FM23" s="119">
        <v>0</v>
      </c>
      <c r="FN23" s="119">
        <v>0</v>
      </c>
      <c r="FO23" s="119">
        <v>0</v>
      </c>
      <c r="FP23" s="119">
        <v>0</v>
      </c>
      <c r="FQ23" s="119">
        <v>0</v>
      </c>
      <c r="FR23" s="119">
        <v>0</v>
      </c>
      <c r="FS23" s="120">
        <v>0</v>
      </c>
      <c r="FT23" s="120">
        <v>0</v>
      </c>
      <c r="FU23" s="120" t="e">
        <f>E23-#REF!-CA23-CK23-DB23-DI23-DS23</f>
        <v>#REF!</v>
      </c>
      <c r="FV23" s="120" t="e">
        <f>F23-#REF!-CB23-CL23-DC23-DJ23-DT23</f>
        <v>#REF!</v>
      </c>
      <c r="FW23" s="120" t="e">
        <f>G23-#REF!-CC23-CM23-DD23-DK23-DU23</f>
        <v>#REF!</v>
      </c>
      <c r="FX23" s="120" t="e">
        <f>H23-#REF!-CD23-CN23-#REF!-DL23-DV23</f>
        <v>#REF!</v>
      </c>
      <c r="FY23" s="120" t="e">
        <f>I23-V23-#REF!-CG23-CJ23-CQ23-CZ23-#REF!-#REF!-#REF!-EH23</f>
        <v>#REF!</v>
      </c>
      <c r="FZ23" s="120" t="e">
        <f>J23-W23-#REF!-DA23-#REF!-#REF!-#REF!-EI23-EY23-FE23-FJ23</f>
        <v>#REF!</v>
      </c>
      <c r="GA23" s="120">
        <f t="shared" si="0"/>
        <v>0</v>
      </c>
      <c r="GB23" s="120">
        <f t="shared" si="1"/>
        <v>0</v>
      </c>
      <c r="GC23" s="120" t="e">
        <f>M23-CS23-#REF!-#REF!</f>
        <v>#REF!</v>
      </c>
      <c r="GD23" s="120" t="e">
        <f>N23-#REF!-EZ23-#REF!-#REF!</f>
        <v>#REF!</v>
      </c>
      <c r="GE23" s="120" t="e">
        <f>O23-#REF!-FA23-FF23-FK23</f>
        <v>#REF!</v>
      </c>
      <c r="GF23" s="120">
        <f t="shared" si="2"/>
        <v>0</v>
      </c>
    </row>
    <row r="24" spans="1:188" s="115" customFormat="1" ht="12" customHeight="1" x14ac:dyDescent="0.2">
      <c r="A24" s="123" t="s">
        <v>134</v>
      </c>
      <c r="B24" s="117" t="s">
        <v>135</v>
      </c>
      <c r="C24" s="118">
        <v>7</v>
      </c>
      <c r="D24" s="119">
        <v>3</v>
      </c>
      <c r="E24" s="119">
        <v>25</v>
      </c>
      <c r="F24" s="119">
        <v>554</v>
      </c>
      <c r="G24" s="119">
        <v>0</v>
      </c>
      <c r="H24" s="119">
        <v>0</v>
      </c>
      <c r="I24" s="119">
        <v>1</v>
      </c>
      <c r="J24" s="119">
        <v>0</v>
      </c>
      <c r="K24" s="119">
        <v>0</v>
      </c>
      <c r="L24" s="119">
        <v>0</v>
      </c>
      <c r="M24" s="119">
        <v>0</v>
      </c>
      <c r="N24" s="119">
        <v>0</v>
      </c>
      <c r="O24" s="119">
        <v>0</v>
      </c>
      <c r="P24" s="119">
        <v>0</v>
      </c>
      <c r="Q24" s="119">
        <v>0</v>
      </c>
      <c r="R24" s="119">
        <v>0</v>
      </c>
      <c r="S24" s="119">
        <v>0</v>
      </c>
      <c r="T24" s="119">
        <v>0</v>
      </c>
      <c r="U24" s="119">
        <v>0</v>
      </c>
      <c r="V24" s="119">
        <v>0</v>
      </c>
      <c r="W24" s="119">
        <v>0</v>
      </c>
      <c r="X24" s="119">
        <v>0</v>
      </c>
      <c r="Y24" s="119">
        <v>0</v>
      </c>
      <c r="Z24" s="119">
        <v>2</v>
      </c>
      <c r="AA24" s="119">
        <v>1</v>
      </c>
      <c r="AB24" s="119">
        <v>0</v>
      </c>
      <c r="AC24" s="119">
        <v>0</v>
      </c>
      <c r="AD24" s="119">
        <v>0</v>
      </c>
      <c r="AE24" s="119">
        <v>0</v>
      </c>
      <c r="AF24" s="119">
        <v>0</v>
      </c>
      <c r="AG24" s="119">
        <v>0</v>
      </c>
      <c r="AH24" s="119">
        <v>0</v>
      </c>
      <c r="AI24" s="119">
        <v>0</v>
      </c>
      <c r="AJ24" s="119">
        <v>0</v>
      </c>
      <c r="AK24" s="119">
        <v>0</v>
      </c>
      <c r="AL24" s="119">
        <v>0</v>
      </c>
      <c r="AM24" s="119">
        <v>0</v>
      </c>
      <c r="AN24" s="119">
        <v>0</v>
      </c>
      <c r="AO24" s="119">
        <v>0</v>
      </c>
      <c r="AP24" s="119">
        <v>0</v>
      </c>
      <c r="AQ24" s="119">
        <v>0</v>
      </c>
      <c r="AR24" s="119">
        <v>0</v>
      </c>
      <c r="AS24" s="119">
        <v>0</v>
      </c>
      <c r="AT24" s="119">
        <v>0</v>
      </c>
      <c r="AU24" s="119">
        <v>0</v>
      </c>
      <c r="AV24" s="119">
        <v>0</v>
      </c>
      <c r="AW24" s="119">
        <v>1</v>
      </c>
      <c r="AX24" s="119">
        <v>0</v>
      </c>
      <c r="AY24" s="119">
        <v>0</v>
      </c>
      <c r="AZ24" s="119">
        <v>0</v>
      </c>
      <c r="BA24" s="119">
        <v>2</v>
      </c>
      <c r="BB24" s="119">
        <v>2</v>
      </c>
      <c r="BC24" s="119">
        <v>0</v>
      </c>
      <c r="BD24" s="119">
        <v>0</v>
      </c>
      <c r="BE24" s="119">
        <v>0</v>
      </c>
      <c r="BF24" s="119">
        <v>0</v>
      </c>
      <c r="BG24" s="119">
        <v>0</v>
      </c>
      <c r="BH24" s="119">
        <v>0</v>
      </c>
      <c r="BI24" s="119">
        <v>0</v>
      </c>
      <c r="BJ24" s="119">
        <v>0</v>
      </c>
      <c r="BK24" s="119">
        <v>0</v>
      </c>
      <c r="BL24" s="119">
        <v>0</v>
      </c>
      <c r="BM24" s="119">
        <v>0</v>
      </c>
      <c r="BN24" s="119">
        <v>0</v>
      </c>
      <c r="BO24" s="119">
        <v>0</v>
      </c>
      <c r="BP24" s="119">
        <v>0</v>
      </c>
      <c r="BQ24" s="119">
        <v>0</v>
      </c>
      <c r="BR24" s="119">
        <v>0</v>
      </c>
      <c r="BS24" s="119">
        <v>0</v>
      </c>
      <c r="BT24" s="119">
        <v>0</v>
      </c>
      <c r="BU24" s="119">
        <v>0</v>
      </c>
      <c r="BV24" s="119">
        <v>0</v>
      </c>
      <c r="BW24" s="119">
        <v>0</v>
      </c>
      <c r="BX24" s="119">
        <v>0</v>
      </c>
      <c r="BY24" s="119">
        <v>0</v>
      </c>
      <c r="BZ24" s="119">
        <v>0</v>
      </c>
      <c r="CA24" s="119">
        <v>0</v>
      </c>
      <c r="CB24" s="119">
        <v>0</v>
      </c>
      <c r="CC24" s="119">
        <v>0</v>
      </c>
      <c r="CD24" s="119">
        <v>0</v>
      </c>
      <c r="CE24" s="119">
        <v>0</v>
      </c>
      <c r="CF24" s="119">
        <v>0</v>
      </c>
      <c r="CG24" s="119">
        <v>0</v>
      </c>
      <c r="CH24" s="119">
        <v>0</v>
      </c>
      <c r="CI24" s="119">
        <v>0</v>
      </c>
      <c r="CJ24" s="119">
        <v>0</v>
      </c>
      <c r="CK24" s="119">
        <v>0</v>
      </c>
      <c r="CL24" s="119">
        <v>0</v>
      </c>
      <c r="CM24" s="119">
        <v>0</v>
      </c>
      <c r="CN24" s="119">
        <v>0</v>
      </c>
      <c r="CO24" s="119">
        <v>0</v>
      </c>
      <c r="CP24" s="119">
        <v>0</v>
      </c>
      <c r="CQ24" s="119">
        <v>0</v>
      </c>
      <c r="CR24" s="119">
        <v>0</v>
      </c>
      <c r="CS24" s="119">
        <v>0</v>
      </c>
      <c r="CT24" s="119">
        <v>1</v>
      </c>
      <c r="CU24" s="119">
        <v>0</v>
      </c>
      <c r="CV24" s="119">
        <v>1</v>
      </c>
      <c r="CW24" s="119">
        <v>0</v>
      </c>
      <c r="CX24" s="119">
        <v>1</v>
      </c>
      <c r="CY24" s="119">
        <v>12</v>
      </c>
      <c r="CZ24" s="119">
        <v>0</v>
      </c>
      <c r="DA24" s="119">
        <v>0</v>
      </c>
      <c r="DB24" s="119">
        <v>0</v>
      </c>
      <c r="DC24" s="119">
        <v>0</v>
      </c>
      <c r="DD24" s="119">
        <v>0</v>
      </c>
      <c r="DE24" s="119">
        <v>0</v>
      </c>
      <c r="DF24" s="119">
        <v>0</v>
      </c>
      <c r="DG24" s="119">
        <v>1</v>
      </c>
      <c r="DH24" s="119">
        <v>8</v>
      </c>
      <c r="DI24" s="119">
        <v>0</v>
      </c>
      <c r="DJ24" s="119">
        <v>0</v>
      </c>
      <c r="DK24" s="119">
        <v>0</v>
      </c>
      <c r="DL24" s="119">
        <v>0</v>
      </c>
      <c r="DM24" s="119">
        <v>1</v>
      </c>
      <c r="DN24" s="119">
        <v>0</v>
      </c>
      <c r="DO24" s="119">
        <v>0</v>
      </c>
      <c r="DP24" s="119">
        <v>0</v>
      </c>
      <c r="DQ24" s="119">
        <v>0</v>
      </c>
      <c r="DR24" s="119">
        <v>0</v>
      </c>
      <c r="DS24" s="119">
        <v>23</v>
      </c>
      <c r="DT24" s="119">
        <v>534</v>
      </c>
      <c r="DU24" s="119">
        <v>0</v>
      </c>
      <c r="DV24" s="119">
        <v>0</v>
      </c>
      <c r="DW24" s="119">
        <v>0</v>
      </c>
      <c r="DX24" s="119">
        <v>0</v>
      </c>
      <c r="DY24" s="119">
        <v>0</v>
      </c>
      <c r="DZ24" s="119">
        <v>0</v>
      </c>
      <c r="EA24" s="119">
        <v>0</v>
      </c>
      <c r="EB24" s="119">
        <v>0</v>
      </c>
      <c r="EC24" s="119">
        <v>0</v>
      </c>
      <c r="ED24" s="119">
        <v>0</v>
      </c>
      <c r="EE24" s="119">
        <v>0</v>
      </c>
      <c r="EF24" s="119">
        <v>0</v>
      </c>
      <c r="EG24" s="119">
        <v>0</v>
      </c>
      <c r="EH24" s="119">
        <v>0</v>
      </c>
      <c r="EI24" s="119">
        <v>0</v>
      </c>
      <c r="EJ24" s="119">
        <v>0</v>
      </c>
      <c r="EK24" s="119">
        <v>0</v>
      </c>
      <c r="EL24" s="119">
        <v>0</v>
      </c>
      <c r="EM24" s="119">
        <v>0</v>
      </c>
      <c r="EN24" s="119">
        <v>0</v>
      </c>
      <c r="EO24" s="119">
        <v>0</v>
      </c>
      <c r="EP24" s="119">
        <v>0</v>
      </c>
      <c r="EQ24" s="119">
        <v>0</v>
      </c>
      <c r="ER24" s="119">
        <v>0</v>
      </c>
      <c r="ES24" s="119">
        <v>0</v>
      </c>
      <c r="ET24" s="119">
        <v>0</v>
      </c>
      <c r="EU24" s="119">
        <v>0</v>
      </c>
      <c r="EV24" s="119">
        <v>0</v>
      </c>
      <c r="EW24" s="119">
        <v>0</v>
      </c>
      <c r="EX24" s="119">
        <v>0</v>
      </c>
      <c r="EY24" s="119">
        <v>0</v>
      </c>
      <c r="EZ24" s="119">
        <v>0</v>
      </c>
      <c r="FA24" s="119">
        <v>0</v>
      </c>
      <c r="FB24" s="119">
        <v>0</v>
      </c>
      <c r="FC24" s="119">
        <v>0</v>
      </c>
      <c r="FD24" s="119">
        <v>0</v>
      </c>
      <c r="FE24" s="119">
        <v>0</v>
      </c>
      <c r="FF24" s="119">
        <v>0</v>
      </c>
      <c r="FG24" s="119">
        <v>0</v>
      </c>
      <c r="FH24" s="119">
        <v>0</v>
      </c>
      <c r="FI24" s="119">
        <v>0</v>
      </c>
      <c r="FJ24" s="119">
        <v>0</v>
      </c>
      <c r="FK24" s="119">
        <v>0</v>
      </c>
      <c r="FL24" s="119">
        <v>0</v>
      </c>
      <c r="FM24" s="119">
        <v>0</v>
      </c>
      <c r="FN24" s="119">
        <v>0</v>
      </c>
      <c r="FO24" s="119">
        <v>0</v>
      </c>
      <c r="FP24" s="119">
        <v>0</v>
      </c>
      <c r="FQ24" s="119">
        <v>0</v>
      </c>
      <c r="FR24" s="119">
        <v>0</v>
      </c>
      <c r="FS24" s="120">
        <v>0</v>
      </c>
      <c r="FT24" s="120">
        <v>0</v>
      </c>
      <c r="FU24" s="120" t="e">
        <f>E24-#REF!-CA24-CK24-DB24-DI24-DS24</f>
        <v>#REF!</v>
      </c>
      <c r="FV24" s="120" t="e">
        <f>F24-#REF!-CB24-CL24-DC24-DJ24-DT24</f>
        <v>#REF!</v>
      </c>
      <c r="FW24" s="120" t="e">
        <f>G24-#REF!-CC24-CM24-DD24-DK24-DU24</f>
        <v>#REF!</v>
      </c>
      <c r="FX24" s="120" t="e">
        <f>H24-#REF!-CD24-CN24-#REF!-DL24-DV24</f>
        <v>#REF!</v>
      </c>
      <c r="FY24" s="120" t="e">
        <f>I24-V24-#REF!-CG24-CJ24-CQ24-CZ24-#REF!-#REF!-#REF!-EH24</f>
        <v>#REF!</v>
      </c>
      <c r="FZ24" s="120" t="e">
        <f>J24-W24-#REF!-DA24-#REF!-#REF!-#REF!-EI24-EY24-FE24-FJ24</f>
        <v>#REF!</v>
      </c>
      <c r="GA24" s="120">
        <f t="shared" si="0"/>
        <v>0</v>
      </c>
      <c r="GB24" s="120">
        <f t="shared" si="1"/>
        <v>0</v>
      </c>
      <c r="GC24" s="120" t="e">
        <f>M24-CS24-#REF!-#REF!</f>
        <v>#REF!</v>
      </c>
      <c r="GD24" s="120" t="e">
        <f>N24-#REF!-EZ24-#REF!-#REF!</f>
        <v>#REF!</v>
      </c>
      <c r="GE24" s="120" t="e">
        <f>O24-#REF!-FA24-FF24-FK24</f>
        <v>#REF!</v>
      </c>
      <c r="GF24" s="120">
        <f t="shared" si="2"/>
        <v>0</v>
      </c>
    </row>
    <row r="25" spans="1:188" s="115" customFormat="1" ht="12" customHeight="1" x14ac:dyDescent="0.2">
      <c r="A25" s="123" t="s">
        <v>136</v>
      </c>
      <c r="B25" s="117" t="s">
        <v>137</v>
      </c>
      <c r="C25" s="118">
        <v>24</v>
      </c>
      <c r="D25" s="119">
        <v>1</v>
      </c>
      <c r="E25" s="119">
        <v>29</v>
      </c>
      <c r="F25" s="119">
        <v>392</v>
      </c>
      <c r="G25" s="119">
        <v>0</v>
      </c>
      <c r="H25" s="119">
        <v>0</v>
      </c>
      <c r="I25" s="119">
        <v>10</v>
      </c>
      <c r="J25" s="119">
        <v>1</v>
      </c>
      <c r="K25" s="119">
        <v>0</v>
      </c>
      <c r="L25" s="119">
        <v>0</v>
      </c>
      <c r="M25" s="119">
        <v>0</v>
      </c>
      <c r="N25" s="119">
        <v>0</v>
      </c>
      <c r="O25" s="119">
        <v>0</v>
      </c>
      <c r="P25" s="119">
        <v>0</v>
      </c>
      <c r="Q25" s="119">
        <v>0</v>
      </c>
      <c r="R25" s="119">
        <v>0</v>
      </c>
      <c r="S25" s="119">
        <v>0</v>
      </c>
      <c r="T25" s="119">
        <v>0</v>
      </c>
      <c r="U25" s="119">
        <v>0</v>
      </c>
      <c r="V25" s="119">
        <v>0</v>
      </c>
      <c r="W25" s="119">
        <v>0</v>
      </c>
      <c r="X25" s="119">
        <v>0</v>
      </c>
      <c r="Y25" s="119">
        <v>0</v>
      </c>
      <c r="Z25" s="119">
        <v>0</v>
      </c>
      <c r="AA25" s="119">
        <v>0</v>
      </c>
      <c r="AB25" s="119">
        <v>0</v>
      </c>
      <c r="AC25" s="119">
        <v>0</v>
      </c>
      <c r="AD25" s="119">
        <v>0</v>
      </c>
      <c r="AE25" s="119">
        <v>0</v>
      </c>
      <c r="AF25" s="119">
        <v>0</v>
      </c>
      <c r="AG25" s="119">
        <v>0</v>
      </c>
      <c r="AH25" s="119">
        <v>0</v>
      </c>
      <c r="AI25" s="119">
        <v>0</v>
      </c>
      <c r="AJ25" s="119">
        <v>0</v>
      </c>
      <c r="AK25" s="119">
        <v>0</v>
      </c>
      <c r="AL25" s="119">
        <v>0</v>
      </c>
      <c r="AM25" s="119">
        <v>0</v>
      </c>
      <c r="AN25" s="119">
        <v>0</v>
      </c>
      <c r="AO25" s="119">
        <v>0</v>
      </c>
      <c r="AP25" s="119">
        <v>0</v>
      </c>
      <c r="AQ25" s="119">
        <v>0</v>
      </c>
      <c r="AR25" s="119">
        <v>0</v>
      </c>
      <c r="AS25" s="119">
        <v>0</v>
      </c>
      <c r="AT25" s="119">
        <v>0</v>
      </c>
      <c r="AU25" s="119">
        <v>1</v>
      </c>
      <c r="AV25" s="119">
        <v>0</v>
      </c>
      <c r="AW25" s="119">
        <v>3</v>
      </c>
      <c r="AX25" s="119">
        <v>0</v>
      </c>
      <c r="AY25" s="119">
        <v>0</v>
      </c>
      <c r="AZ25" s="119">
        <v>0</v>
      </c>
      <c r="BA25" s="119">
        <v>1</v>
      </c>
      <c r="BB25" s="119">
        <v>0</v>
      </c>
      <c r="BC25" s="119">
        <v>0</v>
      </c>
      <c r="BD25" s="119">
        <v>0</v>
      </c>
      <c r="BE25" s="119">
        <v>0</v>
      </c>
      <c r="BF25" s="119">
        <v>0</v>
      </c>
      <c r="BG25" s="119">
        <v>0</v>
      </c>
      <c r="BH25" s="119">
        <v>0</v>
      </c>
      <c r="BI25" s="119">
        <v>0</v>
      </c>
      <c r="BJ25" s="119">
        <v>0</v>
      </c>
      <c r="BK25" s="119">
        <v>0</v>
      </c>
      <c r="BL25" s="119">
        <v>0</v>
      </c>
      <c r="BM25" s="119">
        <v>0</v>
      </c>
      <c r="BN25" s="119">
        <v>0</v>
      </c>
      <c r="BO25" s="119">
        <v>0</v>
      </c>
      <c r="BP25" s="119">
        <v>0</v>
      </c>
      <c r="BQ25" s="119">
        <v>0</v>
      </c>
      <c r="BR25" s="119">
        <v>0</v>
      </c>
      <c r="BS25" s="119">
        <v>0</v>
      </c>
      <c r="BT25" s="119">
        <v>0</v>
      </c>
      <c r="BU25" s="119">
        <v>0</v>
      </c>
      <c r="BV25" s="119">
        <v>0</v>
      </c>
      <c r="BW25" s="119">
        <v>0</v>
      </c>
      <c r="BX25" s="119">
        <v>0</v>
      </c>
      <c r="BY25" s="119">
        <v>12</v>
      </c>
      <c r="BZ25" s="119">
        <v>48</v>
      </c>
      <c r="CA25" s="119">
        <v>0</v>
      </c>
      <c r="CB25" s="119">
        <v>0</v>
      </c>
      <c r="CC25" s="119">
        <v>0</v>
      </c>
      <c r="CD25" s="119">
        <v>0</v>
      </c>
      <c r="CE25" s="119">
        <v>3</v>
      </c>
      <c r="CF25" s="119">
        <v>0</v>
      </c>
      <c r="CG25" s="119">
        <v>3</v>
      </c>
      <c r="CH25" s="119">
        <v>0</v>
      </c>
      <c r="CI25" s="119">
        <v>0</v>
      </c>
      <c r="CJ25" s="119">
        <v>0</v>
      </c>
      <c r="CK25" s="119">
        <v>0</v>
      </c>
      <c r="CL25" s="119">
        <v>0</v>
      </c>
      <c r="CM25" s="119">
        <v>0</v>
      </c>
      <c r="CN25" s="119">
        <v>0</v>
      </c>
      <c r="CO25" s="119">
        <v>0</v>
      </c>
      <c r="CP25" s="119">
        <v>0</v>
      </c>
      <c r="CQ25" s="119">
        <v>0</v>
      </c>
      <c r="CR25" s="119">
        <v>0</v>
      </c>
      <c r="CS25" s="119">
        <v>0</v>
      </c>
      <c r="CT25" s="119">
        <v>13</v>
      </c>
      <c r="CU25" s="119">
        <v>0</v>
      </c>
      <c r="CV25" s="119">
        <v>7</v>
      </c>
      <c r="CW25" s="119">
        <v>0</v>
      </c>
      <c r="CX25" s="119">
        <v>14</v>
      </c>
      <c r="CY25" s="119">
        <v>262</v>
      </c>
      <c r="CZ25" s="119">
        <v>0</v>
      </c>
      <c r="DA25" s="119">
        <v>0</v>
      </c>
      <c r="DB25" s="119">
        <v>0</v>
      </c>
      <c r="DC25" s="119">
        <v>1</v>
      </c>
      <c r="DD25" s="119">
        <v>0</v>
      </c>
      <c r="DE25" s="119">
        <v>0</v>
      </c>
      <c r="DF25" s="119">
        <v>0</v>
      </c>
      <c r="DG25" s="119">
        <v>0</v>
      </c>
      <c r="DH25" s="119">
        <v>0</v>
      </c>
      <c r="DI25" s="119">
        <v>0</v>
      </c>
      <c r="DJ25" s="119">
        <v>0</v>
      </c>
      <c r="DK25" s="119">
        <v>0</v>
      </c>
      <c r="DL25" s="119">
        <v>0</v>
      </c>
      <c r="DM25" s="119">
        <v>2</v>
      </c>
      <c r="DN25" s="119">
        <v>0</v>
      </c>
      <c r="DO25" s="119">
        <v>0</v>
      </c>
      <c r="DP25" s="119">
        <v>0</v>
      </c>
      <c r="DQ25" s="119">
        <v>0</v>
      </c>
      <c r="DR25" s="119">
        <v>0</v>
      </c>
      <c r="DS25" s="119">
        <v>3</v>
      </c>
      <c r="DT25" s="119">
        <v>82</v>
      </c>
      <c r="DU25" s="119">
        <v>0</v>
      </c>
      <c r="DV25" s="119">
        <v>0</v>
      </c>
      <c r="DW25" s="119">
        <v>0</v>
      </c>
      <c r="DX25" s="119">
        <v>0</v>
      </c>
      <c r="DY25" s="119">
        <v>0</v>
      </c>
      <c r="DZ25" s="119">
        <v>0</v>
      </c>
      <c r="EA25" s="119">
        <v>0</v>
      </c>
      <c r="EB25" s="119">
        <v>0</v>
      </c>
      <c r="EC25" s="119">
        <v>0</v>
      </c>
      <c r="ED25" s="119">
        <v>0</v>
      </c>
      <c r="EE25" s="119">
        <v>0</v>
      </c>
      <c r="EF25" s="119">
        <v>0</v>
      </c>
      <c r="EG25" s="119">
        <v>0</v>
      </c>
      <c r="EH25" s="119">
        <v>0</v>
      </c>
      <c r="EI25" s="119">
        <v>0</v>
      </c>
      <c r="EJ25" s="119">
        <v>0</v>
      </c>
      <c r="EK25" s="119">
        <v>0</v>
      </c>
      <c r="EL25" s="119">
        <v>0</v>
      </c>
      <c r="EM25" s="119">
        <v>0</v>
      </c>
      <c r="EN25" s="119">
        <v>0</v>
      </c>
      <c r="EO25" s="119">
        <v>0</v>
      </c>
      <c r="EP25" s="119">
        <v>0</v>
      </c>
      <c r="EQ25" s="119">
        <v>0</v>
      </c>
      <c r="ER25" s="119">
        <v>0</v>
      </c>
      <c r="ES25" s="119">
        <v>0</v>
      </c>
      <c r="ET25" s="119">
        <v>0</v>
      </c>
      <c r="EU25" s="119">
        <v>0</v>
      </c>
      <c r="EV25" s="119">
        <v>0</v>
      </c>
      <c r="EW25" s="119">
        <v>0</v>
      </c>
      <c r="EX25" s="119">
        <v>0</v>
      </c>
      <c r="EY25" s="119">
        <v>0</v>
      </c>
      <c r="EZ25" s="119">
        <v>0</v>
      </c>
      <c r="FA25" s="119">
        <v>0</v>
      </c>
      <c r="FB25" s="119">
        <v>1</v>
      </c>
      <c r="FC25" s="119">
        <v>0</v>
      </c>
      <c r="FD25" s="119">
        <v>0</v>
      </c>
      <c r="FE25" s="119">
        <v>1</v>
      </c>
      <c r="FF25" s="119">
        <v>0</v>
      </c>
      <c r="FG25" s="119">
        <v>0</v>
      </c>
      <c r="FH25" s="119">
        <v>0</v>
      </c>
      <c r="FI25" s="119">
        <v>0</v>
      </c>
      <c r="FJ25" s="119">
        <v>0</v>
      </c>
      <c r="FK25" s="119">
        <v>0</v>
      </c>
      <c r="FL25" s="119">
        <v>0</v>
      </c>
      <c r="FM25" s="119">
        <v>0</v>
      </c>
      <c r="FN25" s="119">
        <v>0</v>
      </c>
      <c r="FO25" s="119">
        <v>0</v>
      </c>
      <c r="FP25" s="119">
        <v>0</v>
      </c>
      <c r="FQ25" s="119">
        <v>0</v>
      </c>
      <c r="FR25" s="119">
        <v>0</v>
      </c>
      <c r="FS25" s="120">
        <v>0</v>
      </c>
      <c r="FT25" s="120">
        <v>0</v>
      </c>
      <c r="FU25" s="120" t="e">
        <f>E25-#REF!-CA25-CK25-DB25-DI25-DS25</f>
        <v>#REF!</v>
      </c>
      <c r="FV25" s="120" t="e">
        <f>F25-#REF!-CB25-CL25-DC25-DJ25-DT25</f>
        <v>#REF!</v>
      </c>
      <c r="FW25" s="120" t="e">
        <f>G25-#REF!-CC25-CM25-DD25-DK25-DU25</f>
        <v>#REF!</v>
      </c>
      <c r="FX25" s="120" t="e">
        <f>H25-#REF!-CD25-CN25-#REF!-DL25-DV25</f>
        <v>#REF!</v>
      </c>
      <c r="FY25" s="120" t="e">
        <f>I25-V25-#REF!-CG25-CJ25-CQ25-CZ25-#REF!-#REF!-#REF!-EH25</f>
        <v>#REF!</v>
      </c>
      <c r="FZ25" s="120" t="e">
        <f>J25-W25-#REF!-DA25-#REF!-#REF!-#REF!-EI25-EY25-FE25-FJ25</f>
        <v>#REF!</v>
      </c>
      <c r="GA25" s="120">
        <f t="shared" si="0"/>
        <v>0</v>
      </c>
      <c r="GB25" s="120">
        <f t="shared" si="1"/>
        <v>0</v>
      </c>
      <c r="GC25" s="120" t="e">
        <f>M25-CS25-#REF!-#REF!</f>
        <v>#REF!</v>
      </c>
      <c r="GD25" s="120" t="e">
        <f>N25-#REF!-EZ25-#REF!-#REF!</f>
        <v>#REF!</v>
      </c>
      <c r="GE25" s="120" t="e">
        <f>O25-#REF!-FA25-FF25-FK25</f>
        <v>#REF!</v>
      </c>
      <c r="GF25" s="120">
        <f t="shared" si="2"/>
        <v>0</v>
      </c>
    </row>
    <row r="26" spans="1:188" s="115" customFormat="1" ht="12" customHeight="1" x14ac:dyDescent="0.2">
      <c r="A26" s="123" t="s">
        <v>138</v>
      </c>
      <c r="B26" s="117" t="s">
        <v>139</v>
      </c>
      <c r="C26" s="118">
        <v>13</v>
      </c>
      <c r="D26" s="119">
        <v>0</v>
      </c>
      <c r="E26" s="119">
        <v>31</v>
      </c>
      <c r="F26" s="119">
        <v>182</v>
      </c>
      <c r="G26" s="119">
        <v>0</v>
      </c>
      <c r="H26" s="119">
        <v>0</v>
      </c>
      <c r="I26" s="119">
        <v>3</v>
      </c>
      <c r="J26" s="119">
        <v>0</v>
      </c>
      <c r="K26" s="119">
        <v>0</v>
      </c>
      <c r="L26" s="119">
        <v>0</v>
      </c>
      <c r="M26" s="119">
        <v>0</v>
      </c>
      <c r="N26" s="119">
        <v>0</v>
      </c>
      <c r="O26" s="119">
        <v>0</v>
      </c>
      <c r="P26" s="119">
        <v>0</v>
      </c>
      <c r="Q26" s="119">
        <v>0</v>
      </c>
      <c r="R26" s="119">
        <v>0</v>
      </c>
      <c r="S26" s="119">
        <v>0</v>
      </c>
      <c r="T26" s="119">
        <v>0</v>
      </c>
      <c r="U26" s="119">
        <v>0</v>
      </c>
      <c r="V26" s="119">
        <v>0</v>
      </c>
      <c r="W26" s="119">
        <v>0</v>
      </c>
      <c r="X26" s="119">
        <v>0</v>
      </c>
      <c r="Y26" s="119">
        <v>0</v>
      </c>
      <c r="Z26" s="119">
        <v>1</v>
      </c>
      <c r="AA26" s="119">
        <v>0</v>
      </c>
      <c r="AB26" s="119">
        <v>0</v>
      </c>
      <c r="AC26" s="119">
        <v>0</v>
      </c>
      <c r="AD26" s="119">
        <v>0</v>
      </c>
      <c r="AE26" s="119">
        <v>0</v>
      </c>
      <c r="AF26" s="119">
        <v>0</v>
      </c>
      <c r="AG26" s="119">
        <v>0</v>
      </c>
      <c r="AH26" s="119">
        <v>0</v>
      </c>
      <c r="AI26" s="119">
        <v>0</v>
      </c>
      <c r="AJ26" s="119">
        <v>0</v>
      </c>
      <c r="AK26" s="119">
        <v>0</v>
      </c>
      <c r="AL26" s="119">
        <v>0</v>
      </c>
      <c r="AM26" s="119">
        <v>0</v>
      </c>
      <c r="AN26" s="119">
        <v>0</v>
      </c>
      <c r="AO26" s="119">
        <v>0</v>
      </c>
      <c r="AP26" s="119">
        <v>0</v>
      </c>
      <c r="AQ26" s="119">
        <v>0</v>
      </c>
      <c r="AR26" s="119">
        <v>0</v>
      </c>
      <c r="AS26" s="119">
        <v>0</v>
      </c>
      <c r="AT26" s="119">
        <v>0</v>
      </c>
      <c r="AU26" s="119">
        <v>0</v>
      </c>
      <c r="AV26" s="119">
        <v>0</v>
      </c>
      <c r="AW26" s="119">
        <v>3</v>
      </c>
      <c r="AX26" s="119">
        <v>0</v>
      </c>
      <c r="AY26" s="119">
        <v>0</v>
      </c>
      <c r="AZ26" s="119">
        <v>0</v>
      </c>
      <c r="BA26" s="119">
        <v>2</v>
      </c>
      <c r="BB26" s="119">
        <v>0</v>
      </c>
      <c r="BC26" s="119">
        <v>0</v>
      </c>
      <c r="BD26" s="119">
        <v>0</v>
      </c>
      <c r="BE26" s="119">
        <v>0</v>
      </c>
      <c r="BF26" s="119">
        <v>0</v>
      </c>
      <c r="BG26" s="119">
        <v>0</v>
      </c>
      <c r="BH26" s="119">
        <v>0</v>
      </c>
      <c r="BI26" s="119">
        <v>0</v>
      </c>
      <c r="BJ26" s="119">
        <v>0</v>
      </c>
      <c r="BK26" s="119">
        <v>0</v>
      </c>
      <c r="BL26" s="119">
        <v>0</v>
      </c>
      <c r="BM26" s="119">
        <v>0</v>
      </c>
      <c r="BN26" s="119">
        <v>0</v>
      </c>
      <c r="BO26" s="119">
        <v>0</v>
      </c>
      <c r="BP26" s="119">
        <v>0</v>
      </c>
      <c r="BQ26" s="119">
        <v>0</v>
      </c>
      <c r="BR26" s="119">
        <v>0</v>
      </c>
      <c r="BS26" s="119">
        <v>0</v>
      </c>
      <c r="BT26" s="119">
        <v>0</v>
      </c>
      <c r="BU26" s="119">
        <v>0</v>
      </c>
      <c r="BV26" s="119">
        <v>0</v>
      </c>
      <c r="BW26" s="119">
        <v>0</v>
      </c>
      <c r="BX26" s="119">
        <v>0</v>
      </c>
      <c r="BY26" s="119">
        <v>0</v>
      </c>
      <c r="BZ26" s="119">
        <v>0</v>
      </c>
      <c r="CA26" s="119">
        <v>0</v>
      </c>
      <c r="CB26" s="119">
        <v>0</v>
      </c>
      <c r="CC26" s="119">
        <v>0</v>
      </c>
      <c r="CD26" s="119">
        <v>0</v>
      </c>
      <c r="CE26" s="119">
        <v>2</v>
      </c>
      <c r="CF26" s="119">
        <v>0</v>
      </c>
      <c r="CG26" s="119">
        <v>2</v>
      </c>
      <c r="CH26" s="119">
        <v>0</v>
      </c>
      <c r="CI26" s="119">
        <v>0</v>
      </c>
      <c r="CJ26" s="119">
        <v>0</v>
      </c>
      <c r="CK26" s="119">
        <v>0</v>
      </c>
      <c r="CL26" s="119">
        <v>0</v>
      </c>
      <c r="CM26" s="119">
        <v>0</v>
      </c>
      <c r="CN26" s="119">
        <v>0</v>
      </c>
      <c r="CO26" s="119">
        <v>0</v>
      </c>
      <c r="CP26" s="119">
        <v>0</v>
      </c>
      <c r="CQ26" s="119">
        <v>0</v>
      </c>
      <c r="CR26" s="119">
        <v>0</v>
      </c>
      <c r="CS26" s="119">
        <v>0</v>
      </c>
      <c r="CT26" s="119">
        <v>1</v>
      </c>
      <c r="CU26" s="119">
        <v>0</v>
      </c>
      <c r="CV26" s="119">
        <v>1</v>
      </c>
      <c r="CW26" s="119">
        <v>0</v>
      </c>
      <c r="CX26" s="119">
        <v>13</v>
      </c>
      <c r="CY26" s="119">
        <v>131</v>
      </c>
      <c r="CZ26" s="119">
        <v>0</v>
      </c>
      <c r="DA26" s="119">
        <v>0</v>
      </c>
      <c r="DB26" s="119">
        <v>0</v>
      </c>
      <c r="DC26" s="119">
        <v>0</v>
      </c>
      <c r="DD26" s="119">
        <v>0</v>
      </c>
      <c r="DE26" s="119">
        <v>0</v>
      </c>
      <c r="DF26" s="119">
        <v>0</v>
      </c>
      <c r="DG26" s="119">
        <v>18</v>
      </c>
      <c r="DH26" s="119">
        <v>51</v>
      </c>
      <c r="DI26" s="119">
        <v>0</v>
      </c>
      <c r="DJ26" s="119">
        <v>0</v>
      </c>
      <c r="DK26" s="119">
        <v>4</v>
      </c>
      <c r="DL26" s="119">
        <v>0</v>
      </c>
      <c r="DM26" s="119">
        <v>0</v>
      </c>
      <c r="DN26" s="119">
        <v>0</v>
      </c>
      <c r="DO26" s="119">
        <v>0</v>
      </c>
      <c r="DP26" s="119">
        <v>0</v>
      </c>
      <c r="DQ26" s="119">
        <v>0</v>
      </c>
      <c r="DR26" s="119">
        <v>0</v>
      </c>
      <c r="DS26" s="119">
        <v>0</v>
      </c>
      <c r="DT26" s="119">
        <v>0</v>
      </c>
      <c r="DU26" s="119">
        <v>0</v>
      </c>
      <c r="DV26" s="119">
        <v>0</v>
      </c>
      <c r="DW26" s="119">
        <v>0</v>
      </c>
      <c r="DX26" s="119">
        <v>0</v>
      </c>
      <c r="DY26" s="119">
        <v>0</v>
      </c>
      <c r="DZ26" s="119">
        <v>0</v>
      </c>
      <c r="EA26" s="119">
        <v>0</v>
      </c>
      <c r="EB26" s="119">
        <v>0</v>
      </c>
      <c r="EC26" s="119">
        <v>0</v>
      </c>
      <c r="ED26" s="119">
        <v>0</v>
      </c>
      <c r="EE26" s="119">
        <v>0</v>
      </c>
      <c r="EF26" s="119">
        <v>0</v>
      </c>
      <c r="EG26" s="119">
        <v>0</v>
      </c>
      <c r="EH26" s="119">
        <v>0</v>
      </c>
      <c r="EI26" s="119">
        <v>0</v>
      </c>
      <c r="EJ26" s="119">
        <v>0</v>
      </c>
      <c r="EK26" s="119">
        <v>0</v>
      </c>
      <c r="EL26" s="119">
        <v>0</v>
      </c>
      <c r="EM26" s="119">
        <v>0</v>
      </c>
      <c r="EN26" s="119">
        <v>0</v>
      </c>
      <c r="EO26" s="119">
        <v>0</v>
      </c>
      <c r="EP26" s="119">
        <v>0</v>
      </c>
      <c r="EQ26" s="119">
        <v>0</v>
      </c>
      <c r="ER26" s="119">
        <v>0</v>
      </c>
      <c r="ES26" s="119">
        <v>0</v>
      </c>
      <c r="ET26" s="119">
        <v>0</v>
      </c>
      <c r="EU26" s="119">
        <v>0</v>
      </c>
      <c r="EV26" s="119">
        <v>0</v>
      </c>
      <c r="EW26" s="119">
        <v>0</v>
      </c>
      <c r="EX26" s="119">
        <v>0</v>
      </c>
      <c r="EY26" s="119">
        <v>0</v>
      </c>
      <c r="EZ26" s="119">
        <v>0</v>
      </c>
      <c r="FA26" s="119">
        <v>0</v>
      </c>
      <c r="FB26" s="119">
        <v>0</v>
      </c>
      <c r="FC26" s="119">
        <v>0</v>
      </c>
      <c r="FD26" s="119">
        <v>0</v>
      </c>
      <c r="FE26" s="119">
        <v>0</v>
      </c>
      <c r="FF26" s="119">
        <v>0</v>
      </c>
      <c r="FG26" s="119">
        <v>0</v>
      </c>
      <c r="FH26" s="119">
        <v>0</v>
      </c>
      <c r="FI26" s="119">
        <v>0</v>
      </c>
      <c r="FJ26" s="119">
        <v>0</v>
      </c>
      <c r="FK26" s="119">
        <v>0</v>
      </c>
      <c r="FL26" s="119">
        <v>0</v>
      </c>
      <c r="FM26" s="119">
        <v>0</v>
      </c>
      <c r="FN26" s="119">
        <v>0</v>
      </c>
      <c r="FO26" s="119">
        <v>0</v>
      </c>
      <c r="FP26" s="119">
        <v>0</v>
      </c>
      <c r="FQ26" s="119">
        <v>0</v>
      </c>
      <c r="FR26" s="119">
        <v>0</v>
      </c>
      <c r="FS26" s="120">
        <v>0</v>
      </c>
      <c r="FT26" s="120">
        <v>0</v>
      </c>
      <c r="FU26" s="120" t="e">
        <f>E26-#REF!-CA26-CK26-DB26-DI26-DS26</f>
        <v>#REF!</v>
      </c>
      <c r="FV26" s="120" t="e">
        <f>F26-#REF!-CB26-CL26-DC26-DJ26-DT26</f>
        <v>#REF!</v>
      </c>
      <c r="FW26" s="120" t="e">
        <f>G26-#REF!-CC26-CM26-DD26-DK26-DU26</f>
        <v>#REF!</v>
      </c>
      <c r="FX26" s="120" t="e">
        <f>H26-#REF!-CD26-CN26-#REF!-DL26-DV26</f>
        <v>#REF!</v>
      </c>
      <c r="FY26" s="120" t="e">
        <f>I26-V26-#REF!-CG26-CJ26-CQ26-CZ26-#REF!-#REF!-#REF!-EH26</f>
        <v>#REF!</v>
      </c>
      <c r="FZ26" s="120" t="e">
        <f>J26-W26-#REF!-DA26-#REF!-#REF!-#REF!-EI26-EY26-FE26-FJ26</f>
        <v>#REF!</v>
      </c>
      <c r="GA26" s="120">
        <f t="shared" si="0"/>
        <v>0</v>
      </c>
      <c r="GB26" s="120">
        <f t="shared" si="1"/>
        <v>0</v>
      </c>
      <c r="GC26" s="120" t="e">
        <f>M26-CS26-#REF!-#REF!</f>
        <v>#REF!</v>
      </c>
      <c r="GD26" s="120" t="e">
        <f>N26-#REF!-EZ26-#REF!-#REF!</f>
        <v>#REF!</v>
      </c>
      <c r="GE26" s="120" t="e">
        <f>O26-#REF!-FA26-FF26-FK26</f>
        <v>#REF!</v>
      </c>
      <c r="GF26" s="120">
        <f t="shared" si="2"/>
        <v>0</v>
      </c>
    </row>
    <row r="27" spans="1:188" s="115" customFormat="1" ht="12" customHeight="1" x14ac:dyDescent="0.2">
      <c r="A27" s="123" t="s">
        <v>140</v>
      </c>
      <c r="B27" s="117" t="s">
        <v>141</v>
      </c>
      <c r="C27" s="118">
        <v>1</v>
      </c>
      <c r="D27" s="119">
        <v>0</v>
      </c>
      <c r="E27" s="119">
        <v>24</v>
      </c>
      <c r="F27" s="119">
        <v>149</v>
      </c>
      <c r="G27" s="119">
        <v>0</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19">
        <v>0</v>
      </c>
      <c r="Y27" s="119">
        <v>0</v>
      </c>
      <c r="Z27" s="119">
        <v>0</v>
      </c>
      <c r="AA27" s="119">
        <v>0</v>
      </c>
      <c r="AB27" s="119">
        <v>0</v>
      </c>
      <c r="AC27" s="119">
        <v>0</v>
      </c>
      <c r="AD27" s="119">
        <v>0</v>
      </c>
      <c r="AE27" s="119">
        <v>0</v>
      </c>
      <c r="AF27" s="119">
        <v>0</v>
      </c>
      <c r="AG27" s="119">
        <v>0</v>
      </c>
      <c r="AH27" s="119">
        <v>0</v>
      </c>
      <c r="AI27" s="119">
        <v>0</v>
      </c>
      <c r="AJ27" s="119">
        <v>0</v>
      </c>
      <c r="AK27" s="119">
        <v>0</v>
      </c>
      <c r="AL27" s="119">
        <v>0</v>
      </c>
      <c r="AM27" s="119">
        <v>0</v>
      </c>
      <c r="AN27" s="119">
        <v>0</v>
      </c>
      <c r="AO27" s="119">
        <v>0</v>
      </c>
      <c r="AP27" s="119">
        <v>0</v>
      </c>
      <c r="AQ27" s="119">
        <v>6</v>
      </c>
      <c r="AR27" s="119">
        <v>24</v>
      </c>
      <c r="AS27" s="119">
        <v>0</v>
      </c>
      <c r="AT27" s="119">
        <v>0</v>
      </c>
      <c r="AU27" s="119">
        <v>0</v>
      </c>
      <c r="AV27" s="119">
        <v>0</v>
      </c>
      <c r="AW27" s="119">
        <v>1</v>
      </c>
      <c r="AX27" s="119">
        <v>0</v>
      </c>
      <c r="AY27" s="119">
        <v>0</v>
      </c>
      <c r="AZ27" s="119">
        <v>0</v>
      </c>
      <c r="BA27" s="119">
        <v>0</v>
      </c>
      <c r="BB27" s="119">
        <v>0</v>
      </c>
      <c r="BC27" s="119">
        <v>0</v>
      </c>
      <c r="BD27" s="119">
        <v>0</v>
      </c>
      <c r="BE27" s="119">
        <v>0</v>
      </c>
      <c r="BF27" s="119">
        <v>0</v>
      </c>
      <c r="BG27" s="119">
        <v>0</v>
      </c>
      <c r="BH27" s="119">
        <v>0</v>
      </c>
      <c r="BI27" s="119">
        <v>0</v>
      </c>
      <c r="BJ27" s="119">
        <v>0</v>
      </c>
      <c r="BK27" s="119">
        <v>0</v>
      </c>
      <c r="BL27" s="119">
        <v>0</v>
      </c>
      <c r="BM27" s="119">
        <v>0</v>
      </c>
      <c r="BN27" s="119">
        <v>0</v>
      </c>
      <c r="BO27" s="119">
        <v>0</v>
      </c>
      <c r="BP27" s="119">
        <v>0</v>
      </c>
      <c r="BQ27" s="119">
        <v>0</v>
      </c>
      <c r="BR27" s="119">
        <v>0</v>
      </c>
      <c r="BS27" s="119">
        <v>0</v>
      </c>
      <c r="BT27" s="119">
        <v>0</v>
      </c>
      <c r="BU27" s="119">
        <v>0</v>
      </c>
      <c r="BV27" s="119">
        <v>0</v>
      </c>
      <c r="BW27" s="119">
        <v>0</v>
      </c>
      <c r="BX27" s="119">
        <v>0</v>
      </c>
      <c r="BY27" s="119">
        <v>0</v>
      </c>
      <c r="BZ27" s="119">
        <v>0</v>
      </c>
      <c r="CA27" s="119">
        <v>0</v>
      </c>
      <c r="CB27" s="119">
        <v>0</v>
      </c>
      <c r="CC27" s="119">
        <v>0</v>
      </c>
      <c r="CD27" s="119">
        <v>0</v>
      </c>
      <c r="CE27" s="119">
        <v>0</v>
      </c>
      <c r="CF27" s="119">
        <v>0</v>
      </c>
      <c r="CG27" s="119">
        <v>0</v>
      </c>
      <c r="CH27" s="119">
        <v>0</v>
      </c>
      <c r="CI27" s="119">
        <v>0</v>
      </c>
      <c r="CJ27" s="119">
        <v>0</v>
      </c>
      <c r="CK27" s="119">
        <v>0</v>
      </c>
      <c r="CL27" s="119">
        <v>0</v>
      </c>
      <c r="CM27" s="119">
        <v>0</v>
      </c>
      <c r="CN27" s="119">
        <v>0</v>
      </c>
      <c r="CO27" s="119">
        <v>0</v>
      </c>
      <c r="CP27" s="119">
        <v>0</v>
      </c>
      <c r="CQ27" s="119">
        <v>0</v>
      </c>
      <c r="CR27" s="119">
        <v>0</v>
      </c>
      <c r="CS27" s="119">
        <v>0</v>
      </c>
      <c r="CT27" s="119">
        <v>0</v>
      </c>
      <c r="CU27" s="119">
        <v>0</v>
      </c>
      <c r="CV27" s="119">
        <v>0</v>
      </c>
      <c r="CW27" s="119">
        <v>0</v>
      </c>
      <c r="CX27" s="119">
        <v>8</v>
      </c>
      <c r="CY27" s="119">
        <v>40</v>
      </c>
      <c r="CZ27" s="119">
        <v>0</v>
      </c>
      <c r="DA27" s="119">
        <v>0</v>
      </c>
      <c r="DB27" s="119">
        <v>0</v>
      </c>
      <c r="DC27" s="119">
        <v>0</v>
      </c>
      <c r="DD27" s="119">
        <v>0</v>
      </c>
      <c r="DE27" s="119">
        <v>0</v>
      </c>
      <c r="DF27" s="119">
        <v>0</v>
      </c>
      <c r="DG27" s="119">
        <v>7</v>
      </c>
      <c r="DH27" s="119">
        <v>54</v>
      </c>
      <c r="DI27" s="119">
        <v>0</v>
      </c>
      <c r="DJ27" s="119">
        <v>0</v>
      </c>
      <c r="DK27" s="119">
        <v>0</v>
      </c>
      <c r="DL27" s="119">
        <v>0</v>
      </c>
      <c r="DM27" s="119">
        <v>0</v>
      </c>
      <c r="DN27" s="119">
        <v>0</v>
      </c>
      <c r="DO27" s="119">
        <v>0</v>
      </c>
      <c r="DP27" s="119">
        <v>0</v>
      </c>
      <c r="DQ27" s="119">
        <v>0</v>
      </c>
      <c r="DR27" s="119">
        <v>0</v>
      </c>
      <c r="DS27" s="119">
        <v>3</v>
      </c>
      <c r="DT27" s="119">
        <v>31</v>
      </c>
      <c r="DU27" s="119">
        <v>0</v>
      </c>
      <c r="DV27" s="119">
        <v>0</v>
      </c>
      <c r="DW27" s="119">
        <v>0</v>
      </c>
      <c r="DX27" s="119">
        <v>0</v>
      </c>
      <c r="DY27" s="119">
        <v>0</v>
      </c>
      <c r="DZ27" s="119">
        <v>0</v>
      </c>
      <c r="EA27" s="119">
        <v>0</v>
      </c>
      <c r="EB27" s="119">
        <v>0</v>
      </c>
      <c r="EC27" s="119">
        <v>0</v>
      </c>
      <c r="ED27" s="119">
        <v>0</v>
      </c>
      <c r="EE27" s="119">
        <v>0</v>
      </c>
      <c r="EF27" s="119">
        <v>0</v>
      </c>
      <c r="EG27" s="119">
        <v>0</v>
      </c>
      <c r="EH27" s="119">
        <v>0</v>
      </c>
      <c r="EI27" s="119">
        <v>0</v>
      </c>
      <c r="EJ27" s="119">
        <v>0</v>
      </c>
      <c r="EK27" s="119">
        <v>0</v>
      </c>
      <c r="EL27" s="119">
        <v>0</v>
      </c>
      <c r="EM27" s="119">
        <v>0</v>
      </c>
      <c r="EN27" s="119">
        <v>0</v>
      </c>
      <c r="EO27" s="119">
        <v>0</v>
      </c>
      <c r="EP27" s="119">
        <v>0</v>
      </c>
      <c r="EQ27" s="119">
        <v>0</v>
      </c>
      <c r="ER27" s="119">
        <v>0</v>
      </c>
      <c r="ES27" s="119">
        <v>0</v>
      </c>
      <c r="ET27" s="119">
        <v>0</v>
      </c>
      <c r="EU27" s="119">
        <v>0</v>
      </c>
      <c r="EV27" s="119">
        <v>0</v>
      </c>
      <c r="EW27" s="119">
        <v>0</v>
      </c>
      <c r="EX27" s="119">
        <v>0</v>
      </c>
      <c r="EY27" s="119">
        <v>0</v>
      </c>
      <c r="EZ27" s="119">
        <v>0</v>
      </c>
      <c r="FA27" s="119">
        <v>0</v>
      </c>
      <c r="FB27" s="119">
        <v>0</v>
      </c>
      <c r="FC27" s="119">
        <v>0</v>
      </c>
      <c r="FD27" s="119">
        <v>0</v>
      </c>
      <c r="FE27" s="119">
        <v>0</v>
      </c>
      <c r="FF27" s="119">
        <v>0</v>
      </c>
      <c r="FG27" s="119">
        <v>0</v>
      </c>
      <c r="FH27" s="119">
        <v>0</v>
      </c>
      <c r="FI27" s="119">
        <v>0</v>
      </c>
      <c r="FJ27" s="119">
        <v>0</v>
      </c>
      <c r="FK27" s="119">
        <v>0</v>
      </c>
      <c r="FL27" s="119">
        <v>0</v>
      </c>
      <c r="FM27" s="119">
        <v>0</v>
      </c>
      <c r="FN27" s="119">
        <v>0</v>
      </c>
      <c r="FO27" s="119">
        <v>0</v>
      </c>
      <c r="FP27" s="119">
        <v>0</v>
      </c>
      <c r="FQ27" s="119">
        <v>0</v>
      </c>
      <c r="FR27" s="119">
        <v>0</v>
      </c>
      <c r="FS27" s="120">
        <v>0</v>
      </c>
      <c r="FT27" s="120">
        <v>0</v>
      </c>
      <c r="FU27" s="120" t="e">
        <f>E27-#REF!-CA27-CK27-DB27-DI27-DS27</f>
        <v>#REF!</v>
      </c>
      <c r="FV27" s="120" t="e">
        <f>F27-#REF!-CB27-CL27-DC27-DJ27-DT27</f>
        <v>#REF!</v>
      </c>
      <c r="FW27" s="120" t="e">
        <f>G27-#REF!-CC27-CM27-DD27-DK27-DU27</f>
        <v>#REF!</v>
      </c>
      <c r="FX27" s="120" t="e">
        <f>H27-#REF!-CD27-CN27-#REF!-DL27-DV27</f>
        <v>#REF!</v>
      </c>
      <c r="FY27" s="120" t="e">
        <f>I27-V27-#REF!-CG27-CJ27-CQ27-CZ27-#REF!-#REF!-#REF!-EH27</f>
        <v>#REF!</v>
      </c>
      <c r="FZ27" s="120" t="e">
        <f>J27-W27-#REF!-DA27-#REF!-#REF!-#REF!-EI27-EY27-FE27-FJ27</f>
        <v>#REF!</v>
      </c>
      <c r="GA27" s="120">
        <f t="shared" si="0"/>
        <v>0</v>
      </c>
      <c r="GB27" s="120">
        <f t="shared" si="1"/>
        <v>0</v>
      </c>
      <c r="GC27" s="120" t="e">
        <f>M27-CS27-#REF!-#REF!</f>
        <v>#REF!</v>
      </c>
      <c r="GD27" s="120" t="e">
        <f>N27-#REF!-EZ27-#REF!-#REF!</f>
        <v>#REF!</v>
      </c>
      <c r="GE27" s="120" t="e">
        <f>O27-#REF!-FA27-FF27-FK27</f>
        <v>#REF!</v>
      </c>
      <c r="GF27" s="120">
        <f t="shared" si="2"/>
        <v>0</v>
      </c>
    </row>
    <row r="28" spans="1:188" s="115" customFormat="1" ht="12" customHeight="1" x14ac:dyDescent="0.2">
      <c r="A28" s="123" t="s">
        <v>142</v>
      </c>
      <c r="B28" s="117" t="s">
        <v>143</v>
      </c>
      <c r="C28" s="118">
        <v>13</v>
      </c>
      <c r="D28" s="119">
        <v>0</v>
      </c>
      <c r="E28" s="119">
        <v>30</v>
      </c>
      <c r="F28" s="119">
        <v>425</v>
      </c>
      <c r="G28" s="119">
        <v>6</v>
      </c>
      <c r="H28" s="119">
        <v>0</v>
      </c>
      <c r="I28" s="119">
        <v>1</v>
      </c>
      <c r="J28" s="119">
        <v>0</v>
      </c>
      <c r="K28" s="119">
        <v>0</v>
      </c>
      <c r="L28" s="119">
        <v>0</v>
      </c>
      <c r="M28" s="119">
        <v>0</v>
      </c>
      <c r="N28" s="119">
        <v>0</v>
      </c>
      <c r="O28" s="119">
        <v>0</v>
      </c>
      <c r="P28" s="119">
        <v>0</v>
      </c>
      <c r="Q28" s="119">
        <v>0</v>
      </c>
      <c r="R28" s="119">
        <v>0</v>
      </c>
      <c r="S28" s="119">
        <v>0</v>
      </c>
      <c r="T28" s="119">
        <v>0</v>
      </c>
      <c r="U28" s="119">
        <v>0</v>
      </c>
      <c r="V28" s="119">
        <v>0</v>
      </c>
      <c r="W28" s="119">
        <v>0</v>
      </c>
      <c r="X28" s="119">
        <v>0</v>
      </c>
      <c r="Y28" s="119">
        <v>0</v>
      </c>
      <c r="Z28" s="119">
        <v>1</v>
      </c>
      <c r="AA28" s="119">
        <v>0</v>
      </c>
      <c r="AB28" s="119">
        <v>0</v>
      </c>
      <c r="AC28" s="119">
        <v>0</v>
      </c>
      <c r="AD28" s="119">
        <v>0</v>
      </c>
      <c r="AE28" s="119">
        <v>0</v>
      </c>
      <c r="AF28" s="119">
        <v>0</v>
      </c>
      <c r="AG28" s="119">
        <v>0</v>
      </c>
      <c r="AH28" s="119">
        <v>0</v>
      </c>
      <c r="AI28" s="119">
        <v>0</v>
      </c>
      <c r="AJ28" s="119">
        <v>0</v>
      </c>
      <c r="AK28" s="119">
        <v>0</v>
      </c>
      <c r="AL28" s="119">
        <v>0</v>
      </c>
      <c r="AM28" s="119">
        <v>0</v>
      </c>
      <c r="AN28" s="119">
        <v>0</v>
      </c>
      <c r="AO28" s="119">
        <v>0</v>
      </c>
      <c r="AP28" s="119">
        <v>0</v>
      </c>
      <c r="AQ28" s="119">
        <v>0</v>
      </c>
      <c r="AR28" s="119">
        <v>0</v>
      </c>
      <c r="AS28" s="119">
        <v>0</v>
      </c>
      <c r="AT28" s="119">
        <v>0</v>
      </c>
      <c r="AU28" s="119">
        <v>0</v>
      </c>
      <c r="AV28" s="119">
        <v>0</v>
      </c>
      <c r="AW28" s="119">
        <v>2</v>
      </c>
      <c r="AX28" s="119">
        <v>0</v>
      </c>
      <c r="AY28" s="119">
        <v>0</v>
      </c>
      <c r="AZ28" s="119">
        <v>0</v>
      </c>
      <c r="BA28" s="119">
        <v>4</v>
      </c>
      <c r="BB28" s="119">
        <v>0</v>
      </c>
      <c r="BC28" s="119">
        <v>0</v>
      </c>
      <c r="BD28" s="119">
        <v>0</v>
      </c>
      <c r="BE28" s="119">
        <v>0</v>
      </c>
      <c r="BF28" s="119">
        <v>0</v>
      </c>
      <c r="BG28" s="119">
        <v>0</v>
      </c>
      <c r="BH28" s="119">
        <v>0</v>
      </c>
      <c r="BI28" s="119">
        <v>0</v>
      </c>
      <c r="BJ28" s="119">
        <v>0</v>
      </c>
      <c r="BK28" s="119">
        <v>0</v>
      </c>
      <c r="BL28" s="119">
        <v>0</v>
      </c>
      <c r="BM28" s="119">
        <v>0</v>
      </c>
      <c r="BN28" s="119">
        <v>0</v>
      </c>
      <c r="BO28" s="119">
        <v>0</v>
      </c>
      <c r="BP28" s="119">
        <v>0</v>
      </c>
      <c r="BQ28" s="119">
        <v>0</v>
      </c>
      <c r="BR28" s="119">
        <v>0</v>
      </c>
      <c r="BS28" s="119">
        <v>0</v>
      </c>
      <c r="BT28" s="119">
        <v>0</v>
      </c>
      <c r="BU28" s="119">
        <v>0</v>
      </c>
      <c r="BV28" s="119">
        <v>0</v>
      </c>
      <c r="BW28" s="119">
        <v>0</v>
      </c>
      <c r="BX28" s="119">
        <v>0</v>
      </c>
      <c r="BY28" s="119">
        <v>0</v>
      </c>
      <c r="BZ28" s="119">
        <v>0</v>
      </c>
      <c r="CA28" s="119">
        <v>0</v>
      </c>
      <c r="CB28" s="119">
        <v>0</v>
      </c>
      <c r="CC28" s="119">
        <v>0</v>
      </c>
      <c r="CD28" s="119">
        <v>0</v>
      </c>
      <c r="CE28" s="119">
        <v>1</v>
      </c>
      <c r="CF28" s="119">
        <v>0</v>
      </c>
      <c r="CG28" s="119">
        <v>1</v>
      </c>
      <c r="CH28" s="119">
        <v>0</v>
      </c>
      <c r="CI28" s="119">
        <v>0</v>
      </c>
      <c r="CJ28" s="119">
        <v>0</v>
      </c>
      <c r="CK28" s="119">
        <v>0</v>
      </c>
      <c r="CL28" s="119">
        <v>0</v>
      </c>
      <c r="CM28" s="119">
        <v>0</v>
      </c>
      <c r="CN28" s="119">
        <v>0</v>
      </c>
      <c r="CO28" s="119">
        <v>0</v>
      </c>
      <c r="CP28" s="119">
        <v>0</v>
      </c>
      <c r="CQ28" s="119">
        <v>0</v>
      </c>
      <c r="CR28" s="119">
        <v>0</v>
      </c>
      <c r="CS28" s="119">
        <v>0</v>
      </c>
      <c r="CT28" s="119">
        <v>0</v>
      </c>
      <c r="CU28" s="119">
        <v>0</v>
      </c>
      <c r="CV28" s="119">
        <v>0</v>
      </c>
      <c r="CW28" s="119">
        <v>0</v>
      </c>
      <c r="CX28" s="119">
        <v>16</v>
      </c>
      <c r="CY28" s="119">
        <v>231</v>
      </c>
      <c r="CZ28" s="119">
        <v>1</v>
      </c>
      <c r="DA28" s="119">
        <v>0</v>
      </c>
      <c r="DB28" s="119">
        <v>2</v>
      </c>
      <c r="DC28" s="119">
        <v>0</v>
      </c>
      <c r="DD28" s="119">
        <v>0</v>
      </c>
      <c r="DE28" s="119">
        <v>0</v>
      </c>
      <c r="DF28" s="119">
        <v>0</v>
      </c>
      <c r="DG28" s="119">
        <v>1</v>
      </c>
      <c r="DH28" s="119">
        <v>6</v>
      </c>
      <c r="DI28" s="119">
        <v>0</v>
      </c>
      <c r="DJ28" s="119">
        <v>0</v>
      </c>
      <c r="DK28" s="119">
        <v>2</v>
      </c>
      <c r="DL28" s="119">
        <v>0</v>
      </c>
      <c r="DM28" s="119">
        <v>1</v>
      </c>
      <c r="DN28" s="119">
        <v>0</v>
      </c>
      <c r="DO28" s="119">
        <v>0</v>
      </c>
      <c r="DP28" s="119">
        <v>0</v>
      </c>
      <c r="DQ28" s="119">
        <v>0</v>
      </c>
      <c r="DR28" s="119">
        <v>0</v>
      </c>
      <c r="DS28" s="119">
        <v>13</v>
      </c>
      <c r="DT28" s="119">
        <v>188</v>
      </c>
      <c r="DU28" s="119">
        <v>5</v>
      </c>
      <c r="DV28" s="119">
        <v>0</v>
      </c>
      <c r="DW28" s="119">
        <v>0</v>
      </c>
      <c r="DX28" s="119">
        <v>0</v>
      </c>
      <c r="DY28" s="119">
        <v>0</v>
      </c>
      <c r="DZ28" s="119">
        <v>0</v>
      </c>
      <c r="EA28" s="119">
        <v>0</v>
      </c>
      <c r="EB28" s="119">
        <v>0</v>
      </c>
      <c r="EC28" s="119">
        <v>0</v>
      </c>
      <c r="ED28" s="119">
        <v>0</v>
      </c>
      <c r="EE28" s="119">
        <v>0</v>
      </c>
      <c r="EF28" s="119">
        <v>0</v>
      </c>
      <c r="EG28" s="119">
        <v>0</v>
      </c>
      <c r="EH28" s="119">
        <v>0</v>
      </c>
      <c r="EI28" s="119">
        <v>0</v>
      </c>
      <c r="EJ28" s="119">
        <v>0</v>
      </c>
      <c r="EK28" s="119">
        <v>0</v>
      </c>
      <c r="EL28" s="119">
        <v>0</v>
      </c>
      <c r="EM28" s="119">
        <v>0</v>
      </c>
      <c r="EN28" s="119">
        <v>0</v>
      </c>
      <c r="EO28" s="119">
        <v>0</v>
      </c>
      <c r="EP28" s="119">
        <v>0</v>
      </c>
      <c r="EQ28" s="119">
        <v>0</v>
      </c>
      <c r="ER28" s="119">
        <v>0</v>
      </c>
      <c r="ES28" s="119">
        <v>0</v>
      </c>
      <c r="ET28" s="119">
        <v>0</v>
      </c>
      <c r="EU28" s="119">
        <v>0</v>
      </c>
      <c r="EV28" s="119">
        <v>0</v>
      </c>
      <c r="EW28" s="119">
        <v>0</v>
      </c>
      <c r="EX28" s="119">
        <v>0</v>
      </c>
      <c r="EY28" s="119">
        <v>0</v>
      </c>
      <c r="EZ28" s="119">
        <v>0</v>
      </c>
      <c r="FA28" s="119">
        <v>0</v>
      </c>
      <c r="FB28" s="119">
        <v>0</v>
      </c>
      <c r="FC28" s="119">
        <v>0</v>
      </c>
      <c r="FD28" s="119">
        <v>0</v>
      </c>
      <c r="FE28" s="119">
        <v>0</v>
      </c>
      <c r="FF28" s="119">
        <v>0</v>
      </c>
      <c r="FG28" s="119">
        <v>0</v>
      </c>
      <c r="FH28" s="119">
        <v>0</v>
      </c>
      <c r="FI28" s="119">
        <v>0</v>
      </c>
      <c r="FJ28" s="119">
        <v>0</v>
      </c>
      <c r="FK28" s="119">
        <v>0</v>
      </c>
      <c r="FL28" s="119">
        <v>0</v>
      </c>
      <c r="FM28" s="119">
        <v>0</v>
      </c>
      <c r="FN28" s="119">
        <v>0</v>
      </c>
      <c r="FO28" s="119">
        <v>0</v>
      </c>
      <c r="FP28" s="119">
        <v>0</v>
      </c>
      <c r="FQ28" s="119">
        <v>0</v>
      </c>
      <c r="FR28" s="119">
        <v>0</v>
      </c>
      <c r="FS28" s="120">
        <v>0</v>
      </c>
      <c r="FT28" s="120">
        <v>0</v>
      </c>
      <c r="FU28" s="120" t="e">
        <f>E28-#REF!-CA28-CK28-DB28-DI28-DS28</f>
        <v>#REF!</v>
      </c>
      <c r="FV28" s="120" t="e">
        <f>F28-#REF!-CB28-CL28-DC28-DJ28-DT28</f>
        <v>#REF!</v>
      </c>
      <c r="FW28" s="120" t="e">
        <f>G28-#REF!-CC28-CM28-DD28-DK28-DU28</f>
        <v>#REF!</v>
      </c>
      <c r="FX28" s="120" t="e">
        <f>H28-#REF!-CD28-CN28-#REF!-DL28-DV28</f>
        <v>#REF!</v>
      </c>
      <c r="FY28" s="120" t="e">
        <f>I28-V28-#REF!-CG28-CJ28-CQ28-CZ28-#REF!-#REF!-#REF!-EH28</f>
        <v>#REF!</v>
      </c>
      <c r="FZ28" s="120" t="e">
        <f>J28-W28-#REF!-DA28-#REF!-#REF!-#REF!-EI28-EY28-FE28-FJ28</f>
        <v>#REF!</v>
      </c>
      <c r="GA28" s="120">
        <f t="shared" si="0"/>
        <v>0</v>
      </c>
      <c r="GB28" s="120">
        <f t="shared" si="1"/>
        <v>0</v>
      </c>
      <c r="GC28" s="120" t="e">
        <f>M28-CS28-#REF!-#REF!</f>
        <v>#REF!</v>
      </c>
      <c r="GD28" s="120" t="e">
        <f>N28-#REF!-EZ28-#REF!-#REF!</f>
        <v>#REF!</v>
      </c>
      <c r="GE28" s="120" t="e">
        <f>O28-#REF!-FA28-FF28-FK28</f>
        <v>#REF!</v>
      </c>
      <c r="GF28" s="120">
        <f t="shared" si="2"/>
        <v>0</v>
      </c>
    </row>
    <row r="29" spans="1:188" s="115" customFormat="1" ht="12" customHeight="1" x14ac:dyDescent="0.2">
      <c r="A29" s="123" t="s">
        <v>144</v>
      </c>
      <c r="B29" s="117" t="s">
        <v>145</v>
      </c>
      <c r="C29" s="118">
        <v>31</v>
      </c>
      <c r="D29" s="119">
        <v>1</v>
      </c>
      <c r="E29" s="124">
        <v>30</v>
      </c>
      <c r="F29" s="124">
        <v>378</v>
      </c>
      <c r="G29" s="119">
        <v>0</v>
      </c>
      <c r="H29" s="119">
        <v>0</v>
      </c>
      <c r="I29" s="119">
        <v>7</v>
      </c>
      <c r="J29" s="119">
        <v>0</v>
      </c>
      <c r="K29" s="119">
        <v>1</v>
      </c>
      <c r="L29" s="119">
        <v>0</v>
      </c>
      <c r="M29" s="119">
        <v>0</v>
      </c>
      <c r="N29" s="119">
        <v>0</v>
      </c>
      <c r="O29" s="119">
        <v>0</v>
      </c>
      <c r="P29" s="119">
        <v>0</v>
      </c>
      <c r="Q29" s="119">
        <v>0</v>
      </c>
      <c r="R29" s="119">
        <v>0</v>
      </c>
      <c r="S29" s="119">
        <v>0</v>
      </c>
      <c r="T29" s="119">
        <v>0</v>
      </c>
      <c r="U29" s="119">
        <v>0</v>
      </c>
      <c r="V29" s="119">
        <v>0</v>
      </c>
      <c r="W29" s="119">
        <v>0</v>
      </c>
      <c r="X29" s="119">
        <v>0</v>
      </c>
      <c r="Y29" s="119">
        <v>0</v>
      </c>
      <c r="Z29" s="119">
        <v>3</v>
      </c>
      <c r="AA29" s="119">
        <v>0</v>
      </c>
      <c r="AB29" s="119">
        <v>0</v>
      </c>
      <c r="AC29" s="119">
        <v>0</v>
      </c>
      <c r="AD29" s="119">
        <v>0</v>
      </c>
      <c r="AE29" s="119">
        <v>0</v>
      </c>
      <c r="AF29" s="119">
        <v>0</v>
      </c>
      <c r="AG29" s="119">
        <v>0</v>
      </c>
      <c r="AH29" s="119">
        <v>0</v>
      </c>
      <c r="AI29" s="119">
        <v>10</v>
      </c>
      <c r="AJ29" s="119">
        <v>0</v>
      </c>
      <c r="AK29" s="119">
        <v>0</v>
      </c>
      <c r="AL29" s="119">
        <v>0</v>
      </c>
      <c r="AM29" s="119">
        <v>0</v>
      </c>
      <c r="AN29" s="119">
        <v>0</v>
      </c>
      <c r="AO29" s="119">
        <v>0</v>
      </c>
      <c r="AP29" s="119">
        <v>0</v>
      </c>
      <c r="AQ29" s="119">
        <v>0</v>
      </c>
      <c r="AR29" s="119">
        <v>0</v>
      </c>
      <c r="AS29" s="119">
        <v>0</v>
      </c>
      <c r="AT29" s="119">
        <v>0</v>
      </c>
      <c r="AU29" s="119">
        <v>0</v>
      </c>
      <c r="AV29" s="119">
        <v>0</v>
      </c>
      <c r="AW29" s="119">
        <v>2</v>
      </c>
      <c r="AX29" s="119">
        <v>0</v>
      </c>
      <c r="AY29" s="119">
        <v>0</v>
      </c>
      <c r="AZ29" s="119">
        <v>0</v>
      </c>
      <c r="BA29" s="119">
        <v>6</v>
      </c>
      <c r="BB29" s="119">
        <v>0</v>
      </c>
      <c r="BC29" s="119">
        <v>0</v>
      </c>
      <c r="BD29" s="119">
        <v>0</v>
      </c>
      <c r="BE29" s="119">
        <v>0</v>
      </c>
      <c r="BF29" s="119">
        <v>0</v>
      </c>
      <c r="BG29" s="119">
        <v>0</v>
      </c>
      <c r="BH29" s="119">
        <v>0</v>
      </c>
      <c r="BI29" s="119">
        <v>0</v>
      </c>
      <c r="BJ29" s="119">
        <v>0</v>
      </c>
      <c r="BK29" s="119">
        <v>0</v>
      </c>
      <c r="BL29" s="119">
        <v>0</v>
      </c>
      <c r="BM29" s="119">
        <v>0</v>
      </c>
      <c r="BN29" s="119">
        <v>0</v>
      </c>
      <c r="BO29" s="119">
        <v>0</v>
      </c>
      <c r="BP29" s="119">
        <v>0</v>
      </c>
      <c r="BQ29" s="119">
        <v>0</v>
      </c>
      <c r="BR29" s="119">
        <v>0</v>
      </c>
      <c r="BS29" s="119">
        <v>0</v>
      </c>
      <c r="BT29" s="119">
        <v>0</v>
      </c>
      <c r="BU29" s="119">
        <v>0</v>
      </c>
      <c r="BV29" s="119">
        <v>0</v>
      </c>
      <c r="BW29" s="119">
        <v>0</v>
      </c>
      <c r="BX29" s="119">
        <v>0</v>
      </c>
      <c r="BY29" s="119">
        <v>0</v>
      </c>
      <c r="BZ29" s="119">
        <v>0</v>
      </c>
      <c r="CA29" s="119">
        <v>0</v>
      </c>
      <c r="CB29" s="119">
        <v>0</v>
      </c>
      <c r="CC29" s="119">
        <v>0</v>
      </c>
      <c r="CD29" s="119">
        <v>0</v>
      </c>
      <c r="CE29" s="119">
        <v>3</v>
      </c>
      <c r="CF29" s="119">
        <v>1</v>
      </c>
      <c r="CG29" s="119">
        <v>3</v>
      </c>
      <c r="CH29" s="119">
        <v>0</v>
      </c>
      <c r="CI29" s="119">
        <v>0</v>
      </c>
      <c r="CJ29" s="119">
        <v>0</v>
      </c>
      <c r="CK29" s="119">
        <v>0</v>
      </c>
      <c r="CL29" s="119">
        <v>0</v>
      </c>
      <c r="CM29" s="119">
        <v>0</v>
      </c>
      <c r="CN29" s="119">
        <v>0</v>
      </c>
      <c r="CO29" s="119">
        <v>0</v>
      </c>
      <c r="CP29" s="119">
        <v>0</v>
      </c>
      <c r="CQ29" s="119">
        <v>0</v>
      </c>
      <c r="CR29" s="119">
        <v>0</v>
      </c>
      <c r="CS29" s="119">
        <v>0</v>
      </c>
      <c r="CT29" s="119">
        <v>5</v>
      </c>
      <c r="CU29" s="119">
        <v>0</v>
      </c>
      <c r="CV29" s="119">
        <v>4</v>
      </c>
      <c r="CW29" s="119">
        <v>0</v>
      </c>
      <c r="CX29" s="119">
        <v>18</v>
      </c>
      <c r="CY29" s="119">
        <v>192</v>
      </c>
      <c r="CZ29" s="119">
        <v>0</v>
      </c>
      <c r="DA29" s="119">
        <v>0</v>
      </c>
      <c r="DB29" s="119">
        <v>0</v>
      </c>
      <c r="DC29" s="119">
        <v>0</v>
      </c>
      <c r="DD29" s="119">
        <v>0</v>
      </c>
      <c r="DE29" s="119">
        <v>0</v>
      </c>
      <c r="DF29" s="119">
        <v>0</v>
      </c>
      <c r="DG29" s="119">
        <v>0</v>
      </c>
      <c r="DH29" s="119">
        <v>0</v>
      </c>
      <c r="DI29" s="119">
        <v>0</v>
      </c>
      <c r="DJ29" s="119">
        <v>0</v>
      </c>
      <c r="DK29" s="119">
        <v>0</v>
      </c>
      <c r="DL29" s="119">
        <v>0</v>
      </c>
      <c r="DM29" s="119">
        <v>0</v>
      </c>
      <c r="DN29" s="119">
        <v>0</v>
      </c>
      <c r="DO29" s="119">
        <v>0</v>
      </c>
      <c r="DP29" s="119">
        <v>0</v>
      </c>
      <c r="DQ29" s="119">
        <v>0</v>
      </c>
      <c r="DR29" s="119">
        <v>0</v>
      </c>
      <c r="DS29" s="119">
        <v>12</v>
      </c>
      <c r="DT29" s="119">
        <v>186</v>
      </c>
      <c r="DU29" s="119">
        <v>0</v>
      </c>
      <c r="DV29" s="119">
        <v>0</v>
      </c>
      <c r="DW29" s="119">
        <v>0</v>
      </c>
      <c r="DX29" s="119">
        <v>0</v>
      </c>
      <c r="DY29" s="119">
        <v>1</v>
      </c>
      <c r="DZ29" s="119">
        <v>0</v>
      </c>
      <c r="EA29" s="119">
        <v>1</v>
      </c>
      <c r="EB29" s="119">
        <v>0</v>
      </c>
      <c r="EC29" s="119">
        <v>0</v>
      </c>
      <c r="ED29" s="119">
        <v>0</v>
      </c>
      <c r="EE29" s="119">
        <v>0</v>
      </c>
      <c r="EF29" s="119">
        <v>0</v>
      </c>
      <c r="EG29" s="119">
        <v>0</v>
      </c>
      <c r="EH29" s="119">
        <v>0</v>
      </c>
      <c r="EI29" s="119">
        <v>0</v>
      </c>
      <c r="EJ29" s="119">
        <v>0</v>
      </c>
      <c r="EK29" s="119">
        <v>0</v>
      </c>
      <c r="EL29" s="119">
        <v>0</v>
      </c>
      <c r="EM29" s="119">
        <v>0</v>
      </c>
      <c r="EN29" s="119">
        <v>0</v>
      </c>
      <c r="EO29" s="119">
        <v>0</v>
      </c>
      <c r="EP29" s="119">
        <v>0</v>
      </c>
      <c r="EQ29" s="119">
        <v>0</v>
      </c>
      <c r="ER29" s="119">
        <v>0</v>
      </c>
      <c r="ES29" s="119">
        <v>0</v>
      </c>
      <c r="ET29" s="119">
        <v>0</v>
      </c>
      <c r="EU29" s="119">
        <v>0</v>
      </c>
      <c r="EV29" s="119">
        <v>0</v>
      </c>
      <c r="EW29" s="119">
        <v>0</v>
      </c>
      <c r="EX29" s="119">
        <v>0</v>
      </c>
      <c r="EY29" s="119">
        <v>0</v>
      </c>
      <c r="EZ29" s="119">
        <v>0</v>
      </c>
      <c r="FA29" s="119">
        <v>0</v>
      </c>
      <c r="FB29" s="119">
        <v>1</v>
      </c>
      <c r="FC29" s="119">
        <v>0</v>
      </c>
      <c r="FD29" s="119">
        <v>0</v>
      </c>
      <c r="FE29" s="119">
        <v>0</v>
      </c>
      <c r="FF29" s="119">
        <v>0</v>
      </c>
      <c r="FG29" s="119">
        <v>0</v>
      </c>
      <c r="FH29" s="119">
        <v>0</v>
      </c>
      <c r="FI29" s="119">
        <v>0</v>
      </c>
      <c r="FJ29" s="119">
        <v>0</v>
      </c>
      <c r="FK29" s="119">
        <v>0</v>
      </c>
      <c r="FL29" s="119">
        <v>0</v>
      </c>
      <c r="FM29" s="119">
        <v>0</v>
      </c>
      <c r="FN29" s="119">
        <v>0</v>
      </c>
      <c r="FO29" s="119">
        <v>0</v>
      </c>
      <c r="FP29" s="119">
        <v>0</v>
      </c>
      <c r="FQ29" s="119">
        <v>0</v>
      </c>
      <c r="FR29" s="119">
        <v>0</v>
      </c>
      <c r="FS29" s="120">
        <v>0</v>
      </c>
      <c r="FT29" s="120">
        <v>0</v>
      </c>
      <c r="FU29" s="120" t="e">
        <f>E29-#REF!-CA29-CK29-DB29-DI29-DS29</f>
        <v>#REF!</v>
      </c>
      <c r="FV29" s="120" t="e">
        <f>F29-#REF!-CB29-CL29-DC29-DJ29-DT29</f>
        <v>#REF!</v>
      </c>
      <c r="FW29" s="120" t="e">
        <f>G29-#REF!-CC29-CM29-DD29-DK29-DU29</f>
        <v>#REF!</v>
      </c>
      <c r="FX29" s="120" t="e">
        <f>H29-#REF!-CD29-CN29-#REF!-DL29-DV29</f>
        <v>#REF!</v>
      </c>
      <c r="FY29" s="120" t="e">
        <f>I29-V29-#REF!-CG29-CJ29-CQ29-CZ29-#REF!-#REF!-#REF!-EH29</f>
        <v>#REF!</v>
      </c>
      <c r="FZ29" s="120" t="e">
        <f>J29-W29-#REF!-DA29-#REF!-#REF!-#REF!-EI29-EY29-FE29-FJ29</f>
        <v>#REF!</v>
      </c>
      <c r="GA29" s="120">
        <f t="shared" si="0"/>
        <v>0</v>
      </c>
      <c r="GB29" s="120">
        <f t="shared" si="1"/>
        <v>0</v>
      </c>
      <c r="GC29" s="120" t="e">
        <f>M29-CS29-#REF!-#REF!</f>
        <v>#REF!</v>
      </c>
      <c r="GD29" s="120" t="e">
        <f>N29-#REF!-EZ29-#REF!-#REF!</f>
        <v>#REF!</v>
      </c>
      <c r="GE29" s="120" t="e">
        <f>O29-#REF!-FA29-FF29-FK29</f>
        <v>#REF!</v>
      </c>
      <c r="GF29" s="120">
        <f t="shared" si="2"/>
        <v>0</v>
      </c>
    </row>
    <row r="30" spans="1:188" s="115" customFormat="1" ht="12" customHeight="1" x14ac:dyDescent="0.2">
      <c r="A30" s="123" t="s">
        <v>146</v>
      </c>
      <c r="B30" s="117" t="s">
        <v>147</v>
      </c>
      <c r="C30" s="118">
        <v>6</v>
      </c>
      <c r="D30" s="119">
        <v>0</v>
      </c>
      <c r="E30" s="119">
        <v>28</v>
      </c>
      <c r="F30" s="119">
        <v>216</v>
      </c>
      <c r="G30" s="119">
        <v>0</v>
      </c>
      <c r="H30" s="119">
        <v>0</v>
      </c>
      <c r="I30" s="119">
        <v>0</v>
      </c>
      <c r="J30" s="119">
        <v>0</v>
      </c>
      <c r="K30" s="119">
        <v>0</v>
      </c>
      <c r="L30" s="119">
        <v>0</v>
      </c>
      <c r="M30" s="119">
        <v>0</v>
      </c>
      <c r="N30" s="119">
        <v>0</v>
      </c>
      <c r="O30" s="119">
        <v>0</v>
      </c>
      <c r="P30" s="119">
        <v>0</v>
      </c>
      <c r="Q30" s="119">
        <v>0</v>
      </c>
      <c r="R30" s="119">
        <v>0</v>
      </c>
      <c r="S30" s="119">
        <v>0</v>
      </c>
      <c r="T30" s="119">
        <v>0</v>
      </c>
      <c r="U30" s="119">
        <v>0</v>
      </c>
      <c r="V30" s="119">
        <v>0</v>
      </c>
      <c r="W30" s="119">
        <v>0</v>
      </c>
      <c r="X30" s="119">
        <v>0</v>
      </c>
      <c r="Y30" s="119">
        <v>0</v>
      </c>
      <c r="Z30" s="119">
        <v>2</v>
      </c>
      <c r="AA30" s="119">
        <v>0</v>
      </c>
      <c r="AB30" s="119">
        <v>0</v>
      </c>
      <c r="AC30" s="119">
        <v>0</v>
      </c>
      <c r="AD30" s="119">
        <v>0</v>
      </c>
      <c r="AE30" s="119">
        <v>1</v>
      </c>
      <c r="AF30" s="119">
        <v>0</v>
      </c>
      <c r="AG30" s="119">
        <v>0</v>
      </c>
      <c r="AH30" s="119">
        <v>0</v>
      </c>
      <c r="AI30" s="119">
        <v>0</v>
      </c>
      <c r="AJ30" s="119">
        <v>0</v>
      </c>
      <c r="AK30" s="119">
        <v>0</v>
      </c>
      <c r="AL30" s="119">
        <v>0</v>
      </c>
      <c r="AM30" s="119">
        <v>0</v>
      </c>
      <c r="AN30" s="119">
        <v>0</v>
      </c>
      <c r="AO30" s="119">
        <v>0</v>
      </c>
      <c r="AP30" s="119">
        <v>0</v>
      </c>
      <c r="AQ30" s="119">
        <v>0</v>
      </c>
      <c r="AR30" s="119">
        <v>0</v>
      </c>
      <c r="AS30" s="119">
        <v>0</v>
      </c>
      <c r="AT30" s="119">
        <v>0</v>
      </c>
      <c r="AU30" s="119">
        <v>0</v>
      </c>
      <c r="AV30" s="119">
        <v>0</v>
      </c>
      <c r="AW30" s="119">
        <v>0</v>
      </c>
      <c r="AX30" s="119">
        <v>0</v>
      </c>
      <c r="AY30" s="119">
        <v>0</v>
      </c>
      <c r="AZ30" s="119">
        <v>0</v>
      </c>
      <c r="BA30" s="119">
        <v>3</v>
      </c>
      <c r="BB30" s="119">
        <v>0</v>
      </c>
      <c r="BC30" s="119">
        <v>0</v>
      </c>
      <c r="BD30" s="119">
        <v>0</v>
      </c>
      <c r="BE30" s="119">
        <v>0</v>
      </c>
      <c r="BF30" s="119">
        <v>0</v>
      </c>
      <c r="BG30" s="119">
        <v>0</v>
      </c>
      <c r="BH30" s="119">
        <v>0</v>
      </c>
      <c r="BI30" s="119">
        <v>0</v>
      </c>
      <c r="BJ30" s="119">
        <v>0</v>
      </c>
      <c r="BK30" s="119">
        <v>0</v>
      </c>
      <c r="BL30" s="119">
        <v>0</v>
      </c>
      <c r="BM30" s="119">
        <v>0</v>
      </c>
      <c r="BN30" s="119">
        <v>0</v>
      </c>
      <c r="BO30" s="119">
        <v>0</v>
      </c>
      <c r="BP30" s="119">
        <v>0</v>
      </c>
      <c r="BQ30" s="119">
        <v>0</v>
      </c>
      <c r="BR30" s="119">
        <v>0</v>
      </c>
      <c r="BS30" s="119">
        <v>0</v>
      </c>
      <c r="BT30" s="119">
        <v>0</v>
      </c>
      <c r="BU30" s="119">
        <v>0</v>
      </c>
      <c r="BV30" s="119">
        <v>0</v>
      </c>
      <c r="BW30" s="119">
        <v>0</v>
      </c>
      <c r="BX30" s="119">
        <v>0</v>
      </c>
      <c r="BY30" s="119">
        <v>0</v>
      </c>
      <c r="BZ30" s="119">
        <v>0</v>
      </c>
      <c r="CA30" s="119">
        <v>0</v>
      </c>
      <c r="CB30" s="119">
        <v>0</v>
      </c>
      <c r="CC30" s="119">
        <v>0</v>
      </c>
      <c r="CD30" s="119">
        <v>0</v>
      </c>
      <c r="CE30" s="119">
        <v>0</v>
      </c>
      <c r="CF30" s="119">
        <v>0</v>
      </c>
      <c r="CG30" s="119">
        <v>0</v>
      </c>
      <c r="CH30" s="119">
        <v>0</v>
      </c>
      <c r="CI30" s="119">
        <v>0</v>
      </c>
      <c r="CJ30" s="119">
        <v>0</v>
      </c>
      <c r="CK30" s="119">
        <v>0</v>
      </c>
      <c r="CL30" s="119">
        <v>0</v>
      </c>
      <c r="CM30" s="119">
        <v>0</v>
      </c>
      <c r="CN30" s="119">
        <v>0</v>
      </c>
      <c r="CO30" s="119">
        <v>0</v>
      </c>
      <c r="CP30" s="119">
        <v>0</v>
      </c>
      <c r="CQ30" s="119">
        <v>0</v>
      </c>
      <c r="CR30" s="119">
        <v>0</v>
      </c>
      <c r="CS30" s="119">
        <v>0</v>
      </c>
      <c r="CT30" s="119">
        <v>0</v>
      </c>
      <c r="CU30" s="119">
        <v>0</v>
      </c>
      <c r="CV30" s="119">
        <v>0</v>
      </c>
      <c r="CW30" s="119">
        <v>0</v>
      </c>
      <c r="CX30" s="119">
        <v>4</v>
      </c>
      <c r="CY30" s="119">
        <v>38</v>
      </c>
      <c r="CZ30" s="119">
        <v>0</v>
      </c>
      <c r="DA30" s="119">
        <v>0</v>
      </c>
      <c r="DB30" s="119">
        <v>0</v>
      </c>
      <c r="DC30" s="119">
        <v>0</v>
      </c>
      <c r="DD30" s="119">
        <v>0</v>
      </c>
      <c r="DE30" s="119">
        <v>0</v>
      </c>
      <c r="DF30" s="119">
        <v>0</v>
      </c>
      <c r="DG30" s="119">
        <v>3</v>
      </c>
      <c r="DH30" s="119">
        <v>24</v>
      </c>
      <c r="DI30" s="119">
        <v>0</v>
      </c>
      <c r="DJ30" s="119">
        <v>0</v>
      </c>
      <c r="DK30" s="119">
        <v>0</v>
      </c>
      <c r="DL30" s="119">
        <v>0</v>
      </c>
      <c r="DM30" s="119">
        <v>0</v>
      </c>
      <c r="DN30" s="119">
        <v>0</v>
      </c>
      <c r="DO30" s="119">
        <v>0</v>
      </c>
      <c r="DP30" s="119">
        <v>0</v>
      </c>
      <c r="DQ30" s="119">
        <v>0</v>
      </c>
      <c r="DR30" s="119">
        <v>0</v>
      </c>
      <c r="DS30" s="119">
        <v>21</v>
      </c>
      <c r="DT30" s="119">
        <v>154</v>
      </c>
      <c r="DU30" s="119">
        <v>0</v>
      </c>
      <c r="DV30" s="119">
        <v>0</v>
      </c>
      <c r="DW30" s="119">
        <v>0</v>
      </c>
      <c r="DX30" s="119">
        <v>0</v>
      </c>
      <c r="DY30" s="119">
        <v>0</v>
      </c>
      <c r="DZ30" s="119">
        <v>0</v>
      </c>
      <c r="EA30" s="119">
        <v>0</v>
      </c>
      <c r="EB30" s="119">
        <v>0</v>
      </c>
      <c r="EC30" s="119">
        <v>0</v>
      </c>
      <c r="ED30" s="119">
        <v>0</v>
      </c>
      <c r="EE30" s="119">
        <v>0</v>
      </c>
      <c r="EF30" s="119">
        <v>0</v>
      </c>
      <c r="EG30" s="119">
        <v>0</v>
      </c>
      <c r="EH30" s="119">
        <v>0</v>
      </c>
      <c r="EI30" s="119">
        <v>0</v>
      </c>
      <c r="EJ30" s="119">
        <v>0</v>
      </c>
      <c r="EK30" s="119">
        <v>0</v>
      </c>
      <c r="EL30" s="119">
        <v>0</v>
      </c>
      <c r="EM30" s="119">
        <v>0</v>
      </c>
      <c r="EN30" s="119">
        <v>0</v>
      </c>
      <c r="EO30" s="119">
        <v>0</v>
      </c>
      <c r="EP30" s="119">
        <v>0</v>
      </c>
      <c r="EQ30" s="119">
        <v>0</v>
      </c>
      <c r="ER30" s="119">
        <v>0</v>
      </c>
      <c r="ES30" s="119">
        <v>0</v>
      </c>
      <c r="ET30" s="119">
        <v>0</v>
      </c>
      <c r="EU30" s="119">
        <v>0</v>
      </c>
      <c r="EV30" s="119">
        <v>0</v>
      </c>
      <c r="EW30" s="119">
        <v>0</v>
      </c>
      <c r="EX30" s="119">
        <v>0</v>
      </c>
      <c r="EY30" s="119">
        <v>0</v>
      </c>
      <c r="EZ30" s="119">
        <v>0</v>
      </c>
      <c r="FA30" s="119">
        <v>0</v>
      </c>
      <c r="FB30" s="119">
        <v>0</v>
      </c>
      <c r="FC30" s="119">
        <v>0</v>
      </c>
      <c r="FD30" s="119">
        <v>0</v>
      </c>
      <c r="FE30" s="119">
        <v>0</v>
      </c>
      <c r="FF30" s="119">
        <v>0</v>
      </c>
      <c r="FG30" s="119">
        <v>0</v>
      </c>
      <c r="FH30" s="119">
        <v>0</v>
      </c>
      <c r="FI30" s="119">
        <v>0</v>
      </c>
      <c r="FJ30" s="119">
        <v>0</v>
      </c>
      <c r="FK30" s="119">
        <v>0</v>
      </c>
      <c r="FL30" s="119">
        <v>0</v>
      </c>
      <c r="FM30" s="119">
        <v>0</v>
      </c>
      <c r="FN30" s="119">
        <v>0</v>
      </c>
      <c r="FO30" s="119">
        <v>0</v>
      </c>
      <c r="FP30" s="119">
        <v>0</v>
      </c>
      <c r="FQ30" s="119">
        <v>0</v>
      </c>
      <c r="FR30" s="119">
        <v>0</v>
      </c>
      <c r="FS30" s="120">
        <v>0</v>
      </c>
      <c r="FT30" s="120">
        <v>0</v>
      </c>
      <c r="FU30" s="120" t="e">
        <f>E30-#REF!-CA30-CK30-DB30-DI30-DS30</f>
        <v>#REF!</v>
      </c>
      <c r="FV30" s="120" t="e">
        <f>F30-#REF!-CB30-CL30-DC30-DJ30-DT30</f>
        <v>#REF!</v>
      </c>
      <c r="FW30" s="120" t="e">
        <f>G30-#REF!-CC30-CM30-DD30-DK30-DU30</f>
        <v>#REF!</v>
      </c>
      <c r="FX30" s="120" t="e">
        <f>H30-#REF!-CD30-CN30-#REF!-DL30-DV30</f>
        <v>#REF!</v>
      </c>
      <c r="FY30" s="120" t="e">
        <f>I30-V30-#REF!-CG30-CJ30-CQ30-CZ30-#REF!-#REF!-#REF!-EH30</f>
        <v>#REF!</v>
      </c>
      <c r="FZ30" s="120" t="e">
        <f>J30-W30-#REF!-DA30-#REF!-#REF!-#REF!-EI30-EY30-FE30-FJ30</f>
        <v>#REF!</v>
      </c>
      <c r="GA30" s="120">
        <f t="shared" si="0"/>
        <v>0</v>
      </c>
      <c r="GB30" s="120">
        <f t="shared" si="1"/>
        <v>0</v>
      </c>
      <c r="GC30" s="120" t="e">
        <f>M30-CS30-#REF!-#REF!</f>
        <v>#REF!</v>
      </c>
      <c r="GD30" s="120" t="e">
        <f>N30-#REF!-EZ30-#REF!-#REF!</f>
        <v>#REF!</v>
      </c>
      <c r="GE30" s="120" t="e">
        <f>O30-#REF!-FA30-FF30-FK30</f>
        <v>#REF!</v>
      </c>
      <c r="GF30" s="120">
        <f t="shared" si="2"/>
        <v>0</v>
      </c>
    </row>
    <row r="31" spans="1:188" s="115" customFormat="1" ht="12" customHeight="1" x14ac:dyDescent="0.2">
      <c r="A31" s="123" t="s">
        <v>148</v>
      </c>
      <c r="B31" s="117" t="s">
        <v>149</v>
      </c>
      <c r="C31" s="118">
        <v>2</v>
      </c>
      <c r="D31" s="119">
        <v>0</v>
      </c>
      <c r="E31" s="119">
        <v>1</v>
      </c>
      <c r="F31" s="119">
        <v>4</v>
      </c>
      <c r="G31" s="119">
        <v>0</v>
      </c>
      <c r="H31" s="119">
        <v>0</v>
      </c>
      <c r="I31" s="119">
        <v>0</v>
      </c>
      <c r="J31" s="119">
        <v>0</v>
      </c>
      <c r="K31" s="119">
        <v>0</v>
      </c>
      <c r="L31" s="119">
        <v>0</v>
      </c>
      <c r="M31" s="119">
        <v>0</v>
      </c>
      <c r="N31" s="119">
        <v>0</v>
      </c>
      <c r="O31" s="119">
        <v>0</v>
      </c>
      <c r="P31" s="119">
        <v>0</v>
      </c>
      <c r="Q31" s="119">
        <v>0</v>
      </c>
      <c r="R31" s="119">
        <v>0</v>
      </c>
      <c r="S31" s="119">
        <v>0</v>
      </c>
      <c r="T31" s="119">
        <v>0</v>
      </c>
      <c r="U31" s="119">
        <v>0</v>
      </c>
      <c r="V31" s="119">
        <v>0</v>
      </c>
      <c r="W31" s="119">
        <v>0</v>
      </c>
      <c r="X31" s="119">
        <v>0</v>
      </c>
      <c r="Y31" s="119">
        <v>0</v>
      </c>
      <c r="Z31" s="119">
        <v>0</v>
      </c>
      <c r="AA31" s="119">
        <v>0</v>
      </c>
      <c r="AB31" s="119">
        <v>0</v>
      </c>
      <c r="AC31" s="119">
        <v>0</v>
      </c>
      <c r="AD31" s="119">
        <v>0</v>
      </c>
      <c r="AE31" s="119">
        <v>0</v>
      </c>
      <c r="AF31" s="119">
        <v>0</v>
      </c>
      <c r="AG31" s="119">
        <v>0</v>
      </c>
      <c r="AH31" s="119">
        <v>0</v>
      </c>
      <c r="AI31" s="119">
        <v>0</v>
      </c>
      <c r="AJ31" s="119">
        <v>0</v>
      </c>
      <c r="AK31" s="119">
        <v>0</v>
      </c>
      <c r="AL31" s="119">
        <v>0</v>
      </c>
      <c r="AM31" s="119">
        <v>0</v>
      </c>
      <c r="AN31" s="119">
        <v>0</v>
      </c>
      <c r="AO31" s="119">
        <v>0</v>
      </c>
      <c r="AP31" s="119">
        <v>0</v>
      </c>
      <c r="AQ31" s="119">
        <v>0</v>
      </c>
      <c r="AR31" s="119">
        <v>0</v>
      </c>
      <c r="AS31" s="119">
        <v>0</v>
      </c>
      <c r="AT31" s="119">
        <v>0</v>
      </c>
      <c r="AU31" s="119">
        <v>0</v>
      </c>
      <c r="AV31" s="119">
        <v>0</v>
      </c>
      <c r="AW31" s="119">
        <v>0</v>
      </c>
      <c r="AX31" s="119">
        <v>0</v>
      </c>
      <c r="AY31" s="119">
        <v>0</v>
      </c>
      <c r="AZ31" s="119">
        <v>0</v>
      </c>
      <c r="BA31" s="119">
        <v>0</v>
      </c>
      <c r="BB31" s="119">
        <v>0</v>
      </c>
      <c r="BC31" s="119">
        <v>0</v>
      </c>
      <c r="BD31" s="119">
        <v>0</v>
      </c>
      <c r="BE31" s="119">
        <v>0</v>
      </c>
      <c r="BF31" s="119">
        <v>0</v>
      </c>
      <c r="BG31" s="119">
        <v>0</v>
      </c>
      <c r="BH31" s="119">
        <v>0</v>
      </c>
      <c r="BI31" s="119">
        <v>0</v>
      </c>
      <c r="BJ31" s="119">
        <v>0</v>
      </c>
      <c r="BK31" s="119">
        <v>0</v>
      </c>
      <c r="BL31" s="119">
        <v>0</v>
      </c>
      <c r="BM31" s="119">
        <v>0</v>
      </c>
      <c r="BN31" s="119">
        <v>0</v>
      </c>
      <c r="BO31" s="119">
        <v>0</v>
      </c>
      <c r="BP31" s="119">
        <v>0</v>
      </c>
      <c r="BQ31" s="119">
        <v>0</v>
      </c>
      <c r="BR31" s="119">
        <v>0</v>
      </c>
      <c r="BS31" s="119">
        <v>0</v>
      </c>
      <c r="BT31" s="119">
        <v>0</v>
      </c>
      <c r="BU31" s="119">
        <v>0</v>
      </c>
      <c r="BV31" s="119">
        <v>0</v>
      </c>
      <c r="BW31" s="119">
        <v>0</v>
      </c>
      <c r="BX31" s="119">
        <v>0</v>
      </c>
      <c r="BY31" s="119">
        <v>0</v>
      </c>
      <c r="BZ31" s="119">
        <v>0</v>
      </c>
      <c r="CA31" s="119">
        <v>0</v>
      </c>
      <c r="CB31" s="119">
        <v>0</v>
      </c>
      <c r="CC31" s="119">
        <v>0</v>
      </c>
      <c r="CD31" s="119">
        <v>0</v>
      </c>
      <c r="CE31" s="119">
        <v>0</v>
      </c>
      <c r="CF31" s="119">
        <v>0</v>
      </c>
      <c r="CG31" s="119">
        <v>0</v>
      </c>
      <c r="CH31" s="119">
        <v>0</v>
      </c>
      <c r="CI31" s="119">
        <v>0</v>
      </c>
      <c r="CJ31" s="119">
        <v>0</v>
      </c>
      <c r="CK31" s="119">
        <v>0</v>
      </c>
      <c r="CL31" s="119">
        <v>0</v>
      </c>
      <c r="CM31" s="119">
        <v>0</v>
      </c>
      <c r="CN31" s="119">
        <v>0</v>
      </c>
      <c r="CO31" s="119">
        <v>0</v>
      </c>
      <c r="CP31" s="119">
        <v>0</v>
      </c>
      <c r="CQ31" s="119">
        <v>0</v>
      </c>
      <c r="CR31" s="119">
        <v>0</v>
      </c>
      <c r="CS31" s="119">
        <v>0</v>
      </c>
      <c r="CT31" s="119">
        <v>2</v>
      </c>
      <c r="CU31" s="119">
        <v>0</v>
      </c>
      <c r="CV31" s="119">
        <v>0</v>
      </c>
      <c r="CW31" s="119">
        <v>0</v>
      </c>
      <c r="CX31" s="119">
        <v>1</v>
      </c>
      <c r="CY31" s="119">
        <v>4</v>
      </c>
      <c r="CZ31" s="119">
        <v>0</v>
      </c>
      <c r="DA31" s="119">
        <v>0</v>
      </c>
      <c r="DB31" s="119">
        <v>0</v>
      </c>
      <c r="DC31" s="119">
        <v>0</v>
      </c>
      <c r="DD31" s="119">
        <v>0</v>
      </c>
      <c r="DE31" s="119">
        <v>0</v>
      </c>
      <c r="DF31" s="119">
        <v>0</v>
      </c>
      <c r="DG31" s="119">
        <v>0</v>
      </c>
      <c r="DH31" s="119">
        <v>0</v>
      </c>
      <c r="DI31" s="119">
        <v>0</v>
      </c>
      <c r="DJ31" s="119">
        <v>0</v>
      </c>
      <c r="DK31" s="119">
        <v>0</v>
      </c>
      <c r="DL31" s="119">
        <v>0</v>
      </c>
      <c r="DM31" s="119">
        <v>0</v>
      </c>
      <c r="DN31" s="119">
        <v>0</v>
      </c>
      <c r="DO31" s="119">
        <v>0</v>
      </c>
      <c r="DP31" s="119">
        <v>0</v>
      </c>
      <c r="DQ31" s="119">
        <v>0</v>
      </c>
      <c r="DR31" s="119">
        <v>0</v>
      </c>
      <c r="DS31" s="119">
        <v>0</v>
      </c>
      <c r="DT31" s="119">
        <v>0</v>
      </c>
      <c r="DU31" s="119">
        <v>0</v>
      </c>
      <c r="DV31" s="119">
        <v>0</v>
      </c>
      <c r="DW31" s="119">
        <v>0</v>
      </c>
      <c r="DX31" s="119">
        <v>0</v>
      </c>
      <c r="DY31" s="119">
        <v>0</v>
      </c>
      <c r="DZ31" s="119">
        <v>0</v>
      </c>
      <c r="EA31" s="119">
        <v>0</v>
      </c>
      <c r="EB31" s="119">
        <v>0</v>
      </c>
      <c r="EC31" s="119">
        <v>0</v>
      </c>
      <c r="ED31" s="119">
        <v>0</v>
      </c>
      <c r="EE31" s="119">
        <v>0</v>
      </c>
      <c r="EF31" s="119">
        <v>0</v>
      </c>
      <c r="EG31" s="119">
        <v>0</v>
      </c>
      <c r="EH31" s="119">
        <v>0</v>
      </c>
      <c r="EI31" s="119">
        <v>0</v>
      </c>
      <c r="EJ31" s="119">
        <v>0</v>
      </c>
      <c r="EK31" s="119">
        <v>0</v>
      </c>
      <c r="EL31" s="119">
        <v>0</v>
      </c>
      <c r="EM31" s="119">
        <v>0</v>
      </c>
      <c r="EN31" s="119">
        <v>0</v>
      </c>
      <c r="EO31" s="119">
        <v>0</v>
      </c>
      <c r="EP31" s="119">
        <v>0</v>
      </c>
      <c r="EQ31" s="119">
        <v>0</v>
      </c>
      <c r="ER31" s="119">
        <v>0</v>
      </c>
      <c r="ES31" s="119">
        <v>0</v>
      </c>
      <c r="ET31" s="119">
        <v>0</v>
      </c>
      <c r="EU31" s="119">
        <v>0</v>
      </c>
      <c r="EV31" s="119">
        <v>0</v>
      </c>
      <c r="EW31" s="119">
        <v>0</v>
      </c>
      <c r="EX31" s="119">
        <v>0</v>
      </c>
      <c r="EY31" s="119">
        <v>0</v>
      </c>
      <c r="EZ31" s="119">
        <v>0</v>
      </c>
      <c r="FA31" s="119">
        <v>0</v>
      </c>
      <c r="FB31" s="119">
        <v>0</v>
      </c>
      <c r="FC31" s="119">
        <v>0</v>
      </c>
      <c r="FD31" s="119">
        <v>0</v>
      </c>
      <c r="FE31" s="119">
        <v>0</v>
      </c>
      <c r="FF31" s="119">
        <v>0</v>
      </c>
      <c r="FG31" s="119">
        <v>0</v>
      </c>
      <c r="FH31" s="119">
        <v>0</v>
      </c>
      <c r="FI31" s="119">
        <v>0</v>
      </c>
      <c r="FJ31" s="119">
        <v>0</v>
      </c>
      <c r="FK31" s="119">
        <v>0</v>
      </c>
      <c r="FL31" s="119">
        <v>0</v>
      </c>
      <c r="FM31" s="119">
        <v>0</v>
      </c>
      <c r="FN31" s="119">
        <v>0</v>
      </c>
      <c r="FO31" s="119">
        <v>0</v>
      </c>
      <c r="FP31" s="119">
        <v>0</v>
      </c>
      <c r="FQ31" s="119">
        <v>0</v>
      </c>
      <c r="FR31" s="119">
        <v>0</v>
      </c>
      <c r="FS31" s="120">
        <v>0</v>
      </c>
      <c r="FT31" s="120">
        <v>0</v>
      </c>
      <c r="FU31" s="120" t="e">
        <f>E31-#REF!-CA31-CK31-DB31-DI31-DS31</f>
        <v>#REF!</v>
      </c>
      <c r="FV31" s="120" t="e">
        <f>F31-#REF!-CB31-CL31-DC31-DJ31-DT31</f>
        <v>#REF!</v>
      </c>
      <c r="FW31" s="120" t="e">
        <f>G31-#REF!-CC31-CM31-DD31-DK31-DU31</f>
        <v>#REF!</v>
      </c>
      <c r="FX31" s="120" t="e">
        <f>H31-#REF!-CD31-CN31-#REF!-DL31-DV31</f>
        <v>#REF!</v>
      </c>
      <c r="FY31" s="120" t="e">
        <f>I31-V31-#REF!-CG31-CJ31-CQ31-CZ31-#REF!-#REF!-#REF!-EH31</f>
        <v>#REF!</v>
      </c>
      <c r="FZ31" s="120" t="e">
        <f>J31-W31-#REF!-DA31-#REF!-#REF!-#REF!-EI31-EY31-FE31-FJ31</f>
        <v>#REF!</v>
      </c>
      <c r="GA31" s="120">
        <f t="shared" si="0"/>
        <v>0</v>
      </c>
      <c r="GB31" s="120">
        <f t="shared" si="1"/>
        <v>0</v>
      </c>
      <c r="GC31" s="120" t="e">
        <f>M31-CS31-#REF!-#REF!</f>
        <v>#REF!</v>
      </c>
      <c r="GD31" s="120" t="e">
        <f>N31-#REF!-EZ31-#REF!-#REF!</f>
        <v>#REF!</v>
      </c>
      <c r="GE31" s="120" t="e">
        <f>O31-#REF!-FA31-FF31-FK31</f>
        <v>#REF!</v>
      </c>
      <c r="GF31" s="120">
        <f t="shared" si="2"/>
        <v>0</v>
      </c>
    </row>
    <row r="32" spans="1:188" s="115" customFormat="1" ht="12" customHeight="1" x14ac:dyDescent="0.2">
      <c r="A32" s="125" t="s">
        <v>150</v>
      </c>
      <c r="B32" s="126" t="s">
        <v>151</v>
      </c>
      <c r="C32" s="127">
        <v>0</v>
      </c>
      <c r="D32" s="128">
        <v>0</v>
      </c>
      <c r="E32" s="128">
        <v>0</v>
      </c>
      <c r="F32" s="128">
        <v>0</v>
      </c>
      <c r="G32" s="128">
        <v>0</v>
      </c>
      <c r="H32" s="128">
        <v>0</v>
      </c>
      <c r="I32" s="128">
        <v>0</v>
      </c>
      <c r="J32" s="128">
        <v>0</v>
      </c>
      <c r="K32" s="128">
        <v>0</v>
      </c>
      <c r="L32" s="128">
        <v>0</v>
      </c>
      <c r="M32" s="128">
        <v>0</v>
      </c>
      <c r="N32" s="128">
        <v>0</v>
      </c>
      <c r="O32" s="128">
        <v>0</v>
      </c>
      <c r="P32" s="128">
        <v>0</v>
      </c>
      <c r="Q32" s="128">
        <v>0</v>
      </c>
      <c r="R32" s="128">
        <v>0</v>
      </c>
      <c r="S32" s="128">
        <v>0</v>
      </c>
      <c r="T32" s="128">
        <v>0</v>
      </c>
      <c r="U32" s="128">
        <v>0</v>
      </c>
      <c r="V32" s="128">
        <v>0</v>
      </c>
      <c r="W32" s="128">
        <v>0</v>
      </c>
      <c r="X32" s="128">
        <v>0</v>
      </c>
      <c r="Y32" s="128">
        <v>0</v>
      </c>
      <c r="Z32" s="128">
        <v>0</v>
      </c>
      <c r="AA32" s="128">
        <v>0</v>
      </c>
      <c r="AB32" s="128">
        <v>0</v>
      </c>
      <c r="AC32" s="128">
        <v>0</v>
      </c>
      <c r="AD32" s="128">
        <v>0</v>
      </c>
      <c r="AE32" s="128">
        <v>0</v>
      </c>
      <c r="AF32" s="128">
        <v>0</v>
      </c>
      <c r="AG32" s="128">
        <v>0</v>
      </c>
      <c r="AH32" s="128">
        <v>0</v>
      </c>
      <c r="AI32" s="128">
        <v>0</v>
      </c>
      <c r="AJ32" s="128">
        <v>0</v>
      </c>
      <c r="AK32" s="128">
        <v>0</v>
      </c>
      <c r="AL32" s="128">
        <v>0</v>
      </c>
      <c r="AM32" s="128">
        <v>0</v>
      </c>
      <c r="AN32" s="128">
        <v>0</v>
      </c>
      <c r="AO32" s="128">
        <v>0</v>
      </c>
      <c r="AP32" s="128">
        <v>0</v>
      </c>
      <c r="AQ32" s="128">
        <v>0</v>
      </c>
      <c r="AR32" s="128">
        <v>0</v>
      </c>
      <c r="AS32" s="128">
        <v>0</v>
      </c>
      <c r="AT32" s="128">
        <v>0</v>
      </c>
      <c r="AU32" s="128">
        <v>0</v>
      </c>
      <c r="AV32" s="128">
        <v>0</v>
      </c>
      <c r="AW32" s="128">
        <v>0</v>
      </c>
      <c r="AX32" s="128">
        <v>0</v>
      </c>
      <c r="AY32" s="128">
        <v>0</v>
      </c>
      <c r="AZ32" s="128">
        <v>0</v>
      </c>
      <c r="BA32" s="128">
        <v>0</v>
      </c>
      <c r="BB32" s="128">
        <v>0</v>
      </c>
      <c r="BC32" s="128">
        <v>0</v>
      </c>
      <c r="BD32" s="128">
        <v>0</v>
      </c>
      <c r="BE32" s="128">
        <v>0</v>
      </c>
      <c r="BF32" s="128">
        <v>0</v>
      </c>
      <c r="BG32" s="128">
        <v>0</v>
      </c>
      <c r="BH32" s="128">
        <v>0</v>
      </c>
      <c r="BI32" s="128">
        <v>0</v>
      </c>
      <c r="BJ32" s="128">
        <v>0</v>
      </c>
      <c r="BK32" s="128">
        <v>0</v>
      </c>
      <c r="BL32" s="128">
        <v>0</v>
      </c>
      <c r="BM32" s="128">
        <v>0</v>
      </c>
      <c r="BN32" s="128">
        <v>0</v>
      </c>
      <c r="BO32" s="128">
        <v>0</v>
      </c>
      <c r="BP32" s="128">
        <v>0</v>
      </c>
      <c r="BQ32" s="128">
        <v>0</v>
      </c>
      <c r="BR32" s="128">
        <v>0</v>
      </c>
      <c r="BS32" s="128">
        <v>0</v>
      </c>
      <c r="BT32" s="128">
        <v>0</v>
      </c>
      <c r="BU32" s="128">
        <v>0</v>
      </c>
      <c r="BV32" s="128">
        <v>0</v>
      </c>
      <c r="BW32" s="128">
        <v>0</v>
      </c>
      <c r="BX32" s="128">
        <v>0</v>
      </c>
      <c r="BY32" s="128">
        <v>0</v>
      </c>
      <c r="BZ32" s="128">
        <v>0</v>
      </c>
      <c r="CA32" s="128">
        <v>0</v>
      </c>
      <c r="CB32" s="128">
        <v>0</v>
      </c>
      <c r="CC32" s="128">
        <v>0</v>
      </c>
      <c r="CD32" s="128">
        <v>0</v>
      </c>
      <c r="CE32" s="128">
        <v>0</v>
      </c>
      <c r="CF32" s="128">
        <v>0</v>
      </c>
      <c r="CG32" s="128">
        <v>0</v>
      </c>
      <c r="CH32" s="128">
        <v>0</v>
      </c>
      <c r="CI32" s="128">
        <v>0</v>
      </c>
      <c r="CJ32" s="128">
        <v>0</v>
      </c>
      <c r="CK32" s="128">
        <v>0</v>
      </c>
      <c r="CL32" s="128">
        <v>0</v>
      </c>
      <c r="CM32" s="128">
        <v>0</v>
      </c>
      <c r="CN32" s="128">
        <v>0</v>
      </c>
      <c r="CO32" s="128">
        <v>0</v>
      </c>
      <c r="CP32" s="128">
        <v>0</v>
      </c>
      <c r="CQ32" s="128">
        <v>0</v>
      </c>
      <c r="CR32" s="128">
        <v>0</v>
      </c>
      <c r="CS32" s="128">
        <v>0</v>
      </c>
      <c r="CT32" s="128">
        <v>0</v>
      </c>
      <c r="CU32" s="128">
        <v>0</v>
      </c>
      <c r="CV32" s="128">
        <v>0</v>
      </c>
      <c r="CW32" s="128">
        <v>0</v>
      </c>
      <c r="CX32" s="128">
        <v>0</v>
      </c>
      <c r="CY32" s="128">
        <v>0</v>
      </c>
      <c r="CZ32" s="128">
        <v>0</v>
      </c>
      <c r="DA32" s="128">
        <v>0</v>
      </c>
      <c r="DB32" s="128">
        <v>0</v>
      </c>
      <c r="DC32" s="128">
        <v>0</v>
      </c>
      <c r="DD32" s="128">
        <v>0</v>
      </c>
      <c r="DE32" s="128">
        <v>0</v>
      </c>
      <c r="DF32" s="128">
        <v>0</v>
      </c>
      <c r="DG32" s="128">
        <v>0</v>
      </c>
      <c r="DH32" s="128">
        <v>0</v>
      </c>
      <c r="DI32" s="128">
        <v>0</v>
      </c>
      <c r="DJ32" s="128">
        <v>0</v>
      </c>
      <c r="DK32" s="128">
        <v>0</v>
      </c>
      <c r="DL32" s="128">
        <v>0</v>
      </c>
      <c r="DM32" s="128">
        <v>0</v>
      </c>
      <c r="DN32" s="128">
        <v>0</v>
      </c>
      <c r="DO32" s="128">
        <v>0</v>
      </c>
      <c r="DP32" s="128">
        <v>0</v>
      </c>
      <c r="DQ32" s="128">
        <v>0</v>
      </c>
      <c r="DR32" s="128">
        <v>0</v>
      </c>
      <c r="DS32" s="128">
        <v>0</v>
      </c>
      <c r="DT32" s="128">
        <v>0</v>
      </c>
      <c r="DU32" s="128">
        <v>0</v>
      </c>
      <c r="DV32" s="128">
        <v>0</v>
      </c>
      <c r="DW32" s="128">
        <v>0</v>
      </c>
      <c r="DX32" s="128">
        <v>0</v>
      </c>
      <c r="DY32" s="128">
        <v>0</v>
      </c>
      <c r="DZ32" s="128">
        <v>0</v>
      </c>
      <c r="EA32" s="128">
        <v>0</v>
      </c>
      <c r="EB32" s="128">
        <v>0</v>
      </c>
      <c r="EC32" s="128">
        <v>0</v>
      </c>
      <c r="ED32" s="128">
        <v>0</v>
      </c>
      <c r="EE32" s="128">
        <v>0</v>
      </c>
      <c r="EF32" s="128">
        <v>0</v>
      </c>
      <c r="EG32" s="128">
        <v>0</v>
      </c>
      <c r="EH32" s="128">
        <v>0</v>
      </c>
      <c r="EI32" s="128">
        <v>0</v>
      </c>
      <c r="EJ32" s="128">
        <v>0</v>
      </c>
      <c r="EK32" s="128">
        <v>0</v>
      </c>
      <c r="EL32" s="128">
        <v>0</v>
      </c>
      <c r="EM32" s="128">
        <v>0</v>
      </c>
      <c r="EN32" s="128">
        <v>0</v>
      </c>
      <c r="EO32" s="128">
        <v>0</v>
      </c>
      <c r="EP32" s="128">
        <v>0</v>
      </c>
      <c r="EQ32" s="128">
        <v>0</v>
      </c>
      <c r="ER32" s="128">
        <v>0</v>
      </c>
      <c r="ES32" s="128">
        <v>0</v>
      </c>
      <c r="ET32" s="128">
        <v>0</v>
      </c>
      <c r="EU32" s="128">
        <v>0</v>
      </c>
      <c r="EV32" s="128">
        <v>0</v>
      </c>
      <c r="EW32" s="128">
        <v>0</v>
      </c>
      <c r="EX32" s="128">
        <v>0</v>
      </c>
      <c r="EY32" s="128">
        <v>0</v>
      </c>
      <c r="EZ32" s="128">
        <v>0</v>
      </c>
      <c r="FA32" s="128">
        <v>0</v>
      </c>
      <c r="FB32" s="128">
        <v>0</v>
      </c>
      <c r="FC32" s="128">
        <v>0</v>
      </c>
      <c r="FD32" s="128">
        <v>0</v>
      </c>
      <c r="FE32" s="128">
        <v>0</v>
      </c>
      <c r="FF32" s="128">
        <v>0</v>
      </c>
      <c r="FG32" s="128">
        <v>0</v>
      </c>
      <c r="FH32" s="128">
        <v>0</v>
      </c>
      <c r="FI32" s="128">
        <v>0</v>
      </c>
      <c r="FJ32" s="128">
        <v>0</v>
      </c>
      <c r="FK32" s="128">
        <v>0</v>
      </c>
      <c r="FL32" s="128">
        <v>0</v>
      </c>
      <c r="FM32" s="128">
        <v>0</v>
      </c>
      <c r="FN32" s="128">
        <v>0</v>
      </c>
      <c r="FO32" s="128">
        <v>0</v>
      </c>
      <c r="FP32" s="128">
        <v>0</v>
      </c>
      <c r="FQ32" s="128">
        <v>0</v>
      </c>
      <c r="FR32" s="128">
        <v>0</v>
      </c>
      <c r="FS32" s="120">
        <v>0</v>
      </c>
      <c r="FT32" s="120">
        <v>0</v>
      </c>
      <c r="FU32" s="120" t="e">
        <f>E32-#REF!-CA32-CK32-DB32-DI32-DS32</f>
        <v>#REF!</v>
      </c>
      <c r="FV32" s="120" t="e">
        <f>F32-#REF!-CB32-CL32-DC32-DJ32-DT32</f>
        <v>#REF!</v>
      </c>
      <c r="FW32" s="120" t="e">
        <f>G32-#REF!-CC32-CM32-DD32-DK32-DU32</f>
        <v>#REF!</v>
      </c>
      <c r="FX32" s="120" t="e">
        <f>H32-#REF!-CD32-CN32-#REF!-DL32-DV32</f>
        <v>#REF!</v>
      </c>
      <c r="FY32" s="120" t="e">
        <f>I32-V32-#REF!-CG32-CJ32-CQ32-CZ32-#REF!-#REF!-#REF!-EH32</f>
        <v>#REF!</v>
      </c>
      <c r="FZ32" s="120" t="e">
        <f>J32-W32-#REF!-DA32-#REF!-#REF!-#REF!-EI32-EY32-FE32-FJ32</f>
        <v>#REF!</v>
      </c>
      <c r="GA32" s="120">
        <f t="shared" si="0"/>
        <v>0</v>
      </c>
      <c r="GB32" s="120">
        <f t="shared" si="1"/>
        <v>0</v>
      </c>
      <c r="GC32" s="120" t="e">
        <f>M32-CS32-#REF!-#REF!</f>
        <v>#REF!</v>
      </c>
      <c r="GD32" s="120" t="e">
        <f>N32-#REF!-EZ32-#REF!-#REF!</f>
        <v>#REF!</v>
      </c>
      <c r="GE32" s="120" t="e">
        <f>O32-#REF!-FA32-FF32-FK32</f>
        <v>#REF!</v>
      </c>
      <c r="GF32" s="120">
        <f t="shared" si="2"/>
        <v>0</v>
      </c>
    </row>
    <row r="33" spans="1:174" x14ac:dyDescent="0.2">
      <c r="A33" s="17" t="s">
        <v>45</v>
      </c>
      <c r="F33" s="18"/>
      <c r="DC33" s="18"/>
      <c r="DT33" s="18"/>
    </row>
    <row r="34" spans="1:174" x14ac:dyDescent="0.2">
      <c r="A34" s="17" t="s">
        <v>46</v>
      </c>
    </row>
    <row r="35" spans="1:174" hidden="1" x14ac:dyDescent="0.25">
      <c r="B35" s="3" t="s">
        <v>47</v>
      </c>
      <c r="C35" s="19" t="e">
        <f>C10-C11-C12-C14-C15-C16-#REF!-#REF!</f>
        <v>#REF!</v>
      </c>
      <c r="D35" s="19" t="e">
        <f>D10-D11-D12-D14-D15-D16-#REF!-#REF!</f>
        <v>#REF!</v>
      </c>
      <c r="E35" s="19" t="e">
        <f>E10-E11-E12-E14-E15-E16-#REF!-#REF!</f>
        <v>#REF!</v>
      </c>
      <c r="F35" s="19" t="e">
        <f>F10-F11-F12-F14-F15-F16-#REF!-#REF!</f>
        <v>#REF!</v>
      </c>
      <c r="G35" s="19" t="e">
        <f>G10-G11-G12-G14-G15-G16-#REF!-#REF!</f>
        <v>#REF!</v>
      </c>
      <c r="H35" s="19" t="e">
        <f>H10-H11-H12-H14-H15-H16-#REF!-#REF!</f>
        <v>#REF!</v>
      </c>
      <c r="I35" s="19" t="e">
        <f>I10-I11-I12-I14-I15-I16-#REF!-#REF!</f>
        <v>#REF!</v>
      </c>
      <c r="J35" s="19" t="e">
        <f>J10-J11-J12-J14-J15-J16-#REF!-#REF!</f>
        <v>#REF!</v>
      </c>
      <c r="K35" s="19" t="e">
        <f>K10-K11-K12-K14-K15-K16-#REF!-#REF!</f>
        <v>#REF!</v>
      </c>
      <c r="L35" s="19" t="e">
        <f>L10-L11-L12-L14-L15-L16-#REF!-#REF!</f>
        <v>#REF!</v>
      </c>
      <c r="M35" s="19" t="e">
        <f>M10-M11-M12-M14-M15-M16-#REF!-#REF!</f>
        <v>#REF!</v>
      </c>
      <c r="N35" s="19" t="e">
        <f>N10-N11-N12-N14-N15-N16-#REF!-#REF!</f>
        <v>#REF!</v>
      </c>
      <c r="O35" s="19" t="e">
        <f>O10-O11-O12-O14-O15-O16-#REF!-#REF!</f>
        <v>#REF!</v>
      </c>
      <c r="P35" s="19" t="e">
        <f>P10-P11-P12-P14-P15-P16-#REF!-#REF!</f>
        <v>#REF!</v>
      </c>
      <c r="Q35" s="19"/>
      <c r="R35" s="19" t="e">
        <f>R10-R11-R12-R14-R15-R16-#REF!-#REF!</f>
        <v>#REF!</v>
      </c>
      <c r="S35" s="19" t="e">
        <f>S10-S11-S12-S14-S15-S16-#REF!-#REF!</f>
        <v>#REF!</v>
      </c>
      <c r="T35" s="19" t="e">
        <f>T10-T11-T12-T14-T15-T16-#REF!-#REF!</f>
        <v>#REF!</v>
      </c>
      <c r="U35" s="19" t="e">
        <f>U10-U11-U12-U14-U15-U16-#REF!-#REF!</f>
        <v>#REF!</v>
      </c>
      <c r="V35" s="19" t="e">
        <f>V10-V11-V12-V14-V15-V16-#REF!-#REF!</f>
        <v>#REF!</v>
      </c>
      <c r="W35" s="19" t="e">
        <f>W10-W11-W12-W14-W15-W16-#REF!-#REF!</f>
        <v>#REF!</v>
      </c>
      <c r="X35" s="19" t="e">
        <f>X10-X11-X12-X14-X15-X16-#REF!-#REF!</f>
        <v>#REF!</v>
      </c>
      <c r="Y35" s="19" t="e">
        <f>Y10-Y11-Y12-Y14-Y15-Y16-#REF!-#REF!</f>
        <v>#REF!</v>
      </c>
      <c r="Z35" s="19" t="e">
        <f>Z10-Z11-Z12-Z14-Z15-Z16-#REF!-#REF!</f>
        <v>#REF!</v>
      </c>
      <c r="AA35" s="19" t="e">
        <f>AA10-AA11-AA12-AA14-AA15-AA16-#REF!-#REF!</f>
        <v>#REF!</v>
      </c>
      <c r="AB35" s="19" t="e">
        <f>AB10-AB11-AB12-AB14-AB15-AB16-#REF!-#REF!</f>
        <v>#REF!</v>
      </c>
      <c r="AC35" s="19" t="e">
        <f>AC10-AC11-AC12-AC14-AC15-AC16-#REF!-#REF!</f>
        <v>#REF!</v>
      </c>
      <c r="AD35" s="19" t="e">
        <f>AD10-AD11-AD12-AD14-AD15-AD16-#REF!-#REF!</f>
        <v>#REF!</v>
      </c>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t="e">
        <f>BN10-BN11-BN12-BN14-BN15-BN16-#REF!-#REF!</f>
        <v>#REF!</v>
      </c>
      <c r="BO35" s="19" t="e">
        <f>BO10-BO11-BO12-BO14-BO15-BO16-#REF!-#REF!</f>
        <v>#REF!</v>
      </c>
      <c r="BP35" s="19" t="e">
        <f>BP10-BP11-BP12-BP14-BP15-BP16-#REF!-#REF!</f>
        <v>#REF!</v>
      </c>
      <c r="BQ35" s="19" t="e">
        <f>BQ10-BQ11-BQ12-BQ14-BQ15-BQ16-#REF!-#REF!</f>
        <v>#REF!</v>
      </c>
      <c r="BR35" s="19" t="e">
        <f>BR10-BR11-BR12-BR14-BR15-BR16-#REF!-#REF!</f>
        <v>#REF!</v>
      </c>
      <c r="BS35" s="19" t="e">
        <f>BS10-BS11-BS12-BS14-BS15-BS16-#REF!-#REF!</f>
        <v>#REF!</v>
      </c>
      <c r="BT35" s="19"/>
      <c r="BU35" s="19"/>
      <c r="BV35" s="19"/>
      <c r="BW35" s="19"/>
      <c r="BX35" s="19"/>
      <c r="BY35" s="19" t="e">
        <f>BY10-BY11-BY12-BY14-BY15-BY16-#REF!-#REF!</f>
        <v>#REF!</v>
      </c>
      <c r="BZ35" s="19" t="e">
        <f>BZ10-BZ11-BZ12-BZ14-BZ15-BZ16-#REF!-#REF!</f>
        <v>#REF!</v>
      </c>
      <c r="CA35" s="19" t="e">
        <f>CA10-CA11-CA12-CA14-CA15-CA16-#REF!-#REF!</f>
        <v>#REF!</v>
      </c>
      <c r="CB35" s="19" t="e">
        <f>CB10-CB11-CB12-CB14-CB15-CB16-#REF!-#REF!</f>
        <v>#REF!</v>
      </c>
      <c r="CC35" s="19" t="e">
        <f>CC10-CC11-CC12-CC14-CC15-CC16-#REF!-#REF!</f>
        <v>#REF!</v>
      </c>
      <c r="CD35" s="19" t="e">
        <f>CD10-CD11-CD12-CD14-CD15-CD16-#REF!-#REF!</f>
        <v>#REF!</v>
      </c>
      <c r="CE35" s="19" t="e">
        <f>CE10-CE11-CE12-CE14-CE15-CE16-#REF!-#REF!</f>
        <v>#REF!</v>
      </c>
      <c r="CF35" s="19" t="e">
        <f>CF10-CF11-CF12-CF14-CF15-CF16-#REF!-#REF!</f>
        <v>#REF!</v>
      </c>
      <c r="CG35" s="19" t="e">
        <f>CG10-CG11-CG12-CG14-CG15-CG16-#REF!-#REF!</f>
        <v>#REF!</v>
      </c>
      <c r="CH35" s="19" t="e">
        <f>CH10-CH11-CH12-CH14-CH15-CH16-#REF!-#REF!</f>
        <v>#REF!</v>
      </c>
      <c r="CI35" s="19" t="e">
        <f>CI10-CI11-CI12-CI14-CI15-CI16-#REF!-#REF!</f>
        <v>#REF!</v>
      </c>
      <c r="CJ35" s="19" t="e">
        <f>CJ10-CJ11-CJ12-CJ14-CJ15-CJ16-#REF!-#REF!</f>
        <v>#REF!</v>
      </c>
      <c r="CK35" s="19" t="e">
        <f>CK10-CK11-CK12-CK14-CK15-CK16-#REF!-#REF!</f>
        <v>#REF!</v>
      </c>
      <c r="CL35" s="19" t="e">
        <f>CL10-CL11-CL12-CL14-CL15-CL16-#REF!-#REF!</f>
        <v>#REF!</v>
      </c>
      <c r="CM35" s="19" t="e">
        <f>CM10-CM11-CM12-CM14-CM15-CM16-#REF!-#REF!</f>
        <v>#REF!</v>
      </c>
      <c r="CN35" s="19" t="e">
        <f>CN10-CN11-CN12-CN14-CN15-CN16-#REF!-#REF!</f>
        <v>#REF!</v>
      </c>
      <c r="CO35" s="19" t="e">
        <f>CO10-CO11-CO12-CO14-CO15-CO16-#REF!-#REF!</f>
        <v>#REF!</v>
      </c>
      <c r="CP35" s="19" t="e">
        <f>CP10-CP11-CP12-CP14-CP15-CP16-#REF!-#REF!</f>
        <v>#REF!</v>
      </c>
      <c r="CQ35" s="19" t="e">
        <f>CQ10-CQ11-CQ12-CQ14-CQ15-CQ16-#REF!-#REF!</f>
        <v>#REF!</v>
      </c>
      <c r="CR35" s="19" t="e">
        <f>CR10-CR11-CR12-CR14-CR15-CR16-#REF!-#REF!</f>
        <v>#REF!</v>
      </c>
      <c r="CS35" s="19" t="e">
        <f>CS10-CS11-CS12-CS14-CS15-CS16-#REF!-#REF!</f>
        <v>#REF!</v>
      </c>
      <c r="CT35" s="19"/>
      <c r="CU35" s="19"/>
      <c r="CV35" s="19"/>
      <c r="CW35" s="19"/>
      <c r="CX35" s="19" t="e">
        <f>CX10-CX11-CX12-CX14-CX15-CX16-#REF!-#REF!</f>
        <v>#REF!</v>
      </c>
      <c r="CY35" s="19" t="e">
        <f>CY10-CY11-CY12-CY14-CY15-CY16-#REF!-#REF!</f>
        <v>#REF!</v>
      </c>
      <c r="CZ35" s="19" t="e">
        <f>CZ10-CZ11-CZ12-CZ14-CZ15-CZ16-#REF!-#REF!</f>
        <v>#REF!</v>
      </c>
      <c r="DA35" s="19" t="e">
        <f>DA10-DA11-DA12-DA14-DA15-DA16-#REF!-#REF!</f>
        <v>#REF!</v>
      </c>
      <c r="DB35" s="19" t="e">
        <f>DB10-DB11-DB12-DB14-DB15-DB16-#REF!-#REF!</f>
        <v>#REF!</v>
      </c>
      <c r="DC35" s="19" t="e">
        <f>DC10-DC11-DC12-DC14-DC15-DC16-#REF!-#REF!</f>
        <v>#REF!</v>
      </c>
      <c r="DD35" s="19" t="e">
        <f>DD10-DD11-DD12-DD14-DD15-DD16-#REF!-#REF!</f>
        <v>#REF!</v>
      </c>
      <c r="DE35" s="19" t="e">
        <f>DE10-DE11-DE12-DE14-DE15-DE16-#REF!-#REF!</f>
        <v>#REF!</v>
      </c>
      <c r="DF35" s="19" t="e">
        <f>DF10-DF11-DF12-DF14-DF15-DF16-#REF!-#REF!</f>
        <v>#REF!</v>
      </c>
      <c r="DG35" s="19" t="e">
        <f>DG10-DG11-DG12-DG14-DG15-DG16-#REF!-#REF!</f>
        <v>#REF!</v>
      </c>
      <c r="DH35" s="19" t="e">
        <f>DH10-DH11-DH12-DH14-DH15-DH16-#REF!-#REF!</f>
        <v>#REF!</v>
      </c>
      <c r="DI35" s="19" t="e">
        <f>DI10-DI11-DI12-DI14-DI15-DI16-#REF!-#REF!</f>
        <v>#REF!</v>
      </c>
      <c r="DJ35" s="19" t="e">
        <f>DJ10-DJ11-DJ12-DJ14-DJ15-DJ16-#REF!-#REF!</f>
        <v>#REF!</v>
      </c>
      <c r="DK35" s="19" t="e">
        <f>DK10-DK11-DK12-DK14-DK15-DK16-#REF!-#REF!</f>
        <v>#REF!</v>
      </c>
      <c r="DL35" s="19" t="e">
        <f>DL10-DL11-DL12-DL14-DL15-DL16-#REF!-#REF!</f>
        <v>#REF!</v>
      </c>
      <c r="DM35" s="19" t="e">
        <f>DM10-DM11-DM12-DM14-DM15-DM16-#REF!-#REF!</f>
        <v>#REF!</v>
      </c>
      <c r="DN35" s="19" t="e">
        <f>DN10-DN11-DN12-DN14-DN15-DN16-#REF!-#REF!</f>
        <v>#REF!</v>
      </c>
      <c r="DO35" s="19" t="e">
        <f>DO10-DO11-DO12-DO14-DO15-DO16-#REF!-#REF!</f>
        <v>#REF!</v>
      </c>
      <c r="DP35" s="19" t="e">
        <f>DP10-DP11-DP12-DP14-DP15-DP16-#REF!-#REF!</f>
        <v>#REF!</v>
      </c>
      <c r="DQ35" s="19"/>
      <c r="DR35" s="19"/>
      <c r="DS35" s="19" t="e">
        <f>DS10-DS11-DS12-DS14-DS15-DS16-#REF!-#REF!</f>
        <v>#REF!</v>
      </c>
      <c r="DT35" s="19" t="e">
        <f>DT10-DT11-DT12-DT14-DT15-DT16-#REF!-#REF!</f>
        <v>#REF!</v>
      </c>
      <c r="DU35" s="19" t="e">
        <f>DU10-DU11-DU12-DU14-DU15-DU16-#REF!-#REF!</f>
        <v>#REF!</v>
      </c>
      <c r="DV35" s="19" t="e">
        <f>DV10-DV11-DV12-DV14-DV15-DV16-#REF!-#REF!</f>
        <v>#REF!</v>
      </c>
      <c r="DW35" s="19" t="e">
        <f>DW10-DW11-DW12-DW14-DW15-DW16-#REF!-#REF!</f>
        <v>#REF!</v>
      </c>
      <c r="DX35" s="19" t="e">
        <f>DX10-DX11-DX12-DX14-DX15-DX16-#REF!-#REF!</f>
        <v>#REF!</v>
      </c>
      <c r="DY35" s="19" t="e">
        <f>DY10-DY11-DY12-DY14-DY15-DY16-#REF!-#REF!</f>
        <v>#REF!</v>
      </c>
      <c r="DZ35" s="19" t="e">
        <f>DZ10-DZ11-DZ12-DZ14-DZ15-DZ16-#REF!-#REF!</f>
        <v>#REF!</v>
      </c>
      <c r="EA35" s="19" t="e">
        <f>EA10-EA11-EA12-EA14-EA15-EA16-#REF!-#REF!</f>
        <v>#REF!</v>
      </c>
      <c r="EB35" s="19" t="e">
        <f>EB10-EB11-EB12-EB14-EB15-EB16-#REF!-#REF!</f>
        <v>#REF!</v>
      </c>
      <c r="EC35" s="19" t="e">
        <f>EC10-EC11-EC12-EC14-EC15-EC16-#REF!-#REF!</f>
        <v>#REF!</v>
      </c>
      <c r="ED35" s="19" t="e">
        <f>ED10-ED11-ED12-ED14-ED15-ED16-#REF!-#REF!</f>
        <v>#REF!</v>
      </c>
      <c r="EE35" s="19" t="e">
        <f>EE10-EE11-EE12-EE14-EE15-EE16-#REF!-#REF!</f>
        <v>#REF!</v>
      </c>
      <c r="EF35" s="19" t="e">
        <f>EF10-EF11-EF12-EF14-EF15-EF16-#REF!-#REF!</f>
        <v>#REF!</v>
      </c>
      <c r="EG35" s="19" t="e">
        <f>EG10-EG11-EG12-EG14-EG15-EG16-#REF!-#REF!</f>
        <v>#REF!</v>
      </c>
      <c r="EH35" s="19" t="e">
        <f>EH10-EH11-EH12-EH14-EH15-EH16-#REF!-#REF!</f>
        <v>#REF!</v>
      </c>
      <c r="EI35" s="19" t="e">
        <f>EI10-EI11-EI12-EI14-EI15-EI16-#REF!-#REF!</f>
        <v>#REF!</v>
      </c>
      <c r="EJ35" s="19"/>
      <c r="EK35" s="19"/>
      <c r="EL35" s="19"/>
      <c r="EM35" s="19"/>
      <c r="EN35" s="19"/>
      <c r="EO35" s="19"/>
      <c r="EP35" s="19"/>
      <c r="EQ35" s="19"/>
      <c r="ER35" s="19"/>
      <c r="ES35" s="19"/>
      <c r="ET35" s="19"/>
      <c r="EU35" s="19"/>
      <c r="EV35" s="19"/>
      <c r="EW35" s="19" t="e">
        <f>EW10-EW11-EW12-EW14-EW15-EW16-#REF!-#REF!</f>
        <v>#REF!</v>
      </c>
      <c r="EX35" s="19" t="e">
        <f>EX10-EX11-EX12-EX14-EX15-EX16-#REF!-#REF!</f>
        <v>#REF!</v>
      </c>
      <c r="EY35" s="19" t="e">
        <f>EY10-EY11-EY12-EY14-EY15-EY16-#REF!-#REF!</f>
        <v>#REF!</v>
      </c>
      <c r="EZ35" s="19" t="e">
        <f>EZ10-EZ11-EZ12-EZ14-EZ15-EZ16-#REF!-#REF!</f>
        <v>#REF!</v>
      </c>
      <c r="FA35" s="19" t="e">
        <f>FA10-FA11-FA12-FA14-FA15-FA16-#REF!-#REF!</f>
        <v>#REF!</v>
      </c>
      <c r="FB35" s="19" t="e">
        <f>FB10-FB11-FB12-FB14-FB15-FB16-#REF!-#REF!</f>
        <v>#REF!</v>
      </c>
      <c r="FC35" s="19" t="e">
        <f>FC10-FC11-FC12-FC14-FC15-FC16-#REF!-#REF!</f>
        <v>#REF!</v>
      </c>
      <c r="FD35" s="19"/>
      <c r="FE35" s="19" t="e">
        <f>FE10-FE11-FE12-FE14-FE15-FE16-#REF!-#REF!</f>
        <v>#REF!</v>
      </c>
      <c r="FF35" s="19" t="e">
        <f>FF10-FF11-FF12-FF14-FF15-FF16-#REF!-#REF!</f>
        <v>#REF!</v>
      </c>
      <c r="FG35" s="19" t="e">
        <f>FG10-FG11-FG12-FG14-FG15-FG16-#REF!-#REF!</f>
        <v>#REF!</v>
      </c>
      <c r="FH35" s="19" t="e">
        <f>FH10-FH11-FH12-FH14-FH15-FH16-#REF!-#REF!</f>
        <v>#REF!</v>
      </c>
      <c r="FI35" s="19"/>
      <c r="FJ35" s="19" t="e">
        <f>FJ10-FJ11-FJ12-FJ14-FJ15-FJ16-#REF!-#REF!</f>
        <v>#REF!</v>
      </c>
      <c r="FK35" s="19" t="e">
        <f>FK10-FK11-FK12-FK14-FK15-FK16-#REF!-#REF!</f>
        <v>#REF!</v>
      </c>
      <c r="FL35" s="19"/>
      <c r="FM35" s="19"/>
      <c r="FN35" s="19"/>
      <c r="FO35" s="19"/>
      <c r="FP35" s="19"/>
      <c r="FQ35" s="19" t="e">
        <f>FQ10-FQ11-FQ12-FQ14-FQ15-FQ16-#REF!-#REF!</f>
        <v>#REF!</v>
      </c>
      <c r="FR35" s="19" t="e">
        <f>FR10-FR11-FR12-FR14-FR15-FR16-#REF!-#REF!</f>
        <v>#REF!</v>
      </c>
    </row>
    <row r="36" spans="1:174" hidden="1" x14ac:dyDescent="0.25">
      <c r="C36" s="19" t="e">
        <f>SUM(C17:C30)-#REF!</f>
        <v>#REF!</v>
      </c>
      <c r="D36" s="19" t="e">
        <f>SUM(D17:D30)-#REF!</f>
        <v>#REF!</v>
      </c>
      <c r="E36" s="19" t="e">
        <f>SUM(E17:E30)-#REF!</f>
        <v>#REF!</v>
      </c>
      <c r="F36" s="19" t="e">
        <f>SUM(F17:F30)-#REF!</f>
        <v>#REF!</v>
      </c>
      <c r="G36" s="19" t="e">
        <f>SUM(G17:G30)-#REF!</f>
        <v>#REF!</v>
      </c>
      <c r="H36" s="19" t="e">
        <f>SUM(H17:H30)-#REF!</f>
        <v>#REF!</v>
      </c>
      <c r="I36" s="19" t="e">
        <f>SUM(I17:I30)-#REF!</f>
        <v>#REF!</v>
      </c>
      <c r="J36" s="19" t="e">
        <f>SUM(J17:J30)-#REF!</f>
        <v>#REF!</v>
      </c>
      <c r="K36" s="19" t="e">
        <f>SUM(K17:K30)-#REF!</f>
        <v>#REF!</v>
      </c>
      <c r="L36" s="19" t="e">
        <f>SUM(L17:L30)-#REF!</f>
        <v>#REF!</v>
      </c>
      <c r="M36" s="19" t="e">
        <f>SUM(M17:M30)-#REF!</f>
        <v>#REF!</v>
      </c>
      <c r="N36" s="19" t="e">
        <f>SUM(N17:N30)-#REF!</f>
        <v>#REF!</v>
      </c>
      <c r="O36" s="19" t="e">
        <f>SUM(O17:O30)-#REF!</f>
        <v>#REF!</v>
      </c>
      <c r="P36" s="19" t="e">
        <f>SUM(P17:P30)-#REF!</f>
        <v>#REF!</v>
      </c>
      <c r="Q36" s="19"/>
      <c r="R36" s="19" t="e">
        <f>SUM(R17:R30)-#REF!</f>
        <v>#REF!</v>
      </c>
      <c r="S36" s="19" t="e">
        <f>SUM(S17:S30)-#REF!</f>
        <v>#REF!</v>
      </c>
      <c r="T36" s="19" t="e">
        <f>SUM(T17:T30)-#REF!</f>
        <v>#REF!</v>
      </c>
      <c r="U36" s="19" t="e">
        <f>SUM(U17:U30)-#REF!</f>
        <v>#REF!</v>
      </c>
      <c r="V36" s="19" t="e">
        <f>SUM(V17:V30)-#REF!</f>
        <v>#REF!</v>
      </c>
      <c r="W36" s="19" t="e">
        <f>SUM(W17:W30)-#REF!</f>
        <v>#REF!</v>
      </c>
      <c r="X36" s="19" t="e">
        <f>SUM(X17:X30)-#REF!</f>
        <v>#REF!</v>
      </c>
      <c r="Y36" s="19" t="e">
        <f>SUM(Y17:Y30)-#REF!</f>
        <v>#REF!</v>
      </c>
      <c r="Z36" s="19" t="e">
        <f>SUM(Z17:Z30)-#REF!</f>
        <v>#REF!</v>
      </c>
      <c r="AA36" s="19" t="e">
        <f>SUM(AA17:AA30)-#REF!</f>
        <v>#REF!</v>
      </c>
      <c r="AB36" s="19" t="e">
        <f>SUM(AB17:AB30)-#REF!</f>
        <v>#REF!</v>
      </c>
      <c r="AC36" s="19" t="e">
        <f>SUM(AC17:AC30)-#REF!</f>
        <v>#REF!</v>
      </c>
      <c r="AD36" s="19" t="e">
        <f>SUM(AD17:AD30)-#REF!</f>
        <v>#REF!</v>
      </c>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t="e">
        <f>SUM(BN17:BN30)-#REF!</f>
        <v>#REF!</v>
      </c>
      <c r="BO36" s="19" t="e">
        <f>SUM(BO17:BO30)-#REF!</f>
        <v>#REF!</v>
      </c>
      <c r="BP36" s="19" t="e">
        <f>SUM(BP17:BP30)-#REF!</f>
        <v>#REF!</v>
      </c>
      <c r="BQ36" s="19" t="e">
        <f>SUM(BQ17:BQ30)-#REF!</f>
        <v>#REF!</v>
      </c>
      <c r="BR36" s="19" t="e">
        <f>SUM(BR17:BR30)-#REF!</f>
        <v>#REF!</v>
      </c>
      <c r="BS36" s="19" t="e">
        <f>SUM(BS17:BS30)-#REF!</f>
        <v>#REF!</v>
      </c>
      <c r="BT36" s="19"/>
      <c r="BU36" s="19"/>
      <c r="BV36" s="19"/>
      <c r="BW36" s="19"/>
      <c r="BX36" s="19"/>
      <c r="BY36" s="19" t="e">
        <f>SUM(BY17:BY30)-#REF!</f>
        <v>#REF!</v>
      </c>
      <c r="BZ36" s="19" t="e">
        <f>SUM(BZ17:BZ30)-#REF!</f>
        <v>#REF!</v>
      </c>
      <c r="CA36" s="19" t="e">
        <f>SUM(CA17:CA30)-#REF!</f>
        <v>#REF!</v>
      </c>
      <c r="CB36" s="19" t="e">
        <f>SUM(CB17:CB30)-#REF!</f>
        <v>#REF!</v>
      </c>
      <c r="CC36" s="19" t="e">
        <f>SUM(CC17:CC30)-#REF!</f>
        <v>#REF!</v>
      </c>
      <c r="CD36" s="19" t="e">
        <f>SUM(CD17:CD30)-#REF!</f>
        <v>#REF!</v>
      </c>
      <c r="CE36" s="19" t="e">
        <f>SUM(CE17:CE30)-#REF!</f>
        <v>#REF!</v>
      </c>
      <c r="CF36" s="19" t="e">
        <f>SUM(CF17:CF30)-#REF!</f>
        <v>#REF!</v>
      </c>
      <c r="CG36" s="19" t="e">
        <f>SUM(CG17:CG30)-#REF!</f>
        <v>#REF!</v>
      </c>
      <c r="CH36" s="19" t="e">
        <f>SUM(CH17:CH30)-#REF!</f>
        <v>#REF!</v>
      </c>
      <c r="CI36" s="19" t="e">
        <f>SUM(CI17:CI30)-#REF!</f>
        <v>#REF!</v>
      </c>
      <c r="CJ36" s="19" t="e">
        <f>SUM(CJ17:CJ30)-#REF!</f>
        <v>#REF!</v>
      </c>
      <c r="CK36" s="19" t="e">
        <f>SUM(CK17:CK30)-#REF!</f>
        <v>#REF!</v>
      </c>
      <c r="CL36" s="19" t="e">
        <f>SUM(CL17:CL30)-#REF!</f>
        <v>#REF!</v>
      </c>
      <c r="CM36" s="19" t="e">
        <f>SUM(CM17:CM30)-#REF!</f>
        <v>#REF!</v>
      </c>
      <c r="CN36" s="19" t="e">
        <f>SUM(CN17:CN30)-#REF!</f>
        <v>#REF!</v>
      </c>
      <c r="CO36" s="19" t="e">
        <f>SUM(CO17:CO30)-#REF!</f>
        <v>#REF!</v>
      </c>
      <c r="CP36" s="19" t="e">
        <f>SUM(CP17:CP30)-#REF!</f>
        <v>#REF!</v>
      </c>
      <c r="CQ36" s="19" t="e">
        <f>SUM(CQ17:CQ30)-#REF!</f>
        <v>#REF!</v>
      </c>
      <c r="CR36" s="19" t="e">
        <f>SUM(CR17:CR30)-#REF!</f>
        <v>#REF!</v>
      </c>
      <c r="CS36" s="19" t="e">
        <f>SUM(CS17:CS30)-#REF!</f>
        <v>#REF!</v>
      </c>
      <c r="CT36" s="19"/>
      <c r="CU36" s="19"/>
      <c r="CV36" s="19"/>
      <c r="CW36" s="19"/>
      <c r="CX36" s="19" t="e">
        <f>SUM(CX17:CX30)-#REF!</f>
        <v>#REF!</v>
      </c>
      <c r="CY36" s="19" t="e">
        <f>SUM(CY17:CY30)-#REF!</f>
        <v>#REF!</v>
      </c>
      <c r="CZ36" s="19" t="e">
        <f>SUM(CZ17:CZ30)-#REF!</f>
        <v>#REF!</v>
      </c>
      <c r="DA36" s="19" t="e">
        <f>SUM(DA17:DA30)-#REF!</f>
        <v>#REF!</v>
      </c>
      <c r="DB36" s="19" t="e">
        <f>SUM(DB17:DB30)-#REF!</f>
        <v>#REF!</v>
      </c>
      <c r="DC36" s="19" t="e">
        <f>SUM(DC17:DC30)-#REF!</f>
        <v>#REF!</v>
      </c>
      <c r="DD36" s="19" t="e">
        <f>SUM(DD17:DD30)-#REF!</f>
        <v>#REF!</v>
      </c>
      <c r="DE36" s="19" t="e">
        <f>SUM(DE17:DE30)-#REF!</f>
        <v>#REF!</v>
      </c>
      <c r="DF36" s="19" t="e">
        <f>SUM(DF17:DF30)-#REF!</f>
        <v>#REF!</v>
      </c>
      <c r="DG36" s="19" t="e">
        <f>SUM(DG17:DG30)-#REF!</f>
        <v>#REF!</v>
      </c>
      <c r="DH36" s="19" t="e">
        <f>SUM(DH17:DH30)-#REF!</f>
        <v>#REF!</v>
      </c>
      <c r="DI36" s="19" t="e">
        <f>SUM(DI17:DI30)-#REF!</f>
        <v>#REF!</v>
      </c>
      <c r="DJ36" s="19" t="e">
        <f>SUM(DJ17:DJ30)-#REF!</f>
        <v>#REF!</v>
      </c>
      <c r="DK36" s="19" t="e">
        <f>SUM(DK17:DK30)-#REF!</f>
        <v>#REF!</v>
      </c>
      <c r="DL36" s="19" t="e">
        <f>SUM(DL17:DL30)-#REF!</f>
        <v>#REF!</v>
      </c>
      <c r="DM36" s="19" t="e">
        <f>SUM(DM17:DM30)-#REF!</f>
        <v>#REF!</v>
      </c>
      <c r="DN36" s="19" t="e">
        <f>SUM(DN17:DN30)-#REF!</f>
        <v>#REF!</v>
      </c>
      <c r="DO36" s="19" t="e">
        <f>SUM(DO17:DO30)-#REF!</f>
        <v>#REF!</v>
      </c>
      <c r="DP36" s="19" t="e">
        <f>SUM(DP17:DP30)-#REF!</f>
        <v>#REF!</v>
      </c>
      <c r="DQ36" s="19"/>
      <c r="DR36" s="19"/>
      <c r="DS36" s="19" t="e">
        <f>SUM(DS17:DS30)-#REF!</f>
        <v>#REF!</v>
      </c>
      <c r="DT36" s="19" t="e">
        <f>SUM(DT17:DT30)-#REF!</f>
        <v>#REF!</v>
      </c>
      <c r="DU36" s="19" t="e">
        <f>SUM(DU17:DU30)-#REF!</f>
        <v>#REF!</v>
      </c>
      <c r="DV36" s="19" t="e">
        <f>SUM(DV17:DV30)-#REF!</f>
        <v>#REF!</v>
      </c>
      <c r="DW36" s="19" t="e">
        <f>SUM(DW17:DW30)-#REF!</f>
        <v>#REF!</v>
      </c>
      <c r="DX36" s="19" t="e">
        <f>SUM(DX17:DX30)-#REF!</f>
        <v>#REF!</v>
      </c>
      <c r="DY36" s="19" t="e">
        <f>SUM(DY17:DY30)-#REF!</f>
        <v>#REF!</v>
      </c>
      <c r="DZ36" s="19" t="e">
        <f>SUM(DZ17:DZ30)-#REF!</f>
        <v>#REF!</v>
      </c>
      <c r="EA36" s="19" t="e">
        <f>SUM(EA17:EA30)-#REF!</f>
        <v>#REF!</v>
      </c>
      <c r="EB36" s="19" t="e">
        <f>SUM(EB17:EB30)-#REF!</f>
        <v>#REF!</v>
      </c>
      <c r="EC36" s="19" t="e">
        <f>SUM(EC17:EC30)-#REF!</f>
        <v>#REF!</v>
      </c>
      <c r="ED36" s="19" t="e">
        <f>SUM(ED17:ED30)-#REF!</f>
        <v>#REF!</v>
      </c>
      <c r="EE36" s="19" t="e">
        <f>SUM(EE17:EE30)-#REF!</f>
        <v>#REF!</v>
      </c>
      <c r="EF36" s="19" t="e">
        <f>SUM(EF17:EF30)-#REF!</f>
        <v>#REF!</v>
      </c>
      <c r="EG36" s="19" t="e">
        <f>SUM(EG17:EG30)-#REF!</f>
        <v>#REF!</v>
      </c>
      <c r="EH36" s="19" t="e">
        <f>SUM(EH17:EH30)-#REF!</f>
        <v>#REF!</v>
      </c>
      <c r="EI36" s="19" t="e">
        <f>SUM(EI17:EI30)-#REF!</f>
        <v>#REF!</v>
      </c>
      <c r="EJ36" s="19"/>
      <c r="EK36" s="19"/>
      <c r="EL36" s="19"/>
      <c r="EM36" s="19"/>
      <c r="EN36" s="19"/>
      <c r="EO36" s="19"/>
      <c r="EP36" s="19"/>
      <c r="EQ36" s="19"/>
      <c r="ER36" s="19"/>
      <c r="ES36" s="19"/>
      <c r="ET36" s="19"/>
      <c r="EU36" s="19"/>
      <c r="EV36" s="19"/>
      <c r="EW36" s="19" t="e">
        <f>SUM(EW17:EW30)-#REF!</f>
        <v>#REF!</v>
      </c>
      <c r="EX36" s="19" t="e">
        <f>SUM(EX17:EX30)-#REF!</f>
        <v>#REF!</v>
      </c>
      <c r="EY36" s="19" t="e">
        <f>SUM(EY17:EY30)-#REF!</f>
        <v>#REF!</v>
      </c>
      <c r="EZ36" s="19" t="e">
        <f>SUM(EZ17:EZ30)-#REF!</f>
        <v>#REF!</v>
      </c>
      <c r="FA36" s="19" t="e">
        <f>SUM(FA17:FA30)-#REF!</f>
        <v>#REF!</v>
      </c>
      <c r="FB36" s="19" t="e">
        <f>SUM(FB17:FB30)-#REF!</f>
        <v>#REF!</v>
      </c>
      <c r="FC36" s="19" t="e">
        <f>SUM(FC17:FC30)-#REF!</f>
        <v>#REF!</v>
      </c>
      <c r="FD36" s="19"/>
      <c r="FE36" s="19" t="e">
        <f>SUM(FE17:FE30)-#REF!</f>
        <v>#REF!</v>
      </c>
      <c r="FF36" s="19" t="e">
        <f>SUM(FF17:FF30)-#REF!</f>
        <v>#REF!</v>
      </c>
      <c r="FG36" s="19" t="e">
        <f>SUM(FG17:FG30)-#REF!</f>
        <v>#REF!</v>
      </c>
      <c r="FH36" s="19" t="e">
        <f>SUM(FH17:FH30)-#REF!</f>
        <v>#REF!</v>
      </c>
      <c r="FI36" s="19"/>
      <c r="FJ36" s="19" t="e">
        <f>SUM(FJ17:FJ30)-#REF!</f>
        <v>#REF!</v>
      </c>
      <c r="FK36" s="19" t="e">
        <f>SUM(FK17:FK30)-#REF!</f>
        <v>#REF!</v>
      </c>
      <c r="FL36" s="19"/>
      <c r="FM36" s="19"/>
      <c r="FN36" s="19"/>
      <c r="FO36" s="19"/>
      <c r="FP36" s="19"/>
      <c r="FQ36" s="19" t="e">
        <f>SUM(FQ17:FQ30)-#REF!</f>
        <v>#REF!</v>
      </c>
      <c r="FR36" s="19" t="e">
        <f>SUM(FR17:FR30)-#REF!</f>
        <v>#REF!</v>
      </c>
    </row>
    <row r="37" spans="1:174" hidden="1" x14ac:dyDescent="0.25">
      <c r="C37" s="19" t="e">
        <f>#REF!-C31-C32</f>
        <v>#REF!</v>
      </c>
      <c r="D37" s="19" t="e">
        <f>#REF!-D31-D32</f>
        <v>#REF!</v>
      </c>
      <c r="E37" s="19" t="e">
        <f>#REF!-E31-E32</f>
        <v>#REF!</v>
      </c>
      <c r="F37" s="19" t="e">
        <f>#REF!-F31-F32</f>
        <v>#REF!</v>
      </c>
      <c r="G37" s="19" t="e">
        <f>#REF!-G31-G32</f>
        <v>#REF!</v>
      </c>
      <c r="H37" s="19" t="e">
        <f>#REF!-H31-H32</f>
        <v>#REF!</v>
      </c>
      <c r="I37" s="19" t="e">
        <f>#REF!-I31-I32</f>
        <v>#REF!</v>
      </c>
      <c r="J37" s="19" t="e">
        <f>#REF!-J31-J32</f>
        <v>#REF!</v>
      </c>
      <c r="K37" s="19" t="e">
        <f>#REF!-K31-K32</f>
        <v>#REF!</v>
      </c>
      <c r="L37" s="19" t="e">
        <f>#REF!-L31-L32</f>
        <v>#REF!</v>
      </c>
      <c r="M37" s="19" t="e">
        <f>#REF!-M31-M32</f>
        <v>#REF!</v>
      </c>
      <c r="N37" s="19" t="e">
        <f>#REF!-N31-N32</f>
        <v>#REF!</v>
      </c>
      <c r="O37" s="19" t="e">
        <f>#REF!-O31-O32</f>
        <v>#REF!</v>
      </c>
      <c r="P37" s="19" t="e">
        <f>#REF!-P31-P32</f>
        <v>#REF!</v>
      </c>
      <c r="Q37" s="19"/>
      <c r="R37" s="19" t="e">
        <f>#REF!-R31-R32</f>
        <v>#REF!</v>
      </c>
      <c r="S37" s="19" t="e">
        <f>#REF!-S31-S32</f>
        <v>#REF!</v>
      </c>
      <c r="T37" s="19" t="e">
        <f>#REF!-T31-T32</f>
        <v>#REF!</v>
      </c>
      <c r="U37" s="19" t="e">
        <f>#REF!-U31-U32</f>
        <v>#REF!</v>
      </c>
      <c r="V37" s="19" t="e">
        <f>#REF!-V31-V32</f>
        <v>#REF!</v>
      </c>
      <c r="W37" s="19" t="e">
        <f>#REF!-W31-W32</f>
        <v>#REF!</v>
      </c>
      <c r="X37" s="19" t="e">
        <f>#REF!-X31-X32</f>
        <v>#REF!</v>
      </c>
      <c r="Y37" s="19" t="e">
        <f>#REF!-Y31-Y32</f>
        <v>#REF!</v>
      </c>
      <c r="Z37" s="19" t="e">
        <f>#REF!-Z31-Z32</f>
        <v>#REF!</v>
      </c>
      <c r="AA37" s="19" t="e">
        <f>#REF!-AA31-AA32</f>
        <v>#REF!</v>
      </c>
      <c r="AB37" s="19" t="e">
        <f>#REF!-AB31-AB32</f>
        <v>#REF!</v>
      </c>
      <c r="AC37" s="19" t="e">
        <f>#REF!-AC31-AC32</f>
        <v>#REF!</v>
      </c>
      <c r="AD37" s="19" t="e">
        <f>#REF!-AD31-AD32</f>
        <v>#REF!</v>
      </c>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t="e">
        <f>#REF!-BN31-BN32</f>
        <v>#REF!</v>
      </c>
      <c r="BO37" s="19" t="e">
        <f>#REF!-BO31-BO32</f>
        <v>#REF!</v>
      </c>
      <c r="BP37" s="19" t="e">
        <f>#REF!-BP31-BP32</f>
        <v>#REF!</v>
      </c>
      <c r="BQ37" s="19" t="e">
        <f>#REF!-BQ31-BQ32</f>
        <v>#REF!</v>
      </c>
      <c r="BR37" s="19" t="e">
        <f>#REF!-BR31-BR32</f>
        <v>#REF!</v>
      </c>
      <c r="BS37" s="19" t="e">
        <f>#REF!-BS31-BS32</f>
        <v>#REF!</v>
      </c>
      <c r="BT37" s="19"/>
      <c r="BU37" s="19"/>
      <c r="BV37" s="19"/>
      <c r="BW37" s="19"/>
      <c r="BX37" s="19"/>
      <c r="BY37" s="19" t="e">
        <f>#REF!-BY31-BY32</f>
        <v>#REF!</v>
      </c>
      <c r="BZ37" s="19" t="e">
        <f>#REF!-BZ31-BZ32</f>
        <v>#REF!</v>
      </c>
      <c r="CA37" s="19" t="e">
        <f>#REF!-CA31-CA32</f>
        <v>#REF!</v>
      </c>
      <c r="CB37" s="19" t="e">
        <f>#REF!-CB31-CB32</f>
        <v>#REF!</v>
      </c>
      <c r="CC37" s="19" t="e">
        <f>#REF!-CC31-CC32</f>
        <v>#REF!</v>
      </c>
      <c r="CD37" s="19" t="e">
        <f>#REF!-CD31-CD32</f>
        <v>#REF!</v>
      </c>
      <c r="CE37" s="19" t="e">
        <f>#REF!-CE31-CE32</f>
        <v>#REF!</v>
      </c>
      <c r="CF37" s="19" t="e">
        <f>#REF!-CF31-CF32</f>
        <v>#REF!</v>
      </c>
      <c r="CG37" s="19" t="e">
        <f>#REF!-CG31-CG32</f>
        <v>#REF!</v>
      </c>
      <c r="CH37" s="19" t="e">
        <f>#REF!-CH31-CH32</f>
        <v>#REF!</v>
      </c>
      <c r="CI37" s="19" t="e">
        <f>#REF!-CI31-CI32</f>
        <v>#REF!</v>
      </c>
      <c r="CJ37" s="19" t="e">
        <f>#REF!-CJ31-CJ32</f>
        <v>#REF!</v>
      </c>
      <c r="CK37" s="19" t="e">
        <f>#REF!-CK31-CK32</f>
        <v>#REF!</v>
      </c>
      <c r="CL37" s="19" t="e">
        <f>#REF!-CL31-CL32</f>
        <v>#REF!</v>
      </c>
      <c r="CM37" s="19" t="e">
        <f>#REF!-CM31-CM32</f>
        <v>#REF!</v>
      </c>
      <c r="CN37" s="19" t="e">
        <f>#REF!-CN31-CN32</f>
        <v>#REF!</v>
      </c>
      <c r="CO37" s="19" t="e">
        <f>#REF!-CO31-CO32</f>
        <v>#REF!</v>
      </c>
      <c r="CP37" s="19" t="e">
        <f>#REF!-CP31-CP32</f>
        <v>#REF!</v>
      </c>
      <c r="CQ37" s="19" t="e">
        <f>#REF!-CQ31-CQ32</f>
        <v>#REF!</v>
      </c>
      <c r="CR37" s="19" t="e">
        <f>#REF!-CR31-CR32</f>
        <v>#REF!</v>
      </c>
      <c r="CS37" s="19" t="e">
        <f>#REF!-CS31-CS32</f>
        <v>#REF!</v>
      </c>
      <c r="CT37" s="19"/>
      <c r="CU37" s="19"/>
      <c r="CV37" s="19"/>
      <c r="CW37" s="19"/>
      <c r="CX37" s="19" t="e">
        <f>#REF!-CX31-CX32</f>
        <v>#REF!</v>
      </c>
      <c r="CY37" s="19" t="e">
        <f>#REF!-CY31-CY32</f>
        <v>#REF!</v>
      </c>
      <c r="CZ37" s="19" t="e">
        <f>#REF!-CZ31-CZ32</f>
        <v>#REF!</v>
      </c>
      <c r="DA37" s="19" t="e">
        <f>#REF!-DA31-DA32</f>
        <v>#REF!</v>
      </c>
      <c r="DB37" s="19" t="e">
        <f>#REF!-DB31-DB32</f>
        <v>#REF!</v>
      </c>
      <c r="DC37" s="19" t="e">
        <f>#REF!-DC31-DC32</f>
        <v>#REF!</v>
      </c>
      <c r="DD37" s="19" t="e">
        <f>#REF!-DD31-DD32</f>
        <v>#REF!</v>
      </c>
      <c r="DE37" s="19" t="e">
        <f>#REF!-DE31-DE32</f>
        <v>#REF!</v>
      </c>
      <c r="DF37" s="19" t="e">
        <f>#REF!-DF31-DF32</f>
        <v>#REF!</v>
      </c>
      <c r="DG37" s="19" t="e">
        <f>#REF!-DG31-DG32</f>
        <v>#REF!</v>
      </c>
      <c r="DH37" s="19" t="e">
        <f>#REF!-DH31-DH32</f>
        <v>#REF!</v>
      </c>
      <c r="DI37" s="19" t="e">
        <f>#REF!-DI31-DI32</f>
        <v>#REF!</v>
      </c>
      <c r="DJ37" s="19" t="e">
        <f>#REF!-DJ31-DJ32</f>
        <v>#REF!</v>
      </c>
      <c r="DK37" s="19" t="e">
        <f>#REF!-DK31-DK32</f>
        <v>#REF!</v>
      </c>
      <c r="DL37" s="19" t="e">
        <f>#REF!-DL31-DL32</f>
        <v>#REF!</v>
      </c>
      <c r="DM37" s="19" t="e">
        <f>#REF!-DM31-DM32</f>
        <v>#REF!</v>
      </c>
      <c r="DN37" s="19" t="e">
        <f>#REF!-DN31-DN32</f>
        <v>#REF!</v>
      </c>
      <c r="DO37" s="19" t="e">
        <f>#REF!-DO31-DO32</f>
        <v>#REF!</v>
      </c>
      <c r="DP37" s="19" t="e">
        <f>#REF!-DP31-DP32</f>
        <v>#REF!</v>
      </c>
      <c r="DQ37" s="19"/>
      <c r="DR37" s="19"/>
      <c r="DS37" s="19" t="e">
        <f>#REF!-DS31-DS32</f>
        <v>#REF!</v>
      </c>
      <c r="DT37" s="19" t="e">
        <f>#REF!-DT31-DT32</f>
        <v>#REF!</v>
      </c>
      <c r="DU37" s="19" t="e">
        <f>#REF!-DU31-DU32</f>
        <v>#REF!</v>
      </c>
      <c r="DV37" s="19" t="e">
        <f>#REF!-DV31-DV32</f>
        <v>#REF!</v>
      </c>
      <c r="DW37" s="19" t="e">
        <f>#REF!-DW31-DW32</f>
        <v>#REF!</v>
      </c>
      <c r="DX37" s="19" t="e">
        <f>#REF!-DX31-DX32</f>
        <v>#REF!</v>
      </c>
      <c r="DY37" s="19" t="e">
        <f>#REF!-DY31-DY32</f>
        <v>#REF!</v>
      </c>
      <c r="DZ37" s="19" t="e">
        <f>#REF!-DZ31-DZ32</f>
        <v>#REF!</v>
      </c>
      <c r="EA37" s="19" t="e">
        <f>#REF!-EA31-EA32</f>
        <v>#REF!</v>
      </c>
      <c r="EB37" s="19" t="e">
        <f>#REF!-EB31-EB32</f>
        <v>#REF!</v>
      </c>
      <c r="EC37" s="19" t="e">
        <f>#REF!-EC31-EC32</f>
        <v>#REF!</v>
      </c>
      <c r="ED37" s="19" t="e">
        <f>#REF!-ED31-ED32</f>
        <v>#REF!</v>
      </c>
      <c r="EE37" s="19" t="e">
        <f>#REF!-EE31-EE32</f>
        <v>#REF!</v>
      </c>
      <c r="EF37" s="19" t="e">
        <f>#REF!-EF31-EF32</f>
        <v>#REF!</v>
      </c>
      <c r="EG37" s="19" t="e">
        <f>#REF!-EG31-EG32</f>
        <v>#REF!</v>
      </c>
      <c r="EH37" s="19" t="e">
        <f>#REF!-EH31-EH32</f>
        <v>#REF!</v>
      </c>
      <c r="EI37" s="19" t="e">
        <f>#REF!-EI31-EI32</f>
        <v>#REF!</v>
      </c>
      <c r="EJ37" s="19"/>
      <c r="EK37" s="19"/>
      <c r="EL37" s="19"/>
      <c r="EM37" s="19"/>
      <c r="EN37" s="19"/>
      <c r="EO37" s="19"/>
      <c r="EP37" s="19"/>
      <c r="EQ37" s="19"/>
      <c r="ER37" s="19"/>
      <c r="ES37" s="19"/>
      <c r="ET37" s="19"/>
      <c r="EU37" s="19"/>
      <c r="EV37" s="19"/>
      <c r="EW37" s="19" t="e">
        <f>#REF!-EW31-EW32</f>
        <v>#REF!</v>
      </c>
      <c r="EX37" s="19" t="e">
        <f>#REF!-EX31-EX32</f>
        <v>#REF!</v>
      </c>
      <c r="EY37" s="19" t="e">
        <f>#REF!-EY31-EY32</f>
        <v>#REF!</v>
      </c>
      <c r="EZ37" s="19" t="e">
        <f>#REF!-EZ31-EZ32</f>
        <v>#REF!</v>
      </c>
      <c r="FA37" s="19" t="e">
        <f>#REF!-FA31-FA32</f>
        <v>#REF!</v>
      </c>
      <c r="FB37" s="19" t="e">
        <f>#REF!-FB31-FB32</f>
        <v>#REF!</v>
      </c>
      <c r="FC37" s="19" t="e">
        <f>#REF!-FC31-FC32</f>
        <v>#REF!</v>
      </c>
      <c r="FD37" s="19"/>
      <c r="FE37" s="19" t="e">
        <f>#REF!-FE31-FE32</f>
        <v>#REF!</v>
      </c>
      <c r="FF37" s="19" t="e">
        <f>#REF!-FF31-FF32</f>
        <v>#REF!</v>
      </c>
      <c r="FG37" s="19" t="e">
        <f>#REF!-FG31-FG32</f>
        <v>#REF!</v>
      </c>
      <c r="FH37" s="19" t="e">
        <f>#REF!-FH31-FH32</f>
        <v>#REF!</v>
      </c>
      <c r="FI37" s="19"/>
      <c r="FJ37" s="19" t="e">
        <f>#REF!-FJ31-FJ32</f>
        <v>#REF!</v>
      </c>
      <c r="FK37" s="19" t="e">
        <f>#REF!-FK31-FK32</f>
        <v>#REF!</v>
      </c>
      <c r="FL37" s="19"/>
      <c r="FM37" s="19"/>
      <c r="FN37" s="19"/>
      <c r="FO37" s="19"/>
      <c r="FP37" s="19"/>
      <c r="FQ37" s="19" t="e">
        <f>#REF!-FQ31-FQ32</f>
        <v>#REF!</v>
      </c>
      <c r="FR37" s="19" t="e">
        <f>#REF!-FR31-FR32</f>
        <v>#REF!</v>
      </c>
    </row>
    <row r="38" spans="1:174" x14ac:dyDescent="0.25">
      <c r="A38" s="3" t="s">
        <v>152</v>
      </c>
    </row>
    <row r="39" spans="1:174" x14ac:dyDescent="0.25">
      <c r="A39" s="129" t="s">
        <v>153</v>
      </c>
    </row>
    <row r="40" spans="1:174" s="129" customFormat="1" x14ac:dyDescent="0.25">
      <c r="A40" s="129" t="s">
        <v>154</v>
      </c>
    </row>
    <row r="41" spans="1:174" s="129" customFormat="1" x14ac:dyDescent="0.25">
      <c r="A41" s="129" t="s">
        <v>155</v>
      </c>
    </row>
    <row r="42" spans="1:174" s="129" customFormat="1" x14ac:dyDescent="0.25">
      <c r="A42" s="129" t="s">
        <v>156</v>
      </c>
    </row>
    <row r="43" spans="1:174" s="129" customFormat="1" x14ac:dyDescent="0.25">
      <c r="A43" s="129" t="s">
        <v>157</v>
      </c>
    </row>
    <row r="44" spans="1:174" s="129" customFormat="1" x14ac:dyDescent="0.25">
      <c r="A44" s="129" t="s">
        <v>158</v>
      </c>
    </row>
    <row r="45" spans="1:174" s="129" customFormat="1" x14ac:dyDescent="0.25">
      <c r="A45" s="129" t="s">
        <v>159</v>
      </c>
    </row>
    <row r="46" spans="1:174" s="129" customFormat="1" x14ac:dyDescent="0.25">
      <c r="A46" s="129" t="s">
        <v>160</v>
      </c>
    </row>
    <row r="47" spans="1:174" s="129" customFormat="1" x14ac:dyDescent="0.25">
      <c r="A47" s="129" t="s">
        <v>161</v>
      </c>
    </row>
    <row r="48" spans="1:174" s="129" customFormat="1" x14ac:dyDescent="0.25">
      <c r="A48" s="129" t="s">
        <v>162</v>
      </c>
    </row>
    <row r="49" spans="1:32" s="129" customFormat="1" x14ac:dyDescent="0.25">
      <c r="A49" s="129" t="s">
        <v>163</v>
      </c>
    </row>
    <row r="50" spans="1:32" s="129" customFormat="1" x14ac:dyDescent="0.25">
      <c r="A50" s="130" t="s">
        <v>198</v>
      </c>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row>
    <row r="51" spans="1:32" s="129" customFormat="1" x14ac:dyDescent="0.25">
      <c r="A51" s="129" t="s">
        <v>165</v>
      </c>
    </row>
    <row r="52" spans="1:32" s="129" customFormat="1" x14ac:dyDescent="0.25">
      <c r="A52" s="129" t="s">
        <v>166</v>
      </c>
    </row>
    <row r="53" spans="1:32" s="129" customFormat="1" x14ac:dyDescent="0.25">
      <c r="A53" s="129" t="s">
        <v>167</v>
      </c>
    </row>
    <row r="54" spans="1:32" s="129" customFormat="1" x14ac:dyDescent="0.25">
      <c r="A54" s="129" t="s">
        <v>168</v>
      </c>
    </row>
    <row r="55" spans="1:32" s="129" customFormat="1" x14ac:dyDescent="0.25">
      <c r="A55" s="129" t="s">
        <v>169</v>
      </c>
    </row>
    <row r="56" spans="1:32" s="129" customFormat="1" x14ac:dyDescent="0.25">
      <c r="A56" s="129" t="s">
        <v>170</v>
      </c>
    </row>
    <row r="57" spans="1:32" s="129" customFormat="1" x14ac:dyDescent="0.25">
      <c r="A57" s="129" t="s">
        <v>171</v>
      </c>
    </row>
    <row r="58" spans="1:32" s="129" customFormat="1" x14ac:dyDescent="0.25">
      <c r="A58" s="129" t="s">
        <v>172</v>
      </c>
    </row>
    <row r="59" spans="1:32" s="129" customFormat="1" x14ac:dyDescent="0.25">
      <c r="A59" s="129" t="s">
        <v>173</v>
      </c>
    </row>
    <row r="60" spans="1:32" s="129" customFormat="1" x14ac:dyDescent="0.25">
      <c r="A60" s="129" t="s">
        <v>174</v>
      </c>
    </row>
    <row r="61" spans="1:32" s="129" customFormat="1" x14ac:dyDescent="0.25">
      <c r="A61" s="129" t="s">
        <v>175</v>
      </c>
    </row>
    <row r="62" spans="1:32" s="129" customFormat="1" x14ac:dyDescent="0.25">
      <c r="A62" s="129" t="s">
        <v>176</v>
      </c>
    </row>
    <row r="63" spans="1:32" s="129" customFormat="1" x14ac:dyDescent="0.25">
      <c r="A63" s="129" t="s">
        <v>177</v>
      </c>
    </row>
    <row r="64" spans="1:32" s="129" customFormat="1" x14ac:dyDescent="0.25">
      <c r="A64" s="129" t="s">
        <v>178</v>
      </c>
    </row>
    <row r="65" spans="1:1" s="129" customFormat="1" x14ac:dyDescent="0.25">
      <c r="A65" s="129" t="s">
        <v>179</v>
      </c>
    </row>
    <row r="66" spans="1:1" s="129" customFormat="1" x14ac:dyDescent="0.25">
      <c r="A66" s="129" t="s">
        <v>180</v>
      </c>
    </row>
    <row r="67" spans="1:1" s="129" customFormat="1" x14ac:dyDescent="0.25">
      <c r="A67" s="129" t="s">
        <v>181</v>
      </c>
    </row>
    <row r="68" spans="1:1" s="129" customFormat="1" x14ac:dyDescent="0.25">
      <c r="A68" s="129" t="s">
        <v>182</v>
      </c>
    </row>
    <row r="69" spans="1:1" s="129" customFormat="1" x14ac:dyDescent="0.25">
      <c r="A69" s="129" t="s">
        <v>183</v>
      </c>
    </row>
    <row r="70" spans="1:1" s="129" customFormat="1" x14ac:dyDescent="0.25">
      <c r="A70" s="129" t="s">
        <v>184</v>
      </c>
    </row>
    <row r="71" spans="1:1" s="129" customFormat="1" x14ac:dyDescent="0.25">
      <c r="A71" s="129" t="s">
        <v>185</v>
      </c>
    </row>
    <row r="72" spans="1:1" s="129" customFormat="1" x14ac:dyDescent="0.25">
      <c r="A72" s="131" t="s">
        <v>199</v>
      </c>
    </row>
    <row r="73" spans="1:1" s="129" customFormat="1" x14ac:dyDescent="0.25">
      <c r="A73" s="129" t="s">
        <v>187</v>
      </c>
    </row>
    <row r="74" spans="1:1" s="129" customFormat="1" x14ac:dyDescent="0.25">
      <c r="A74" s="129" t="s">
        <v>188</v>
      </c>
    </row>
    <row r="75" spans="1:1" s="129" customFormat="1" x14ac:dyDescent="0.25">
      <c r="A75" s="129" t="s">
        <v>189</v>
      </c>
    </row>
    <row r="76" spans="1:1" s="129" customFormat="1" x14ac:dyDescent="0.25">
      <c r="A76" s="129" t="s">
        <v>190</v>
      </c>
    </row>
    <row r="77" spans="1:1" s="129" customFormat="1" x14ac:dyDescent="0.25">
      <c r="A77" s="131" t="s">
        <v>200</v>
      </c>
    </row>
    <row r="78" spans="1:1" s="129" customFormat="1" x14ac:dyDescent="0.25">
      <c r="A78" s="129" t="s">
        <v>192</v>
      </c>
    </row>
    <row r="81" spans="1:1" x14ac:dyDescent="0.25">
      <c r="A81" s="3" t="s">
        <v>201</v>
      </c>
    </row>
  </sheetData>
  <mergeCells count="242">
    <mergeCell ref="FW7:FX7"/>
    <mergeCell ref="A10:B10"/>
    <mergeCell ref="ED7:EE7"/>
    <mergeCell ref="EF7:EG7"/>
    <mergeCell ref="EK7:EL7"/>
    <mergeCell ref="EO7:EP7"/>
    <mergeCell ref="ES7:ET7"/>
    <mergeCell ref="EW7:EX7"/>
    <mergeCell ref="DM7:DN7"/>
    <mergeCell ref="DO7:DP7"/>
    <mergeCell ref="DQ7:DR7"/>
    <mergeCell ref="DS7:DT7"/>
    <mergeCell ref="DU7:DV7"/>
    <mergeCell ref="DW7:DX7"/>
    <mergeCell ref="CZ7:DA7"/>
    <mergeCell ref="DB7:DC7"/>
    <mergeCell ref="DE7:DF7"/>
    <mergeCell ref="DG7:DH7"/>
    <mergeCell ref="DI7:DJ7"/>
    <mergeCell ref="DK7:DL7"/>
    <mergeCell ref="CC7:CD7"/>
    <mergeCell ref="CE7:CF7"/>
    <mergeCell ref="CH7:CI7"/>
    <mergeCell ref="CJ7:CK7"/>
    <mergeCell ref="CL7:CM7"/>
    <mergeCell ref="CO7:CP7"/>
    <mergeCell ref="AQ7:AR7"/>
    <mergeCell ref="AS7:AT7"/>
    <mergeCell ref="AU7:AV7"/>
    <mergeCell ref="AW7:AX7"/>
    <mergeCell ref="AY7:AZ7"/>
    <mergeCell ref="BA7:BB7"/>
    <mergeCell ref="C7:D7"/>
    <mergeCell ref="E7:F7"/>
    <mergeCell ref="G7:H7"/>
    <mergeCell ref="R7:S7"/>
    <mergeCell ref="T7:U7"/>
    <mergeCell ref="X7:Y7"/>
    <mergeCell ref="GC5:GC8"/>
    <mergeCell ref="GD5:GD8"/>
    <mergeCell ref="GE5:GE8"/>
    <mergeCell ref="GF5:GF8"/>
    <mergeCell ref="E6:F6"/>
    <mergeCell ref="G6:H6"/>
    <mergeCell ref="AQ6:AR6"/>
    <mergeCell ref="AS6:AT6"/>
    <mergeCell ref="BY6:BZ6"/>
    <mergeCell ref="CA6:CB6"/>
    <mergeCell ref="FS5:FT6"/>
    <mergeCell ref="FU5:FX5"/>
    <mergeCell ref="FY5:FY8"/>
    <mergeCell ref="FZ5:FZ8"/>
    <mergeCell ref="GA5:GA8"/>
    <mergeCell ref="GB5:GB8"/>
    <mergeCell ref="FU6:FV6"/>
    <mergeCell ref="FW6:FX6"/>
    <mergeCell ref="FS7:FT7"/>
    <mergeCell ref="FU7:FV7"/>
    <mergeCell ref="FK5:FK8"/>
    <mergeCell ref="FL5:FM6"/>
    <mergeCell ref="FN5:FN8"/>
    <mergeCell ref="FO5:FO8"/>
    <mergeCell ref="FP5:FP8"/>
    <mergeCell ref="FQ5:FR6"/>
    <mergeCell ref="FL7:FM7"/>
    <mergeCell ref="FQ7:FR7"/>
    <mergeCell ref="FD5:FD8"/>
    <mergeCell ref="FE5:FE8"/>
    <mergeCell ref="FF5:FF8"/>
    <mergeCell ref="FG5:FH6"/>
    <mergeCell ref="FI5:FI8"/>
    <mergeCell ref="FJ5:FJ8"/>
    <mergeCell ref="FG7:FH7"/>
    <mergeCell ref="EV5:EV8"/>
    <mergeCell ref="EW5:EX6"/>
    <mergeCell ref="EY5:EY8"/>
    <mergeCell ref="EZ5:EZ8"/>
    <mergeCell ref="FA5:FA8"/>
    <mergeCell ref="FB5:FC6"/>
    <mergeCell ref="FB7:FC7"/>
    <mergeCell ref="EN5:EN8"/>
    <mergeCell ref="EO5:EP6"/>
    <mergeCell ref="EQ5:EQ8"/>
    <mergeCell ref="ER5:ER8"/>
    <mergeCell ref="ES5:ET6"/>
    <mergeCell ref="EU5:EU8"/>
    <mergeCell ref="EF5:EG6"/>
    <mergeCell ref="EH5:EH8"/>
    <mergeCell ref="EI5:EI8"/>
    <mergeCell ref="EJ5:EJ8"/>
    <mergeCell ref="EK5:EL6"/>
    <mergeCell ref="EM5:EM8"/>
    <mergeCell ref="DS5:DV5"/>
    <mergeCell ref="DW5:DX6"/>
    <mergeCell ref="DY5:DZ6"/>
    <mergeCell ref="EA5:EA8"/>
    <mergeCell ref="EB5:EC6"/>
    <mergeCell ref="ED5:EE6"/>
    <mergeCell ref="DS6:DT6"/>
    <mergeCell ref="DU6:DV6"/>
    <mergeCell ref="DY7:DZ7"/>
    <mergeCell ref="EB7:EC7"/>
    <mergeCell ref="DE5:DF6"/>
    <mergeCell ref="DG5:DJ5"/>
    <mergeCell ref="DK5:DL6"/>
    <mergeCell ref="DM5:DN6"/>
    <mergeCell ref="DO5:DP6"/>
    <mergeCell ref="DQ5:DR6"/>
    <mergeCell ref="DG6:DH6"/>
    <mergeCell ref="DI6:DJ6"/>
    <mergeCell ref="CT5:CU6"/>
    <mergeCell ref="CV5:CV8"/>
    <mergeCell ref="CW5:CW8"/>
    <mergeCell ref="CX5:DA5"/>
    <mergeCell ref="DB5:DC6"/>
    <mergeCell ref="DD5:DD8"/>
    <mergeCell ref="CX6:CY6"/>
    <mergeCell ref="CZ6:DA6"/>
    <mergeCell ref="CT7:CU7"/>
    <mergeCell ref="CX7:CY7"/>
    <mergeCell ref="CL5:CM6"/>
    <mergeCell ref="CN5:CN8"/>
    <mergeCell ref="CO5:CP6"/>
    <mergeCell ref="CQ5:CQ8"/>
    <mergeCell ref="CR5:CR8"/>
    <mergeCell ref="CS5:CS8"/>
    <mergeCell ref="BX5:BX8"/>
    <mergeCell ref="BY5:CB5"/>
    <mergeCell ref="CC5:CD6"/>
    <mergeCell ref="CE5:CF6"/>
    <mergeCell ref="CG5:CG8"/>
    <mergeCell ref="CH5:CK5"/>
    <mergeCell ref="CH6:CI6"/>
    <mergeCell ref="CJ6:CK6"/>
    <mergeCell ref="BY7:BZ7"/>
    <mergeCell ref="CA7:CB7"/>
    <mergeCell ref="BN5:BO6"/>
    <mergeCell ref="BP5:BQ6"/>
    <mergeCell ref="BR5:BS6"/>
    <mergeCell ref="BT5:BU6"/>
    <mergeCell ref="BV5:BV8"/>
    <mergeCell ref="BW5:BW8"/>
    <mergeCell ref="BN7:BO7"/>
    <mergeCell ref="BP7:BQ7"/>
    <mergeCell ref="BR7:BS7"/>
    <mergeCell ref="BT7:BU7"/>
    <mergeCell ref="BF5:BF8"/>
    <mergeCell ref="BG5:BG8"/>
    <mergeCell ref="BH5:BI6"/>
    <mergeCell ref="BJ5:BK6"/>
    <mergeCell ref="BL5:BL8"/>
    <mergeCell ref="BM5:BM8"/>
    <mergeCell ref="BH7:BI7"/>
    <mergeCell ref="BJ7:BK7"/>
    <mergeCell ref="AU5:AV6"/>
    <mergeCell ref="AW5:AX6"/>
    <mergeCell ref="AY5:AZ6"/>
    <mergeCell ref="BA5:BB6"/>
    <mergeCell ref="BC5:BD6"/>
    <mergeCell ref="BE5:BE8"/>
    <mergeCell ref="BC7:BD7"/>
    <mergeCell ref="AH5:AH8"/>
    <mergeCell ref="AI5:AJ6"/>
    <mergeCell ref="AK5:AL6"/>
    <mergeCell ref="AM5:AN6"/>
    <mergeCell ref="AO5:AP6"/>
    <mergeCell ref="AQ5:AT5"/>
    <mergeCell ref="AI7:AJ7"/>
    <mergeCell ref="AK7:AL7"/>
    <mergeCell ref="AM7:AN7"/>
    <mergeCell ref="AO7:AP7"/>
    <mergeCell ref="X5:Y6"/>
    <mergeCell ref="Z5:AA6"/>
    <mergeCell ref="AB5:AC6"/>
    <mergeCell ref="AD5:AD8"/>
    <mergeCell ref="AE5:AF6"/>
    <mergeCell ref="AG5:AG8"/>
    <mergeCell ref="Z7:AA7"/>
    <mergeCell ref="AB7:AC7"/>
    <mergeCell ref="AE7:AF7"/>
    <mergeCell ref="P5:P8"/>
    <mergeCell ref="Q5:Q8"/>
    <mergeCell ref="R5:S6"/>
    <mergeCell ref="T5:U6"/>
    <mergeCell ref="V5:V8"/>
    <mergeCell ref="W5:W8"/>
    <mergeCell ref="EW4:FA4"/>
    <mergeCell ref="FB4:FF4"/>
    <mergeCell ref="FG4:FK4"/>
    <mergeCell ref="FL4:FP4"/>
    <mergeCell ref="FQ4:FR4"/>
    <mergeCell ref="C5:D6"/>
    <mergeCell ref="E5:H5"/>
    <mergeCell ref="I5:I8"/>
    <mergeCell ref="J5:J8"/>
    <mergeCell ref="K5:K8"/>
    <mergeCell ref="EB4:EC4"/>
    <mergeCell ref="ED4:EE4"/>
    <mergeCell ref="EF4:EI4"/>
    <mergeCell ref="EK4:EN4"/>
    <mergeCell ref="EO4:ER4"/>
    <mergeCell ref="ES4:EV4"/>
    <mergeCell ref="DG4:DL4"/>
    <mergeCell ref="DO4:DP4"/>
    <mergeCell ref="DQ4:DR4"/>
    <mergeCell ref="DS4:DV4"/>
    <mergeCell ref="DW4:DX4"/>
    <mergeCell ref="DY4:EA4"/>
    <mergeCell ref="CE4:CG4"/>
    <mergeCell ref="CH4:CN4"/>
    <mergeCell ref="CO4:CS4"/>
    <mergeCell ref="CT4:CW4"/>
    <mergeCell ref="CX4:DD4"/>
    <mergeCell ref="DE4:DF4"/>
    <mergeCell ref="BJ4:BM4"/>
    <mergeCell ref="BN4:BO4"/>
    <mergeCell ref="BP4:BQ4"/>
    <mergeCell ref="BR4:BS4"/>
    <mergeCell ref="BT4:BX4"/>
    <mergeCell ref="BY4:CD4"/>
    <mergeCell ref="AQ4:AV4"/>
    <mergeCell ref="AW4:AX4"/>
    <mergeCell ref="AY4:AZ4"/>
    <mergeCell ref="BA4:BB4"/>
    <mergeCell ref="BC4:BG4"/>
    <mergeCell ref="BH4:BI4"/>
    <mergeCell ref="AB4:AD4"/>
    <mergeCell ref="AE4:AH4"/>
    <mergeCell ref="AI4:AJ4"/>
    <mergeCell ref="AK4:AL4"/>
    <mergeCell ref="AM4:AN4"/>
    <mergeCell ref="AO4:AP4"/>
    <mergeCell ref="A4:B9"/>
    <mergeCell ref="C4:Q4"/>
    <mergeCell ref="R4:S4"/>
    <mergeCell ref="T4:W4"/>
    <mergeCell ref="X4:Y4"/>
    <mergeCell ref="Z4:AA4"/>
    <mergeCell ref="L5:L8"/>
    <mergeCell ref="M5:M8"/>
    <mergeCell ref="N5:N8"/>
    <mergeCell ref="O5:O8"/>
  </mergeCells>
  <phoneticPr fontId="23" type="noConversion"/>
  <printOptions horizontalCentered="1"/>
  <pageMargins left="0.74803149606299213" right="0.74803149606299213" top="0.98425196850393704" bottom="0.98425196850393704" header="0.511811023622047" footer="0.511811023622047"/>
  <pageSetup paperSize="0" scale="75" fitToWidth="0" fitToHeight="0" pageOrder="overThenDown" orientation="landscape" horizontalDpi="0" verticalDpi="0" copies="0"/>
  <headerFooter alignWithMargins="0"/>
  <colBreaks count="1" manualBreakCount="1">
    <brk id="157" man="1"/>
  </colBreak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F78"/>
  <sheetViews>
    <sheetView workbookViewId="0"/>
  </sheetViews>
  <sheetFormatPr defaultRowHeight="12" x14ac:dyDescent="0.25"/>
  <cols>
    <col min="1" max="1" width="11.125" style="150" customWidth="1"/>
    <col min="2" max="2" width="14" style="150" customWidth="1"/>
    <col min="3" max="3" width="5.125" style="150" customWidth="1"/>
    <col min="4" max="4" width="8.625" style="150" customWidth="1"/>
    <col min="5" max="5" width="5.125" style="150" customWidth="1"/>
    <col min="6" max="6" width="7.875" style="150" customWidth="1"/>
    <col min="7" max="7" width="4.875" style="150" customWidth="1"/>
    <col min="8" max="8" width="8.5" style="150" customWidth="1"/>
    <col min="9" max="10" width="8.25" style="150" customWidth="1"/>
    <col min="11" max="11" width="9" style="150" customWidth="1"/>
    <col min="12" max="12" width="8.125" style="150" customWidth="1"/>
    <col min="13" max="13" width="6.625" style="150" customWidth="1"/>
    <col min="14" max="14" width="6.75" style="150" customWidth="1"/>
    <col min="15" max="17" width="8.375" style="150" customWidth="1"/>
    <col min="18" max="18" width="8.625" style="150" customWidth="1"/>
    <col min="19" max="19" width="9" style="150" customWidth="1"/>
    <col min="20" max="20" width="7.25" style="150" customWidth="1"/>
    <col min="21" max="21" width="9.375" style="150" customWidth="1"/>
    <col min="22" max="23" width="8.25" style="150" customWidth="1"/>
    <col min="24" max="24" width="8.375" style="150" customWidth="1"/>
    <col min="25" max="25" width="8.25" style="150" customWidth="1"/>
    <col min="26" max="26" width="8.375" style="150" customWidth="1"/>
    <col min="27" max="27" width="8.25" style="150" customWidth="1"/>
    <col min="28" max="28" width="8.375" style="150" customWidth="1"/>
    <col min="29" max="29" width="8.25" style="150" customWidth="1"/>
    <col min="30" max="54" width="8.375" style="150" customWidth="1"/>
    <col min="55" max="55" width="4.5" style="150" customWidth="1"/>
    <col min="56" max="61" width="8.25" style="150" customWidth="1"/>
    <col min="62" max="62" width="4.5" style="150" customWidth="1"/>
    <col min="63" max="65" width="8.25" style="150" customWidth="1"/>
    <col min="66" max="66" width="4.5" style="150" customWidth="1"/>
    <col min="67" max="67" width="8.25" style="150" customWidth="1"/>
    <col min="68" max="68" width="8.375" style="150" customWidth="1"/>
    <col min="69" max="69" width="8.25" style="150" customWidth="1"/>
    <col min="70" max="70" width="8.375" style="150" customWidth="1"/>
    <col min="71" max="71" width="8.25" style="150" customWidth="1"/>
    <col min="72" max="72" width="4.5" style="150" customWidth="1"/>
    <col min="73" max="76" width="8.25" style="150" customWidth="1"/>
    <col min="77" max="77" width="4.5" style="150" customWidth="1"/>
    <col min="78" max="78" width="8.5" style="150" customWidth="1"/>
    <col min="79" max="79" width="4.625" style="150" customWidth="1"/>
    <col min="80" max="80" width="7.625" style="150" customWidth="1"/>
    <col min="81" max="81" width="5.25" style="150" customWidth="1"/>
    <col min="82" max="82" width="9.125" style="150" customWidth="1"/>
    <col min="83" max="83" width="4.75" style="150" customWidth="1"/>
    <col min="84" max="84" width="9.125" style="150" customWidth="1"/>
    <col min="85" max="85" width="8.25" style="150" customWidth="1"/>
    <col min="86" max="86" width="4.75" style="150" customWidth="1"/>
    <col min="87" max="87" width="8.75" style="150" customWidth="1"/>
    <col min="88" max="88" width="4.75" style="150" customWidth="1"/>
    <col min="89" max="89" width="7.5" style="150" customWidth="1"/>
    <col min="90" max="90" width="4.75" style="150" customWidth="1"/>
    <col min="91" max="91" width="7.5" style="150" customWidth="1"/>
    <col min="92" max="92" width="8.25" style="150" customWidth="1"/>
    <col min="93" max="93" width="7.125" style="150" customWidth="1"/>
    <col min="94" max="94" width="10" style="150" customWidth="1"/>
    <col min="95" max="95" width="8.25" style="150" customWidth="1"/>
    <col min="96" max="96" width="8.125" style="150" customWidth="1"/>
    <col min="97" max="101" width="6.625" style="150" customWidth="1"/>
    <col min="102" max="102" width="4.75" style="150" customWidth="1"/>
    <col min="103" max="103" width="8.75" style="150" customWidth="1"/>
    <col min="104" max="105" width="8.25" style="150" customWidth="1"/>
    <col min="106" max="106" width="4.75" style="150" customWidth="1"/>
    <col min="107" max="107" width="6.875" style="150" customWidth="1"/>
    <col min="108" max="108" width="4.75" style="150" customWidth="1"/>
    <col min="109" max="109" width="8.375" style="150" customWidth="1"/>
    <col min="110" max="110" width="8.25" style="150" customWidth="1"/>
    <col min="111" max="111" width="4.5" style="150" customWidth="1"/>
    <col min="112" max="112" width="8.5" style="150" customWidth="1"/>
    <col min="113" max="113" width="4.625" style="150" customWidth="1"/>
    <col min="114" max="114" width="7.625" style="150" customWidth="1"/>
    <col min="115" max="115" width="5.25" style="150" customWidth="1"/>
    <col min="116" max="116" width="7.75" style="150" customWidth="1"/>
    <col min="117" max="117" width="8.375" style="150" customWidth="1"/>
    <col min="118" max="118" width="8.25" style="150" customWidth="1"/>
    <col min="119" max="119" width="8.375" style="150" customWidth="1"/>
    <col min="120" max="122" width="8.25" style="150" customWidth="1"/>
    <col min="123" max="123" width="4.875" style="150" customWidth="1"/>
    <col min="124" max="124" width="6.625" style="150" customWidth="1"/>
    <col min="125" max="125" width="4.125" style="150" customWidth="1"/>
    <col min="126" max="126" width="9.875" style="150" customWidth="1"/>
    <col min="127" max="127" width="8.375" style="150" customWidth="1"/>
    <col min="128" max="128" width="8.25" style="150" customWidth="1"/>
    <col min="129" max="129" width="8.375" style="150" customWidth="1"/>
    <col min="130" max="130" width="8.25" style="150" customWidth="1"/>
    <col min="131" max="131" width="11.125" style="150" customWidth="1"/>
    <col min="132" max="132" width="8.375" style="150" customWidth="1"/>
    <col min="133" max="133" width="8.25" style="150" customWidth="1"/>
    <col min="134" max="134" width="8.375" style="150" customWidth="1"/>
    <col min="135" max="135" width="8.25" style="150" customWidth="1"/>
    <col min="136" max="136" width="4.75" style="150" customWidth="1"/>
    <col min="137" max="137" width="8.75" style="150" customWidth="1"/>
    <col min="138" max="139" width="8.25" style="150" customWidth="1"/>
    <col min="140" max="140" width="11.875" style="150" customWidth="1"/>
    <col min="141" max="152" width="6.875" style="150" customWidth="1"/>
    <col min="153" max="153" width="4.75" style="150" customWidth="1"/>
    <col min="154" max="154" width="8.75" style="150" customWidth="1"/>
    <col min="155" max="155" width="8.25" style="150" customWidth="1"/>
    <col min="156" max="156" width="6.75" style="150" customWidth="1"/>
    <col min="157" max="157" width="8.375" style="150" customWidth="1"/>
    <col min="158" max="158" width="4.75" style="150" customWidth="1"/>
    <col min="159" max="159" width="8.75" style="150" customWidth="1"/>
    <col min="160" max="160" width="6.75" style="150" customWidth="1"/>
    <col min="161" max="161" width="8.25" style="150" customWidth="1"/>
    <col min="162" max="162" width="8.375" style="150" customWidth="1"/>
    <col min="163" max="163" width="4.75" style="150" customWidth="1"/>
    <col min="164" max="165" width="8.75" style="150" customWidth="1"/>
    <col min="166" max="166" width="8.25" style="150" customWidth="1"/>
    <col min="167" max="173" width="8.375" style="150" customWidth="1"/>
    <col min="174" max="174" width="8.25" style="150" customWidth="1"/>
    <col min="175" max="188" width="0" style="150" hidden="1" customWidth="1"/>
    <col min="189" max="189" width="9" style="150" customWidth="1"/>
    <col min="190" max="16384" width="9" style="150"/>
  </cols>
  <sheetData>
    <row r="1" spans="1:188" s="147" customFormat="1" ht="16.5" customHeight="1" x14ac:dyDescent="0.25">
      <c r="A1" s="146" t="s">
        <v>0</v>
      </c>
      <c r="Y1" s="148"/>
      <c r="AA1" s="148"/>
      <c r="AC1" s="148"/>
      <c r="BC1" s="148"/>
      <c r="BD1" s="148"/>
      <c r="BE1" s="148"/>
      <c r="BF1" s="148"/>
      <c r="BG1" s="148"/>
      <c r="BH1" s="148"/>
      <c r="BI1" s="148"/>
      <c r="BJ1" s="148"/>
      <c r="BK1" s="148"/>
      <c r="BL1" s="148"/>
      <c r="BM1" s="148"/>
      <c r="BO1" s="148"/>
      <c r="BQ1" s="148"/>
      <c r="BS1" s="148"/>
      <c r="BT1" s="148"/>
      <c r="BU1" s="148"/>
      <c r="BV1" s="148"/>
      <c r="BW1" s="148"/>
      <c r="BX1" s="148"/>
      <c r="BY1" s="148"/>
      <c r="BZ1" s="148"/>
      <c r="CA1" s="148"/>
      <c r="CB1" s="148"/>
      <c r="CC1" s="148"/>
      <c r="CD1" s="148"/>
      <c r="CE1" s="148"/>
      <c r="CF1" s="148"/>
      <c r="CG1" s="148"/>
      <c r="CH1" s="148"/>
      <c r="CI1" s="148"/>
      <c r="CJ1" s="148"/>
      <c r="CK1" s="149"/>
      <c r="CX1" s="148"/>
      <c r="CY1" s="148"/>
      <c r="CZ1" s="148"/>
      <c r="DB1" s="149"/>
      <c r="DF1" s="148"/>
      <c r="DG1" s="148"/>
      <c r="DH1" s="148"/>
      <c r="DI1" s="148"/>
      <c r="DJ1" s="148"/>
      <c r="DK1" s="148"/>
      <c r="DL1" s="148"/>
      <c r="DN1" s="148"/>
      <c r="DP1" s="148"/>
      <c r="DQ1" s="148"/>
      <c r="DR1" s="148"/>
      <c r="DX1" s="148"/>
      <c r="DZ1" s="148"/>
      <c r="EC1" s="148"/>
      <c r="EE1" s="148"/>
      <c r="EF1" s="148"/>
      <c r="EG1" s="148"/>
      <c r="EH1" s="148"/>
      <c r="EW1" s="148"/>
      <c r="EX1" s="148"/>
      <c r="FB1" s="148"/>
      <c r="FC1" s="148"/>
      <c r="FD1" s="148"/>
      <c r="FG1" s="148"/>
      <c r="FH1" s="148"/>
      <c r="FI1" s="148"/>
      <c r="FR1" s="148"/>
    </row>
    <row r="2" spans="1:188" ht="12" customHeight="1" x14ac:dyDescent="0.25">
      <c r="K2" s="147"/>
      <c r="L2" s="147"/>
      <c r="M2" s="147"/>
      <c r="N2" s="147"/>
      <c r="O2" s="147"/>
      <c r="P2" s="147"/>
      <c r="Q2" s="147"/>
      <c r="R2" s="147"/>
      <c r="S2" s="147"/>
      <c r="T2" s="147"/>
      <c r="U2" s="147"/>
      <c r="X2" s="147"/>
      <c r="Y2" s="151"/>
      <c r="Z2" s="147"/>
      <c r="AA2" s="151"/>
      <c r="AB2" s="147"/>
      <c r="AC2" s="151"/>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51"/>
      <c r="BD2" s="151"/>
      <c r="BE2" s="151"/>
      <c r="BF2" s="151"/>
      <c r="BG2" s="151"/>
      <c r="BH2" s="151"/>
      <c r="BI2" s="151"/>
      <c r="BJ2" s="151"/>
      <c r="BK2" s="151"/>
      <c r="BL2" s="151"/>
      <c r="BM2" s="151"/>
      <c r="BN2" s="147"/>
      <c r="BO2" s="151"/>
      <c r="BP2" s="147"/>
      <c r="BQ2" s="151"/>
      <c r="BR2" s="147"/>
      <c r="BS2" s="151"/>
      <c r="BT2" s="151"/>
      <c r="BU2" s="151"/>
      <c r="BV2" s="151"/>
      <c r="BW2" s="151"/>
      <c r="BX2" s="151"/>
      <c r="BY2" s="151"/>
      <c r="BZ2" s="151"/>
      <c r="CA2" s="151"/>
      <c r="CB2" s="151"/>
      <c r="CC2" s="151"/>
      <c r="CD2" s="151"/>
      <c r="CE2" s="151"/>
      <c r="CF2" s="151"/>
      <c r="CG2" s="151"/>
      <c r="CH2" s="151"/>
      <c r="CI2" s="151"/>
      <c r="CJ2" s="151"/>
      <c r="CK2" s="149"/>
      <c r="CL2" s="147"/>
      <c r="CM2" s="147"/>
      <c r="CN2" s="147"/>
      <c r="CO2" s="147"/>
      <c r="CP2" s="147"/>
      <c r="CR2" s="147"/>
      <c r="CS2" s="147"/>
      <c r="CT2" s="147"/>
      <c r="CU2" s="147"/>
      <c r="CV2" s="147"/>
      <c r="CW2" s="147"/>
      <c r="CX2" s="151"/>
      <c r="CY2" s="151"/>
      <c r="CZ2" s="151"/>
      <c r="DB2" s="149"/>
      <c r="DC2" s="147"/>
      <c r="DD2" s="147"/>
      <c r="DE2" s="147"/>
      <c r="DF2" s="151"/>
      <c r="DG2" s="151"/>
      <c r="DH2" s="151"/>
      <c r="DI2" s="151"/>
      <c r="DJ2" s="151"/>
      <c r="DK2" s="151"/>
      <c r="DL2" s="151"/>
      <c r="DM2" s="147"/>
      <c r="DN2" s="151"/>
      <c r="DO2" s="147"/>
      <c r="DP2" s="151"/>
      <c r="DQ2" s="151"/>
      <c r="DR2" s="151"/>
      <c r="DS2" s="147"/>
      <c r="DT2" s="147"/>
      <c r="DU2" s="147"/>
      <c r="DV2" s="147"/>
      <c r="DW2" s="147"/>
      <c r="DX2" s="151"/>
      <c r="DY2" s="147"/>
      <c r="DZ2" s="151"/>
      <c r="EA2" s="147"/>
      <c r="EB2" s="147"/>
      <c r="EC2" s="151"/>
      <c r="ED2" s="147"/>
      <c r="EE2" s="151"/>
      <c r="EF2" s="151"/>
      <c r="EG2" s="151"/>
      <c r="EH2" s="151"/>
      <c r="EW2" s="151"/>
      <c r="EX2" s="151"/>
      <c r="EZ2" s="147"/>
      <c r="FA2" s="147"/>
      <c r="FB2" s="151"/>
      <c r="FC2" s="151"/>
      <c r="FD2" s="151"/>
      <c r="FF2" s="147"/>
      <c r="FG2" s="151"/>
      <c r="FH2" s="151"/>
      <c r="FI2" s="151"/>
      <c r="FK2" s="147"/>
      <c r="FL2" s="147"/>
      <c r="FM2" s="147"/>
      <c r="FN2" s="147"/>
      <c r="FO2" s="147"/>
      <c r="FP2" s="147"/>
      <c r="FQ2" s="147"/>
      <c r="FR2" s="151"/>
    </row>
    <row r="3" spans="1:188" ht="12" customHeight="1" x14ac:dyDescent="0.25">
      <c r="A3" s="151" t="s">
        <v>1</v>
      </c>
      <c r="B3" s="151"/>
      <c r="C3" s="151"/>
      <c r="D3" s="151"/>
      <c r="E3" s="151"/>
      <c r="F3" s="151"/>
      <c r="G3" s="151"/>
      <c r="H3" s="151"/>
      <c r="M3" s="151"/>
      <c r="O3" s="151"/>
      <c r="P3" s="151"/>
      <c r="Q3" s="151"/>
      <c r="R3" s="151"/>
      <c r="S3" s="151"/>
      <c r="T3" s="151"/>
      <c r="U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2"/>
      <c r="BD3" s="152"/>
      <c r="BE3" s="152"/>
      <c r="BF3" s="152"/>
      <c r="BG3" s="152"/>
      <c r="BH3" s="152"/>
      <c r="BI3" s="152"/>
      <c r="BJ3" s="152"/>
      <c r="BK3" s="152"/>
      <c r="BL3" s="152"/>
      <c r="BM3" s="152"/>
      <c r="BN3" s="151"/>
      <c r="BO3" s="151"/>
      <c r="BP3" s="151"/>
      <c r="BQ3" s="151"/>
      <c r="BR3" s="151"/>
      <c r="BS3" s="151"/>
      <c r="BT3" s="151"/>
      <c r="BU3" s="151"/>
      <c r="BV3" s="151"/>
      <c r="BW3" s="151"/>
      <c r="BX3" s="151"/>
      <c r="BY3" s="151"/>
      <c r="CA3" s="152"/>
      <c r="CB3" s="152"/>
      <c r="CC3" s="152"/>
      <c r="CD3" s="152"/>
      <c r="CE3" s="152"/>
      <c r="CF3" s="151"/>
      <c r="CG3" s="151"/>
      <c r="CJ3" s="151"/>
      <c r="CK3" s="153"/>
      <c r="CL3" s="151"/>
      <c r="CS3" s="151"/>
      <c r="CT3" s="151"/>
      <c r="CU3" s="151"/>
      <c r="CV3" s="151"/>
      <c r="CW3" s="151"/>
      <c r="CZ3" s="151"/>
      <c r="DB3" s="153"/>
      <c r="DC3" s="151"/>
      <c r="DE3" s="151"/>
      <c r="DF3" s="151"/>
      <c r="DG3" s="151"/>
      <c r="DI3" s="152"/>
      <c r="DJ3" s="152"/>
      <c r="DK3" s="152"/>
      <c r="DL3" s="152"/>
      <c r="DM3" s="151"/>
      <c r="DN3" s="151"/>
      <c r="DO3" s="151"/>
      <c r="DP3" s="151"/>
      <c r="DQ3" s="151"/>
      <c r="DR3" s="151"/>
      <c r="DW3" s="151"/>
      <c r="DX3" s="151"/>
      <c r="DY3" s="151"/>
      <c r="DZ3" s="151"/>
      <c r="EB3" s="151"/>
      <c r="EC3" s="151"/>
      <c r="ED3" s="151"/>
      <c r="EE3" s="151"/>
      <c r="EH3" s="151"/>
      <c r="FA3" s="151"/>
      <c r="FF3" s="151"/>
      <c r="FK3" s="151"/>
      <c r="FL3" s="151"/>
      <c r="FM3" s="151"/>
      <c r="FN3" s="151"/>
      <c r="FO3" s="151"/>
      <c r="FP3" s="151"/>
      <c r="FQ3" s="151"/>
      <c r="FR3" s="151"/>
    </row>
    <row r="4" spans="1:188" ht="50.45" customHeight="1" x14ac:dyDescent="0.25">
      <c r="A4" s="192" t="s">
        <v>50</v>
      </c>
      <c r="B4" s="192"/>
      <c r="C4" s="193" t="s">
        <v>3</v>
      </c>
      <c r="D4" s="193"/>
      <c r="E4" s="193"/>
      <c r="F4" s="193"/>
      <c r="G4" s="193"/>
      <c r="H4" s="193"/>
      <c r="I4" s="193"/>
      <c r="J4" s="193"/>
      <c r="K4" s="193"/>
      <c r="L4" s="193"/>
      <c r="M4" s="193"/>
      <c r="N4" s="193"/>
      <c r="O4" s="193"/>
      <c r="P4" s="193"/>
      <c r="Q4" s="193"/>
      <c r="R4" s="194" t="s">
        <v>51</v>
      </c>
      <c r="S4" s="194"/>
      <c r="T4" s="194" t="s">
        <v>52</v>
      </c>
      <c r="U4" s="194"/>
      <c r="V4" s="194"/>
      <c r="W4" s="194"/>
      <c r="X4" s="194" t="s">
        <v>53</v>
      </c>
      <c r="Y4" s="194"/>
      <c r="Z4" s="194" t="s">
        <v>54</v>
      </c>
      <c r="AA4" s="194"/>
      <c r="AB4" s="194" t="s">
        <v>55</v>
      </c>
      <c r="AC4" s="194"/>
      <c r="AD4" s="194"/>
      <c r="AE4" s="194" t="s">
        <v>193</v>
      </c>
      <c r="AF4" s="194"/>
      <c r="AG4" s="194"/>
      <c r="AH4" s="194"/>
      <c r="AI4" s="194" t="s">
        <v>194</v>
      </c>
      <c r="AJ4" s="194"/>
      <c r="AK4" s="194" t="s">
        <v>58</v>
      </c>
      <c r="AL4" s="194"/>
      <c r="AM4" s="194" t="s">
        <v>59</v>
      </c>
      <c r="AN4" s="194"/>
      <c r="AO4" s="195" t="s">
        <v>195</v>
      </c>
      <c r="AP4" s="195"/>
      <c r="AQ4" s="194" t="s">
        <v>61</v>
      </c>
      <c r="AR4" s="194"/>
      <c r="AS4" s="194"/>
      <c r="AT4" s="194"/>
      <c r="AU4" s="194"/>
      <c r="AV4" s="194"/>
      <c r="AW4" s="196" t="s">
        <v>62</v>
      </c>
      <c r="AX4" s="196"/>
      <c r="AY4" s="196" t="s">
        <v>63</v>
      </c>
      <c r="AZ4" s="196"/>
      <c r="BA4" s="196" t="s">
        <v>64</v>
      </c>
      <c r="BB4" s="196"/>
      <c r="BC4" s="194" t="s">
        <v>65</v>
      </c>
      <c r="BD4" s="194"/>
      <c r="BE4" s="194"/>
      <c r="BF4" s="194"/>
      <c r="BG4" s="194"/>
      <c r="BH4" s="194" t="s">
        <v>66</v>
      </c>
      <c r="BI4" s="194"/>
      <c r="BJ4" s="194" t="s">
        <v>67</v>
      </c>
      <c r="BK4" s="194"/>
      <c r="BL4" s="194"/>
      <c r="BM4" s="194"/>
      <c r="BN4" s="194" t="s">
        <v>68</v>
      </c>
      <c r="BO4" s="194"/>
      <c r="BP4" s="194" t="s">
        <v>69</v>
      </c>
      <c r="BQ4" s="194"/>
      <c r="BR4" s="194" t="s">
        <v>70</v>
      </c>
      <c r="BS4" s="194"/>
      <c r="BT4" s="194" t="s">
        <v>71</v>
      </c>
      <c r="BU4" s="194"/>
      <c r="BV4" s="194"/>
      <c r="BW4" s="194"/>
      <c r="BX4" s="194"/>
      <c r="BY4" s="194" t="s">
        <v>72</v>
      </c>
      <c r="BZ4" s="194"/>
      <c r="CA4" s="194"/>
      <c r="CB4" s="194"/>
      <c r="CC4" s="194"/>
      <c r="CD4" s="194"/>
      <c r="CE4" s="194" t="s">
        <v>73</v>
      </c>
      <c r="CF4" s="194"/>
      <c r="CG4" s="194"/>
      <c r="CH4" s="197" t="s">
        <v>196</v>
      </c>
      <c r="CI4" s="197"/>
      <c r="CJ4" s="197"/>
      <c r="CK4" s="197"/>
      <c r="CL4" s="197"/>
      <c r="CM4" s="197"/>
      <c r="CN4" s="197"/>
      <c r="CO4" s="194" t="s">
        <v>75</v>
      </c>
      <c r="CP4" s="194"/>
      <c r="CQ4" s="194"/>
      <c r="CR4" s="194"/>
      <c r="CS4" s="194"/>
      <c r="CT4" s="194" t="s">
        <v>76</v>
      </c>
      <c r="CU4" s="194"/>
      <c r="CV4" s="194"/>
      <c r="CW4" s="194"/>
      <c r="CX4" s="194" t="s">
        <v>77</v>
      </c>
      <c r="CY4" s="194"/>
      <c r="CZ4" s="194"/>
      <c r="DA4" s="194"/>
      <c r="DB4" s="194"/>
      <c r="DC4" s="194"/>
      <c r="DD4" s="194"/>
      <c r="DE4" s="194" t="s">
        <v>78</v>
      </c>
      <c r="DF4" s="194"/>
      <c r="DG4" s="194" t="s">
        <v>79</v>
      </c>
      <c r="DH4" s="194"/>
      <c r="DI4" s="194"/>
      <c r="DJ4" s="194"/>
      <c r="DK4" s="194"/>
      <c r="DL4" s="194"/>
      <c r="DM4" s="154" t="s">
        <v>80</v>
      </c>
      <c r="DN4" s="155"/>
      <c r="DO4" s="194" t="s">
        <v>81</v>
      </c>
      <c r="DP4" s="194"/>
      <c r="DQ4" s="194" t="s">
        <v>82</v>
      </c>
      <c r="DR4" s="194"/>
      <c r="DS4" s="194" t="s">
        <v>83</v>
      </c>
      <c r="DT4" s="194"/>
      <c r="DU4" s="194"/>
      <c r="DV4" s="194"/>
      <c r="DW4" s="194" t="s">
        <v>84</v>
      </c>
      <c r="DX4" s="194"/>
      <c r="DY4" s="194" t="s">
        <v>85</v>
      </c>
      <c r="DZ4" s="194"/>
      <c r="EA4" s="194"/>
      <c r="EB4" s="194" t="s">
        <v>86</v>
      </c>
      <c r="EC4" s="194"/>
      <c r="ED4" s="194" t="s">
        <v>87</v>
      </c>
      <c r="EE4" s="194"/>
      <c r="EF4" s="194" t="s">
        <v>88</v>
      </c>
      <c r="EG4" s="194"/>
      <c r="EH4" s="194"/>
      <c r="EI4" s="194"/>
      <c r="EJ4" s="156" t="s">
        <v>89</v>
      </c>
      <c r="EK4" s="194" t="s">
        <v>90</v>
      </c>
      <c r="EL4" s="194"/>
      <c r="EM4" s="194"/>
      <c r="EN4" s="194"/>
      <c r="EO4" s="194" t="s">
        <v>91</v>
      </c>
      <c r="EP4" s="194"/>
      <c r="EQ4" s="194"/>
      <c r="ER4" s="194"/>
      <c r="ES4" s="194" t="s">
        <v>92</v>
      </c>
      <c r="ET4" s="194"/>
      <c r="EU4" s="194"/>
      <c r="EV4" s="194"/>
      <c r="EW4" s="194" t="s">
        <v>93</v>
      </c>
      <c r="EX4" s="194"/>
      <c r="EY4" s="194"/>
      <c r="EZ4" s="194"/>
      <c r="FA4" s="194"/>
      <c r="FB4" s="194" t="s">
        <v>94</v>
      </c>
      <c r="FC4" s="194"/>
      <c r="FD4" s="194"/>
      <c r="FE4" s="194"/>
      <c r="FF4" s="194"/>
      <c r="FG4" s="194" t="s">
        <v>95</v>
      </c>
      <c r="FH4" s="194"/>
      <c r="FI4" s="194"/>
      <c r="FJ4" s="194"/>
      <c r="FK4" s="194"/>
      <c r="FL4" s="194" t="s">
        <v>96</v>
      </c>
      <c r="FM4" s="194"/>
      <c r="FN4" s="194"/>
      <c r="FO4" s="194"/>
      <c r="FP4" s="194"/>
      <c r="FQ4" s="198" t="s">
        <v>97</v>
      </c>
      <c r="FR4" s="198"/>
      <c r="FS4" s="150" t="s">
        <v>47</v>
      </c>
    </row>
    <row r="5" spans="1:188" ht="12.75" customHeight="1" x14ac:dyDescent="0.25">
      <c r="A5" s="192"/>
      <c r="B5" s="192"/>
      <c r="C5" s="199" t="s">
        <v>4</v>
      </c>
      <c r="D5" s="199"/>
      <c r="E5" s="193" t="s">
        <v>5</v>
      </c>
      <c r="F5" s="193"/>
      <c r="G5" s="193"/>
      <c r="H5" s="193"/>
      <c r="I5" s="200" t="s">
        <v>6</v>
      </c>
      <c r="J5" s="200" t="s">
        <v>7</v>
      </c>
      <c r="K5" s="200" t="s">
        <v>8</v>
      </c>
      <c r="L5" s="200" t="s">
        <v>9</v>
      </c>
      <c r="M5" s="200" t="s">
        <v>10</v>
      </c>
      <c r="N5" s="200" t="s">
        <v>11</v>
      </c>
      <c r="O5" s="200" t="s">
        <v>12</v>
      </c>
      <c r="P5" s="200" t="s">
        <v>13</v>
      </c>
      <c r="Q5" s="200" t="s">
        <v>14</v>
      </c>
      <c r="R5" s="199" t="s">
        <v>4</v>
      </c>
      <c r="S5" s="199"/>
      <c r="T5" s="199" t="s">
        <v>4</v>
      </c>
      <c r="U5" s="199"/>
      <c r="V5" s="200" t="s">
        <v>6</v>
      </c>
      <c r="W5" s="200" t="s">
        <v>7</v>
      </c>
      <c r="X5" s="199" t="s">
        <v>4</v>
      </c>
      <c r="Y5" s="199"/>
      <c r="Z5" s="199" t="s">
        <v>4</v>
      </c>
      <c r="AA5" s="199"/>
      <c r="AB5" s="199" t="s">
        <v>4</v>
      </c>
      <c r="AC5" s="199"/>
      <c r="AD5" s="200" t="s">
        <v>13</v>
      </c>
      <c r="AE5" s="199" t="s">
        <v>4</v>
      </c>
      <c r="AF5" s="199"/>
      <c r="AG5" s="200" t="s">
        <v>6</v>
      </c>
      <c r="AH5" s="200" t="s">
        <v>98</v>
      </c>
      <c r="AI5" s="199" t="s">
        <v>4</v>
      </c>
      <c r="AJ5" s="199"/>
      <c r="AK5" s="199" t="s">
        <v>4</v>
      </c>
      <c r="AL5" s="199"/>
      <c r="AM5" s="199" t="s">
        <v>4</v>
      </c>
      <c r="AN5" s="199"/>
      <c r="AO5" s="199" t="s">
        <v>4</v>
      </c>
      <c r="AP5" s="199"/>
      <c r="AQ5" s="201" t="s">
        <v>5</v>
      </c>
      <c r="AR5" s="201"/>
      <c r="AS5" s="201"/>
      <c r="AT5" s="201"/>
      <c r="AU5" s="202" t="s">
        <v>99</v>
      </c>
      <c r="AV5" s="202"/>
      <c r="AW5" s="199" t="s">
        <v>4</v>
      </c>
      <c r="AX5" s="199"/>
      <c r="AY5" s="199" t="s">
        <v>4</v>
      </c>
      <c r="AZ5" s="199"/>
      <c r="BA5" s="199" t="s">
        <v>4</v>
      </c>
      <c r="BB5" s="199"/>
      <c r="BC5" s="199" t="s">
        <v>4</v>
      </c>
      <c r="BD5" s="199"/>
      <c r="BE5" s="200" t="s">
        <v>6</v>
      </c>
      <c r="BF5" s="200" t="s">
        <v>7</v>
      </c>
      <c r="BG5" s="200" t="s">
        <v>10</v>
      </c>
      <c r="BH5" s="199" t="s">
        <v>4</v>
      </c>
      <c r="BI5" s="199"/>
      <c r="BJ5" s="199" t="s">
        <v>4</v>
      </c>
      <c r="BK5" s="199"/>
      <c r="BL5" s="200" t="s">
        <v>6</v>
      </c>
      <c r="BM5" s="200" t="s">
        <v>7</v>
      </c>
      <c r="BN5" s="199" t="s">
        <v>4</v>
      </c>
      <c r="BO5" s="199"/>
      <c r="BP5" s="199" t="s">
        <v>4</v>
      </c>
      <c r="BQ5" s="199"/>
      <c r="BR5" s="199" t="s">
        <v>4</v>
      </c>
      <c r="BS5" s="199"/>
      <c r="BT5" s="199" t="s">
        <v>4</v>
      </c>
      <c r="BU5" s="199"/>
      <c r="BV5" s="200" t="s">
        <v>6</v>
      </c>
      <c r="BW5" s="200" t="s">
        <v>7</v>
      </c>
      <c r="BX5" s="200" t="s">
        <v>10</v>
      </c>
      <c r="BY5" s="201" t="s">
        <v>5</v>
      </c>
      <c r="BZ5" s="201"/>
      <c r="CA5" s="201"/>
      <c r="CB5" s="201"/>
      <c r="CC5" s="202" t="s">
        <v>100</v>
      </c>
      <c r="CD5" s="202"/>
      <c r="CE5" s="199" t="s">
        <v>4</v>
      </c>
      <c r="CF5" s="199"/>
      <c r="CG5" s="200" t="s">
        <v>6</v>
      </c>
      <c r="CH5" s="201" t="s">
        <v>5</v>
      </c>
      <c r="CI5" s="201"/>
      <c r="CJ5" s="201"/>
      <c r="CK5" s="201"/>
      <c r="CL5" s="202" t="s">
        <v>101</v>
      </c>
      <c r="CM5" s="202"/>
      <c r="CN5" s="200" t="s">
        <v>6</v>
      </c>
      <c r="CO5" s="199" t="s">
        <v>4</v>
      </c>
      <c r="CP5" s="199"/>
      <c r="CQ5" s="200" t="s">
        <v>6</v>
      </c>
      <c r="CR5" s="200" t="s">
        <v>9</v>
      </c>
      <c r="CS5" s="200" t="s">
        <v>10</v>
      </c>
      <c r="CT5" s="199" t="s">
        <v>4</v>
      </c>
      <c r="CU5" s="199"/>
      <c r="CV5" s="200" t="s">
        <v>6</v>
      </c>
      <c r="CW5" s="200" t="s">
        <v>7</v>
      </c>
      <c r="CX5" s="201" t="s">
        <v>5</v>
      </c>
      <c r="CY5" s="201"/>
      <c r="CZ5" s="201"/>
      <c r="DA5" s="201"/>
      <c r="DB5" s="202" t="s">
        <v>102</v>
      </c>
      <c r="DC5" s="202"/>
      <c r="DD5" s="200" t="s">
        <v>6</v>
      </c>
      <c r="DE5" s="199" t="s">
        <v>4</v>
      </c>
      <c r="DF5" s="199"/>
      <c r="DG5" s="201" t="s">
        <v>5</v>
      </c>
      <c r="DH5" s="201"/>
      <c r="DI5" s="201"/>
      <c r="DJ5" s="201"/>
      <c r="DK5" s="202" t="s">
        <v>103</v>
      </c>
      <c r="DL5" s="202"/>
      <c r="DM5" s="199" t="s">
        <v>4</v>
      </c>
      <c r="DN5" s="199"/>
      <c r="DO5" s="199" t="s">
        <v>4</v>
      </c>
      <c r="DP5" s="199"/>
      <c r="DQ5" s="199" t="s">
        <v>4</v>
      </c>
      <c r="DR5" s="199"/>
      <c r="DS5" s="193" t="s">
        <v>5</v>
      </c>
      <c r="DT5" s="193"/>
      <c r="DU5" s="193"/>
      <c r="DV5" s="193"/>
      <c r="DW5" s="199" t="s">
        <v>4</v>
      </c>
      <c r="DX5" s="199"/>
      <c r="DY5" s="199" t="s">
        <v>4</v>
      </c>
      <c r="DZ5" s="199"/>
      <c r="EA5" s="200" t="s">
        <v>8</v>
      </c>
      <c r="EB5" s="199" t="s">
        <v>4</v>
      </c>
      <c r="EC5" s="199"/>
      <c r="ED5" s="199" t="s">
        <v>4</v>
      </c>
      <c r="EE5" s="199"/>
      <c r="EF5" s="199" t="s">
        <v>4</v>
      </c>
      <c r="EG5" s="199"/>
      <c r="EH5" s="200" t="s">
        <v>6</v>
      </c>
      <c r="EI5" s="200" t="s">
        <v>7</v>
      </c>
      <c r="EJ5" s="200" t="s">
        <v>14</v>
      </c>
      <c r="EK5" s="199" t="s">
        <v>4</v>
      </c>
      <c r="EL5" s="199"/>
      <c r="EM5" s="200" t="s">
        <v>11</v>
      </c>
      <c r="EN5" s="200" t="s">
        <v>12</v>
      </c>
      <c r="EO5" s="199" t="s">
        <v>4</v>
      </c>
      <c r="EP5" s="199"/>
      <c r="EQ5" s="200" t="s">
        <v>11</v>
      </c>
      <c r="ER5" s="200" t="s">
        <v>12</v>
      </c>
      <c r="ES5" s="199" t="s">
        <v>4</v>
      </c>
      <c r="ET5" s="199"/>
      <c r="EU5" s="200" t="s">
        <v>11</v>
      </c>
      <c r="EV5" s="200" t="s">
        <v>12</v>
      </c>
      <c r="EW5" s="199" t="s">
        <v>4</v>
      </c>
      <c r="EX5" s="199"/>
      <c r="EY5" s="200" t="s">
        <v>11</v>
      </c>
      <c r="EZ5" s="200" t="s">
        <v>7</v>
      </c>
      <c r="FA5" s="200" t="s">
        <v>12</v>
      </c>
      <c r="FB5" s="199" t="s">
        <v>4</v>
      </c>
      <c r="FC5" s="199"/>
      <c r="FD5" s="200" t="s">
        <v>11</v>
      </c>
      <c r="FE5" s="200" t="s">
        <v>104</v>
      </c>
      <c r="FF5" s="200" t="s">
        <v>12</v>
      </c>
      <c r="FG5" s="199" t="s">
        <v>4</v>
      </c>
      <c r="FH5" s="199"/>
      <c r="FI5" s="200" t="s">
        <v>11</v>
      </c>
      <c r="FJ5" s="200" t="s">
        <v>7</v>
      </c>
      <c r="FK5" s="200" t="s">
        <v>12</v>
      </c>
      <c r="FL5" s="199" t="s">
        <v>4</v>
      </c>
      <c r="FM5" s="199"/>
      <c r="FN5" s="200" t="s">
        <v>11</v>
      </c>
      <c r="FO5" s="200" t="s">
        <v>7</v>
      </c>
      <c r="FP5" s="200" t="s">
        <v>12</v>
      </c>
      <c r="FQ5" s="203" t="s">
        <v>4</v>
      </c>
      <c r="FR5" s="203"/>
      <c r="FS5" s="204" t="s">
        <v>4</v>
      </c>
      <c r="FT5" s="204"/>
      <c r="FU5" s="193" t="s">
        <v>5</v>
      </c>
      <c r="FV5" s="193"/>
      <c r="FW5" s="193"/>
      <c r="FX5" s="193"/>
      <c r="FY5" s="200" t="s">
        <v>6</v>
      </c>
      <c r="FZ5" s="200" t="s">
        <v>7</v>
      </c>
      <c r="GA5" s="200" t="s">
        <v>8</v>
      </c>
      <c r="GB5" s="200" t="s">
        <v>9</v>
      </c>
      <c r="GC5" s="200" t="s">
        <v>10</v>
      </c>
      <c r="GD5" s="200" t="s">
        <v>11</v>
      </c>
      <c r="GE5" s="200" t="s">
        <v>12</v>
      </c>
      <c r="GF5" s="200" t="s">
        <v>13</v>
      </c>
    </row>
    <row r="6" spans="1:188" ht="24.6" customHeight="1" x14ac:dyDescent="0.25">
      <c r="A6" s="192"/>
      <c r="B6" s="192"/>
      <c r="C6" s="199"/>
      <c r="D6" s="199"/>
      <c r="E6" s="199" t="s">
        <v>15</v>
      </c>
      <c r="F6" s="199"/>
      <c r="G6" s="202" t="s">
        <v>105</v>
      </c>
      <c r="H6" s="202"/>
      <c r="I6" s="200"/>
      <c r="J6" s="200"/>
      <c r="K6" s="200"/>
      <c r="L6" s="200"/>
      <c r="M6" s="200"/>
      <c r="N6" s="200"/>
      <c r="O6" s="200"/>
      <c r="P6" s="200"/>
      <c r="Q6" s="200"/>
      <c r="R6" s="199"/>
      <c r="S6" s="199"/>
      <c r="T6" s="199"/>
      <c r="U6" s="199"/>
      <c r="V6" s="200"/>
      <c r="W6" s="200"/>
      <c r="X6" s="199"/>
      <c r="Y6" s="199"/>
      <c r="Z6" s="199"/>
      <c r="AA6" s="199"/>
      <c r="AB6" s="199"/>
      <c r="AC6" s="199"/>
      <c r="AD6" s="200"/>
      <c r="AE6" s="199"/>
      <c r="AF6" s="199"/>
      <c r="AG6" s="200"/>
      <c r="AH6" s="200"/>
      <c r="AI6" s="199"/>
      <c r="AJ6" s="199"/>
      <c r="AK6" s="199"/>
      <c r="AL6" s="199"/>
      <c r="AM6" s="199"/>
      <c r="AN6" s="199"/>
      <c r="AO6" s="199"/>
      <c r="AP6" s="199"/>
      <c r="AQ6" s="199" t="s">
        <v>15</v>
      </c>
      <c r="AR6" s="199"/>
      <c r="AS6" s="205" t="s">
        <v>106</v>
      </c>
      <c r="AT6" s="205"/>
      <c r="AU6" s="202"/>
      <c r="AV6" s="202"/>
      <c r="AW6" s="199"/>
      <c r="AX6" s="199"/>
      <c r="AY6" s="199"/>
      <c r="AZ6" s="199"/>
      <c r="BA6" s="199"/>
      <c r="BB6" s="199"/>
      <c r="BC6" s="199"/>
      <c r="BD6" s="199"/>
      <c r="BE6" s="200"/>
      <c r="BF6" s="200"/>
      <c r="BG6" s="200"/>
      <c r="BH6" s="199"/>
      <c r="BI6" s="199"/>
      <c r="BJ6" s="199"/>
      <c r="BK6" s="199"/>
      <c r="BL6" s="200"/>
      <c r="BM6" s="200"/>
      <c r="BN6" s="199"/>
      <c r="BO6" s="199"/>
      <c r="BP6" s="199"/>
      <c r="BQ6" s="199"/>
      <c r="BR6" s="199"/>
      <c r="BS6" s="199"/>
      <c r="BT6" s="199"/>
      <c r="BU6" s="199"/>
      <c r="BV6" s="200"/>
      <c r="BW6" s="200"/>
      <c r="BX6" s="200"/>
      <c r="BY6" s="199" t="s">
        <v>15</v>
      </c>
      <c r="BZ6" s="199"/>
      <c r="CA6" s="205" t="s">
        <v>106</v>
      </c>
      <c r="CB6" s="205"/>
      <c r="CC6" s="202"/>
      <c r="CD6" s="202"/>
      <c r="CE6" s="199"/>
      <c r="CF6" s="199"/>
      <c r="CG6" s="200"/>
      <c r="CH6" s="199" t="s">
        <v>15</v>
      </c>
      <c r="CI6" s="199"/>
      <c r="CJ6" s="205" t="s">
        <v>106</v>
      </c>
      <c r="CK6" s="205"/>
      <c r="CL6" s="202"/>
      <c r="CM6" s="202"/>
      <c r="CN6" s="200"/>
      <c r="CO6" s="199"/>
      <c r="CP6" s="199"/>
      <c r="CQ6" s="200"/>
      <c r="CR6" s="200"/>
      <c r="CS6" s="200"/>
      <c r="CT6" s="199"/>
      <c r="CU6" s="199"/>
      <c r="CV6" s="200"/>
      <c r="CW6" s="200"/>
      <c r="CX6" s="199" t="s">
        <v>15</v>
      </c>
      <c r="CY6" s="199"/>
      <c r="CZ6" s="205" t="s">
        <v>106</v>
      </c>
      <c r="DA6" s="205"/>
      <c r="DB6" s="202"/>
      <c r="DC6" s="202"/>
      <c r="DD6" s="200"/>
      <c r="DE6" s="199"/>
      <c r="DF6" s="199"/>
      <c r="DG6" s="199" t="s">
        <v>15</v>
      </c>
      <c r="DH6" s="199"/>
      <c r="DI6" s="205" t="s">
        <v>106</v>
      </c>
      <c r="DJ6" s="205"/>
      <c r="DK6" s="202"/>
      <c r="DL6" s="202"/>
      <c r="DM6" s="199"/>
      <c r="DN6" s="199"/>
      <c r="DO6" s="199"/>
      <c r="DP6" s="199"/>
      <c r="DQ6" s="199"/>
      <c r="DR6" s="199"/>
      <c r="DS6" s="199" t="s">
        <v>15</v>
      </c>
      <c r="DT6" s="199"/>
      <c r="DU6" s="205" t="s">
        <v>106</v>
      </c>
      <c r="DV6" s="205"/>
      <c r="DW6" s="199"/>
      <c r="DX6" s="199"/>
      <c r="DY6" s="199"/>
      <c r="DZ6" s="199"/>
      <c r="EA6" s="200"/>
      <c r="EB6" s="199"/>
      <c r="EC6" s="199"/>
      <c r="ED6" s="199"/>
      <c r="EE6" s="199"/>
      <c r="EF6" s="199"/>
      <c r="EG6" s="199"/>
      <c r="EH6" s="200"/>
      <c r="EI6" s="200"/>
      <c r="EJ6" s="200"/>
      <c r="EK6" s="199"/>
      <c r="EL6" s="199"/>
      <c r="EM6" s="200"/>
      <c r="EN6" s="200"/>
      <c r="EO6" s="199"/>
      <c r="EP6" s="199"/>
      <c r="EQ6" s="200"/>
      <c r="ER6" s="200"/>
      <c r="ES6" s="199"/>
      <c r="ET6" s="199"/>
      <c r="EU6" s="200"/>
      <c r="EV6" s="200"/>
      <c r="EW6" s="199"/>
      <c r="EX6" s="199"/>
      <c r="EY6" s="200"/>
      <c r="EZ6" s="200"/>
      <c r="FA6" s="200"/>
      <c r="FB6" s="199"/>
      <c r="FC6" s="199"/>
      <c r="FD6" s="200"/>
      <c r="FE6" s="200"/>
      <c r="FF6" s="200"/>
      <c r="FG6" s="199"/>
      <c r="FH6" s="199"/>
      <c r="FI6" s="200"/>
      <c r="FJ6" s="200"/>
      <c r="FK6" s="200"/>
      <c r="FL6" s="199"/>
      <c r="FM6" s="199"/>
      <c r="FN6" s="200"/>
      <c r="FO6" s="200"/>
      <c r="FP6" s="200"/>
      <c r="FQ6" s="203"/>
      <c r="FR6" s="203"/>
      <c r="FS6" s="204"/>
      <c r="FT6" s="204"/>
      <c r="FU6" s="199" t="s">
        <v>15</v>
      </c>
      <c r="FV6" s="199"/>
      <c r="FW6" s="199" t="s">
        <v>4</v>
      </c>
      <c r="FX6" s="199"/>
      <c r="FY6" s="200"/>
      <c r="FZ6" s="200"/>
      <c r="GA6" s="200"/>
      <c r="GB6" s="200"/>
      <c r="GC6" s="200"/>
      <c r="GD6" s="200"/>
      <c r="GE6" s="200"/>
      <c r="GF6" s="200"/>
    </row>
    <row r="7" spans="1:188" ht="12.75" customHeight="1" x14ac:dyDescent="0.25">
      <c r="A7" s="192"/>
      <c r="B7" s="192"/>
      <c r="C7" s="206" t="s">
        <v>17</v>
      </c>
      <c r="D7" s="206"/>
      <c r="E7" s="206" t="s">
        <v>18</v>
      </c>
      <c r="F7" s="206"/>
      <c r="G7" s="206" t="s">
        <v>17</v>
      </c>
      <c r="H7" s="206"/>
      <c r="I7" s="200"/>
      <c r="J7" s="200"/>
      <c r="K7" s="200"/>
      <c r="L7" s="200"/>
      <c r="M7" s="200"/>
      <c r="N7" s="200"/>
      <c r="O7" s="200"/>
      <c r="P7" s="200"/>
      <c r="Q7" s="200"/>
      <c r="R7" s="206" t="s">
        <v>17</v>
      </c>
      <c r="S7" s="206"/>
      <c r="T7" s="206" t="s">
        <v>17</v>
      </c>
      <c r="U7" s="206"/>
      <c r="V7" s="200"/>
      <c r="W7" s="200"/>
      <c r="X7" s="206" t="s">
        <v>17</v>
      </c>
      <c r="Y7" s="206"/>
      <c r="Z7" s="206" t="s">
        <v>17</v>
      </c>
      <c r="AA7" s="206"/>
      <c r="AB7" s="206" t="s">
        <v>17</v>
      </c>
      <c r="AC7" s="206"/>
      <c r="AD7" s="200"/>
      <c r="AE7" s="206" t="s">
        <v>17</v>
      </c>
      <c r="AF7" s="206"/>
      <c r="AG7" s="200"/>
      <c r="AH7" s="200"/>
      <c r="AI7" s="206" t="s">
        <v>17</v>
      </c>
      <c r="AJ7" s="206"/>
      <c r="AK7" s="206" t="s">
        <v>17</v>
      </c>
      <c r="AL7" s="206"/>
      <c r="AM7" s="206" t="s">
        <v>17</v>
      </c>
      <c r="AN7" s="206"/>
      <c r="AO7" s="206" t="s">
        <v>17</v>
      </c>
      <c r="AP7" s="206"/>
      <c r="AQ7" s="206" t="s">
        <v>18</v>
      </c>
      <c r="AR7" s="206"/>
      <c r="AS7" s="207" t="s">
        <v>17</v>
      </c>
      <c r="AT7" s="207"/>
      <c r="AU7" s="207" t="s">
        <v>17</v>
      </c>
      <c r="AV7" s="207"/>
      <c r="AW7" s="206" t="s">
        <v>17</v>
      </c>
      <c r="AX7" s="206"/>
      <c r="AY7" s="206" t="s">
        <v>17</v>
      </c>
      <c r="AZ7" s="206"/>
      <c r="BA7" s="206" t="s">
        <v>17</v>
      </c>
      <c r="BB7" s="206"/>
      <c r="BC7" s="206" t="s">
        <v>17</v>
      </c>
      <c r="BD7" s="206"/>
      <c r="BE7" s="200"/>
      <c r="BF7" s="200"/>
      <c r="BG7" s="200"/>
      <c r="BH7" s="206" t="s">
        <v>17</v>
      </c>
      <c r="BI7" s="206"/>
      <c r="BJ7" s="206" t="s">
        <v>17</v>
      </c>
      <c r="BK7" s="206"/>
      <c r="BL7" s="200"/>
      <c r="BM7" s="200"/>
      <c r="BN7" s="206" t="s">
        <v>17</v>
      </c>
      <c r="BO7" s="206"/>
      <c r="BP7" s="206" t="s">
        <v>17</v>
      </c>
      <c r="BQ7" s="206"/>
      <c r="BR7" s="206" t="s">
        <v>17</v>
      </c>
      <c r="BS7" s="206"/>
      <c r="BT7" s="206" t="s">
        <v>17</v>
      </c>
      <c r="BU7" s="206"/>
      <c r="BV7" s="200"/>
      <c r="BW7" s="200"/>
      <c r="BX7" s="200"/>
      <c r="BY7" s="206" t="s">
        <v>18</v>
      </c>
      <c r="BZ7" s="206"/>
      <c r="CA7" s="207" t="s">
        <v>17</v>
      </c>
      <c r="CB7" s="207"/>
      <c r="CC7" s="207" t="s">
        <v>17</v>
      </c>
      <c r="CD7" s="207"/>
      <c r="CE7" s="206" t="s">
        <v>17</v>
      </c>
      <c r="CF7" s="206"/>
      <c r="CG7" s="200"/>
      <c r="CH7" s="206" t="s">
        <v>18</v>
      </c>
      <c r="CI7" s="206"/>
      <c r="CJ7" s="207" t="s">
        <v>17</v>
      </c>
      <c r="CK7" s="207"/>
      <c r="CL7" s="207" t="s">
        <v>17</v>
      </c>
      <c r="CM7" s="207"/>
      <c r="CN7" s="200"/>
      <c r="CO7" s="206" t="s">
        <v>17</v>
      </c>
      <c r="CP7" s="206"/>
      <c r="CQ7" s="200"/>
      <c r="CR7" s="200"/>
      <c r="CS7" s="200"/>
      <c r="CT7" s="206" t="s">
        <v>17</v>
      </c>
      <c r="CU7" s="206"/>
      <c r="CV7" s="200"/>
      <c r="CW7" s="200"/>
      <c r="CX7" s="206" t="s">
        <v>18</v>
      </c>
      <c r="CY7" s="206"/>
      <c r="CZ7" s="207" t="s">
        <v>17</v>
      </c>
      <c r="DA7" s="207"/>
      <c r="DB7" s="207" t="s">
        <v>17</v>
      </c>
      <c r="DC7" s="207"/>
      <c r="DD7" s="200"/>
      <c r="DE7" s="206" t="s">
        <v>17</v>
      </c>
      <c r="DF7" s="206"/>
      <c r="DG7" s="206" t="s">
        <v>18</v>
      </c>
      <c r="DH7" s="206"/>
      <c r="DI7" s="207" t="s">
        <v>17</v>
      </c>
      <c r="DJ7" s="207"/>
      <c r="DK7" s="207" t="s">
        <v>17</v>
      </c>
      <c r="DL7" s="207"/>
      <c r="DM7" s="206" t="s">
        <v>17</v>
      </c>
      <c r="DN7" s="206"/>
      <c r="DO7" s="206" t="s">
        <v>17</v>
      </c>
      <c r="DP7" s="206"/>
      <c r="DQ7" s="206" t="s">
        <v>17</v>
      </c>
      <c r="DR7" s="206"/>
      <c r="DS7" s="206" t="s">
        <v>18</v>
      </c>
      <c r="DT7" s="206"/>
      <c r="DU7" s="206" t="s">
        <v>17</v>
      </c>
      <c r="DV7" s="206"/>
      <c r="DW7" s="206" t="s">
        <v>17</v>
      </c>
      <c r="DX7" s="206"/>
      <c r="DY7" s="206" t="s">
        <v>17</v>
      </c>
      <c r="DZ7" s="206"/>
      <c r="EA7" s="200"/>
      <c r="EB7" s="206" t="s">
        <v>17</v>
      </c>
      <c r="EC7" s="206"/>
      <c r="ED7" s="206" t="s">
        <v>17</v>
      </c>
      <c r="EE7" s="206"/>
      <c r="EF7" s="206" t="s">
        <v>17</v>
      </c>
      <c r="EG7" s="206"/>
      <c r="EH7" s="200"/>
      <c r="EI7" s="200"/>
      <c r="EJ7" s="200"/>
      <c r="EK7" s="206" t="s">
        <v>17</v>
      </c>
      <c r="EL7" s="206"/>
      <c r="EM7" s="200"/>
      <c r="EN7" s="200"/>
      <c r="EO7" s="206" t="s">
        <v>17</v>
      </c>
      <c r="EP7" s="206"/>
      <c r="EQ7" s="200"/>
      <c r="ER7" s="200"/>
      <c r="ES7" s="206" t="s">
        <v>17</v>
      </c>
      <c r="ET7" s="206"/>
      <c r="EU7" s="200"/>
      <c r="EV7" s="200"/>
      <c r="EW7" s="206" t="s">
        <v>17</v>
      </c>
      <c r="EX7" s="206"/>
      <c r="EY7" s="200"/>
      <c r="EZ7" s="200"/>
      <c r="FA7" s="200"/>
      <c r="FB7" s="206" t="s">
        <v>17</v>
      </c>
      <c r="FC7" s="206"/>
      <c r="FD7" s="200"/>
      <c r="FE7" s="200"/>
      <c r="FF7" s="200"/>
      <c r="FG7" s="206" t="s">
        <v>17</v>
      </c>
      <c r="FH7" s="206"/>
      <c r="FI7" s="200"/>
      <c r="FJ7" s="200"/>
      <c r="FK7" s="200"/>
      <c r="FL7" s="206" t="s">
        <v>17</v>
      </c>
      <c r="FM7" s="206"/>
      <c r="FN7" s="200"/>
      <c r="FO7" s="200"/>
      <c r="FP7" s="200"/>
      <c r="FQ7" s="208" t="s">
        <v>17</v>
      </c>
      <c r="FR7" s="208"/>
      <c r="FS7" s="209" t="s">
        <v>17</v>
      </c>
      <c r="FT7" s="209"/>
      <c r="FU7" s="206" t="s">
        <v>18</v>
      </c>
      <c r="FV7" s="206"/>
      <c r="FW7" s="206" t="s">
        <v>17</v>
      </c>
      <c r="FX7" s="206"/>
      <c r="FY7" s="200"/>
      <c r="FZ7" s="200"/>
      <c r="GA7" s="200"/>
      <c r="GB7" s="200"/>
      <c r="GC7" s="200"/>
      <c r="GD7" s="200"/>
      <c r="GE7" s="200"/>
      <c r="GF7" s="200"/>
    </row>
    <row r="8" spans="1:188" ht="12.75" customHeight="1" x14ac:dyDescent="0.25">
      <c r="A8" s="192"/>
      <c r="B8" s="192"/>
      <c r="C8" s="157" t="s">
        <v>19</v>
      </c>
      <c r="D8" s="158" t="s">
        <v>20</v>
      </c>
      <c r="E8" s="157" t="s">
        <v>19</v>
      </c>
      <c r="F8" s="158" t="s">
        <v>21</v>
      </c>
      <c r="G8" s="157" t="s">
        <v>19</v>
      </c>
      <c r="H8" s="158" t="s">
        <v>20</v>
      </c>
      <c r="I8" s="200"/>
      <c r="J8" s="200"/>
      <c r="K8" s="200"/>
      <c r="L8" s="200"/>
      <c r="M8" s="200"/>
      <c r="N8" s="200"/>
      <c r="O8" s="200"/>
      <c r="P8" s="200"/>
      <c r="Q8" s="200"/>
      <c r="R8" s="157" t="s">
        <v>19</v>
      </c>
      <c r="S8" s="158" t="s">
        <v>20</v>
      </c>
      <c r="T8" s="157" t="s">
        <v>19</v>
      </c>
      <c r="U8" s="158" t="s">
        <v>20</v>
      </c>
      <c r="V8" s="200"/>
      <c r="W8" s="200"/>
      <c r="X8" s="157" t="s">
        <v>19</v>
      </c>
      <c r="Y8" s="158" t="s">
        <v>20</v>
      </c>
      <c r="Z8" s="157" t="s">
        <v>19</v>
      </c>
      <c r="AA8" s="158" t="s">
        <v>20</v>
      </c>
      <c r="AB8" s="157" t="s">
        <v>19</v>
      </c>
      <c r="AC8" s="158" t="s">
        <v>20</v>
      </c>
      <c r="AD8" s="200"/>
      <c r="AE8" s="157" t="s">
        <v>19</v>
      </c>
      <c r="AF8" s="158" t="s">
        <v>20</v>
      </c>
      <c r="AG8" s="200"/>
      <c r="AH8" s="200"/>
      <c r="AI8" s="157" t="s">
        <v>19</v>
      </c>
      <c r="AJ8" s="158" t="s">
        <v>20</v>
      </c>
      <c r="AK8" s="157" t="s">
        <v>19</v>
      </c>
      <c r="AL8" s="158" t="s">
        <v>20</v>
      </c>
      <c r="AM8" s="157" t="s">
        <v>19</v>
      </c>
      <c r="AN8" s="158" t="s">
        <v>20</v>
      </c>
      <c r="AO8" s="157" t="s">
        <v>19</v>
      </c>
      <c r="AP8" s="158" t="s">
        <v>20</v>
      </c>
      <c r="AQ8" s="157" t="s">
        <v>19</v>
      </c>
      <c r="AR8" s="158" t="s">
        <v>21</v>
      </c>
      <c r="AS8" s="157" t="s">
        <v>19</v>
      </c>
      <c r="AT8" s="158" t="s">
        <v>20</v>
      </c>
      <c r="AU8" s="157" t="s">
        <v>19</v>
      </c>
      <c r="AV8" s="158" t="s">
        <v>20</v>
      </c>
      <c r="AW8" s="157" t="s">
        <v>19</v>
      </c>
      <c r="AX8" s="158" t="s">
        <v>20</v>
      </c>
      <c r="AY8" s="157" t="s">
        <v>19</v>
      </c>
      <c r="AZ8" s="158" t="s">
        <v>20</v>
      </c>
      <c r="BA8" s="157" t="s">
        <v>19</v>
      </c>
      <c r="BB8" s="158" t="s">
        <v>20</v>
      </c>
      <c r="BC8" s="157" t="s">
        <v>19</v>
      </c>
      <c r="BD8" s="158" t="s">
        <v>20</v>
      </c>
      <c r="BE8" s="200"/>
      <c r="BF8" s="200"/>
      <c r="BG8" s="200"/>
      <c r="BH8" s="157" t="s">
        <v>19</v>
      </c>
      <c r="BI8" s="158" t="s">
        <v>20</v>
      </c>
      <c r="BJ8" s="157" t="s">
        <v>19</v>
      </c>
      <c r="BK8" s="158" t="s">
        <v>20</v>
      </c>
      <c r="BL8" s="200"/>
      <c r="BM8" s="200"/>
      <c r="BN8" s="157" t="s">
        <v>19</v>
      </c>
      <c r="BO8" s="158" t="s">
        <v>20</v>
      </c>
      <c r="BP8" s="157" t="s">
        <v>19</v>
      </c>
      <c r="BQ8" s="158" t="s">
        <v>20</v>
      </c>
      <c r="BR8" s="157" t="s">
        <v>19</v>
      </c>
      <c r="BS8" s="158" t="s">
        <v>20</v>
      </c>
      <c r="BT8" s="157" t="s">
        <v>19</v>
      </c>
      <c r="BU8" s="158" t="s">
        <v>20</v>
      </c>
      <c r="BV8" s="200"/>
      <c r="BW8" s="200"/>
      <c r="BX8" s="200"/>
      <c r="BY8" s="157" t="s">
        <v>19</v>
      </c>
      <c r="BZ8" s="158" t="s">
        <v>21</v>
      </c>
      <c r="CA8" s="157" t="s">
        <v>19</v>
      </c>
      <c r="CB8" s="158" t="s">
        <v>20</v>
      </c>
      <c r="CC8" s="157" t="s">
        <v>19</v>
      </c>
      <c r="CD8" s="158" t="s">
        <v>20</v>
      </c>
      <c r="CE8" s="157" t="s">
        <v>19</v>
      </c>
      <c r="CF8" s="158" t="s">
        <v>20</v>
      </c>
      <c r="CG8" s="200"/>
      <c r="CH8" s="157" t="s">
        <v>19</v>
      </c>
      <c r="CI8" s="158" t="s">
        <v>21</v>
      </c>
      <c r="CJ8" s="157" t="s">
        <v>19</v>
      </c>
      <c r="CK8" s="158" t="s">
        <v>20</v>
      </c>
      <c r="CL8" s="157" t="s">
        <v>19</v>
      </c>
      <c r="CM8" s="158" t="s">
        <v>20</v>
      </c>
      <c r="CN8" s="200"/>
      <c r="CO8" s="157" t="s">
        <v>19</v>
      </c>
      <c r="CP8" s="158" t="s">
        <v>20</v>
      </c>
      <c r="CQ8" s="200"/>
      <c r="CR8" s="200"/>
      <c r="CS8" s="200"/>
      <c r="CT8" s="157" t="s">
        <v>19</v>
      </c>
      <c r="CU8" s="158" t="s">
        <v>20</v>
      </c>
      <c r="CV8" s="200"/>
      <c r="CW8" s="200"/>
      <c r="CX8" s="157" t="s">
        <v>19</v>
      </c>
      <c r="CY8" s="158" t="s">
        <v>21</v>
      </c>
      <c r="CZ8" s="157" t="s">
        <v>19</v>
      </c>
      <c r="DA8" s="158" t="s">
        <v>20</v>
      </c>
      <c r="DB8" s="157" t="s">
        <v>19</v>
      </c>
      <c r="DC8" s="158" t="s">
        <v>20</v>
      </c>
      <c r="DD8" s="200"/>
      <c r="DE8" s="157" t="s">
        <v>19</v>
      </c>
      <c r="DF8" s="158" t="s">
        <v>20</v>
      </c>
      <c r="DG8" s="157" t="s">
        <v>19</v>
      </c>
      <c r="DH8" s="158" t="s">
        <v>21</v>
      </c>
      <c r="DI8" s="157" t="s">
        <v>19</v>
      </c>
      <c r="DJ8" s="158" t="s">
        <v>20</v>
      </c>
      <c r="DK8" s="157" t="s">
        <v>19</v>
      </c>
      <c r="DL8" s="158" t="s">
        <v>20</v>
      </c>
      <c r="DM8" s="157" t="s">
        <v>19</v>
      </c>
      <c r="DN8" s="158" t="s">
        <v>20</v>
      </c>
      <c r="DO8" s="157" t="s">
        <v>19</v>
      </c>
      <c r="DP8" s="158" t="s">
        <v>20</v>
      </c>
      <c r="DQ8" s="157" t="s">
        <v>19</v>
      </c>
      <c r="DR8" s="158" t="s">
        <v>20</v>
      </c>
      <c r="DS8" s="157" t="s">
        <v>19</v>
      </c>
      <c r="DT8" s="158" t="s">
        <v>21</v>
      </c>
      <c r="DU8" s="157" t="s">
        <v>19</v>
      </c>
      <c r="DV8" s="158" t="s">
        <v>20</v>
      </c>
      <c r="DW8" s="157" t="s">
        <v>19</v>
      </c>
      <c r="DX8" s="158" t="s">
        <v>20</v>
      </c>
      <c r="DY8" s="157" t="s">
        <v>19</v>
      </c>
      <c r="DZ8" s="158" t="s">
        <v>20</v>
      </c>
      <c r="EA8" s="200"/>
      <c r="EB8" s="157" t="s">
        <v>19</v>
      </c>
      <c r="EC8" s="158" t="s">
        <v>20</v>
      </c>
      <c r="ED8" s="157" t="s">
        <v>19</v>
      </c>
      <c r="EE8" s="158" t="s">
        <v>20</v>
      </c>
      <c r="EF8" s="157" t="s">
        <v>19</v>
      </c>
      <c r="EG8" s="158" t="s">
        <v>20</v>
      </c>
      <c r="EH8" s="200"/>
      <c r="EI8" s="200"/>
      <c r="EJ8" s="200"/>
      <c r="EK8" s="157" t="s">
        <v>19</v>
      </c>
      <c r="EL8" s="158" t="s">
        <v>20</v>
      </c>
      <c r="EM8" s="200"/>
      <c r="EN8" s="200"/>
      <c r="EO8" s="157" t="s">
        <v>19</v>
      </c>
      <c r="EP8" s="158" t="s">
        <v>20</v>
      </c>
      <c r="EQ8" s="200"/>
      <c r="ER8" s="200"/>
      <c r="ES8" s="157" t="s">
        <v>19</v>
      </c>
      <c r="ET8" s="158" t="s">
        <v>20</v>
      </c>
      <c r="EU8" s="200"/>
      <c r="EV8" s="200"/>
      <c r="EW8" s="157" t="s">
        <v>19</v>
      </c>
      <c r="EX8" s="158" t="s">
        <v>20</v>
      </c>
      <c r="EY8" s="200"/>
      <c r="EZ8" s="200"/>
      <c r="FA8" s="200"/>
      <c r="FB8" s="157" t="s">
        <v>19</v>
      </c>
      <c r="FC8" s="158" t="s">
        <v>20</v>
      </c>
      <c r="FD8" s="200"/>
      <c r="FE8" s="200"/>
      <c r="FF8" s="200"/>
      <c r="FG8" s="157" t="s">
        <v>19</v>
      </c>
      <c r="FH8" s="158" t="s">
        <v>20</v>
      </c>
      <c r="FI8" s="200"/>
      <c r="FJ8" s="200"/>
      <c r="FK8" s="200"/>
      <c r="FL8" s="157" t="s">
        <v>19</v>
      </c>
      <c r="FM8" s="158" t="s">
        <v>20</v>
      </c>
      <c r="FN8" s="200"/>
      <c r="FO8" s="200"/>
      <c r="FP8" s="200"/>
      <c r="FQ8" s="157" t="s">
        <v>19</v>
      </c>
      <c r="FR8" s="160" t="s">
        <v>20</v>
      </c>
      <c r="FS8" s="159" t="s">
        <v>19</v>
      </c>
      <c r="FT8" s="158" t="s">
        <v>20</v>
      </c>
      <c r="FU8" s="157" t="s">
        <v>19</v>
      </c>
      <c r="FV8" s="158" t="s">
        <v>21</v>
      </c>
      <c r="FW8" s="157" t="s">
        <v>19</v>
      </c>
      <c r="FX8" s="158" t="s">
        <v>20</v>
      </c>
      <c r="FY8" s="200"/>
      <c r="FZ8" s="200"/>
      <c r="GA8" s="200"/>
      <c r="GB8" s="200"/>
      <c r="GC8" s="200"/>
      <c r="GD8" s="200"/>
      <c r="GE8" s="200"/>
      <c r="GF8" s="200"/>
    </row>
    <row r="9" spans="1:188" s="169" customFormat="1" ht="33" x14ac:dyDescent="0.25">
      <c r="A9" s="192"/>
      <c r="B9" s="192"/>
      <c r="C9" s="161" t="s">
        <v>22</v>
      </c>
      <c r="D9" s="162" t="s">
        <v>23</v>
      </c>
      <c r="E9" s="161" t="s">
        <v>22</v>
      </c>
      <c r="F9" s="162" t="s">
        <v>24</v>
      </c>
      <c r="G9" s="161" t="s">
        <v>22</v>
      </c>
      <c r="H9" s="162" t="s">
        <v>23</v>
      </c>
      <c r="I9" s="162" t="s">
        <v>25</v>
      </c>
      <c r="J9" s="162" t="s">
        <v>26</v>
      </c>
      <c r="K9" s="162" t="s">
        <v>27</v>
      </c>
      <c r="L9" s="162" t="s">
        <v>28</v>
      </c>
      <c r="M9" s="162" t="s">
        <v>29</v>
      </c>
      <c r="N9" s="163" t="s">
        <v>30</v>
      </c>
      <c r="O9" s="162" t="s">
        <v>31</v>
      </c>
      <c r="P9" s="162" t="s">
        <v>32</v>
      </c>
      <c r="Q9" s="162"/>
      <c r="R9" s="161" t="s">
        <v>22</v>
      </c>
      <c r="S9" s="162" t="s">
        <v>23</v>
      </c>
      <c r="T9" s="161" t="s">
        <v>22</v>
      </c>
      <c r="U9" s="162" t="s">
        <v>23</v>
      </c>
      <c r="V9" s="162" t="s">
        <v>25</v>
      </c>
      <c r="W9" s="162" t="s">
        <v>26</v>
      </c>
      <c r="X9" s="161" t="s">
        <v>22</v>
      </c>
      <c r="Y9" s="162" t="s">
        <v>23</v>
      </c>
      <c r="Z9" s="161" t="s">
        <v>22</v>
      </c>
      <c r="AA9" s="162" t="s">
        <v>23</v>
      </c>
      <c r="AB9" s="161" t="s">
        <v>22</v>
      </c>
      <c r="AC9" s="162" t="s">
        <v>23</v>
      </c>
      <c r="AD9" s="162" t="s">
        <v>32</v>
      </c>
      <c r="AE9" s="161" t="s">
        <v>22</v>
      </c>
      <c r="AF9" s="162" t="s">
        <v>23</v>
      </c>
      <c r="AG9" s="162" t="s">
        <v>25</v>
      </c>
      <c r="AH9" s="162"/>
      <c r="AI9" s="161" t="s">
        <v>22</v>
      </c>
      <c r="AJ9" s="162" t="s">
        <v>23</v>
      </c>
      <c r="AK9" s="161" t="s">
        <v>22</v>
      </c>
      <c r="AL9" s="162" t="s">
        <v>23</v>
      </c>
      <c r="AM9" s="161" t="s">
        <v>22</v>
      </c>
      <c r="AN9" s="162" t="s">
        <v>23</v>
      </c>
      <c r="AO9" s="161" t="s">
        <v>22</v>
      </c>
      <c r="AP9" s="162" t="s">
        <v>23</v>
      </c>
      <c r="AQ9" s="161" t="s">
        <v>22</v>
      </c>
      <c r="AR9" s="162" t="s">
        <v>24</v>
      </c>
      <c r="AS9" s="161" t="s">
        <v>22</v>
      </c>
      <c r="AT9" s="162" t="s">
        <v>23</v>
      </c>
      <c r="AU9" s="161" t="s">
        <v>22</v>
      </c>
      <c r="AV9" s="162" t="s">
        <v>23</v>
      </c>
      <c r="AW9" s="161" t="s">
        <v>22</v>
      </c>
      <c r="AX9" s="162" t="s">
        <v>23</v>
      </c>
      <c r="AY9" s="161" t="s">
        <v>22</v>
      </c>
      <c r="AZ9" s="162" t="s">
        <v>23</v>
      </c>
      <c r="BA9" s="161" t="s">
        <v>22</v>
      </c>
      <c r="BB9" s="162" t="s">
        <v>23</v>
      </c>
      <c r="BC9" s="161" t="s">
        <v>22</v>
      </c>
      <c r="BD9" s="162" t="s">
        <v>23</v>
      </c>
      <c r="BE9" s="162" t="s">
        <v>25</v>
      </c>
      <c r="BF9" s="162" t="s">
        <v>26</v>
      </c>
      <c r="BG9" s="162" t="s">
        <v>29</v>
      </c>
      <c r="BH9" s="161" t="s">
        <v>22</v>
      </c>
      <c r="BI9" s="162" t="s">
        <v>23</v>
      </c>
      <c r="BJ9" s="161" t="s">
        <v>22</v>
      </c>
      <c r="BK9" s="162" t="s">
        <v>23</v>
      </c>
      <c r="BL9" s="162" t="s">
        <v>25</v>
      </c>
      <c r="BM9" s="162" t="s">
        <v>26</v>
      </c>
      <c r="BN9" s="161" t="s">
        <v>22</v>
      </c>
      <c r="BO9" s="162" t="s">
        <v>23</v>
      </c>
      <c r="BP9" s="161" t="s">
        <v>22</v>
      </c>
      <c r="BQ9" s="162" t="s">
        <v>23</v>
      </c>
      <c r="BR9" s="161" t="s">
        <v>22</v>
      </c>
      <c r="BS9" s="162" t="s">
        <v>23</v>
      </c>
      <c r="BT9" s="161" t="s">
        <v>22</v>
      </c>
      <c r="BU9" s="162" t="s">
        <v>23</v>
      </c>
      <c r="BV9" s="162" t="s">
        <v>25</v>
      </c>
      <c r="BW9" s="162" t="s">
        <v>26</v>
      </c>
      <c r="BX9" s="162" t="s">
        <v>29</v>
      </c>
      <c r="BY9" s="161" t="s">
        <v>22</v>
      </c>
      <c r="BZ9" s="162" t="s">
        <v>24</v>
      </c>
      <c r="CA9" s="161" t="s">
        <v>22</v>
      </c>
      <c r="CB9" s="162" t="s">
        <v>23</v>
      </c>
      <c r="CC9" s="161" t="s">
        <v>22</v>
      </c>
      <c r="CD9" s="162" t="s">
        <v>23</v>
      </c>
      <c r="CE9" s="161" t="s">
        <v>22</v>
      </c>
      <c r="CF9" s="162" t="s">
        <v>23</v>
      </c>
      <c r="CG9" s="162" t="s">
        <v>25</v>
      </c>
      <c r="CH9" s="161" t="s">
        <v>22</v>
      </c>
      <c r="CI9" s="162" t="s">
        <v>24</v>
      </c>
      <c r="CJ9" s="161" t="s">
        <v>22</v>
      </c>
      <c r="CK9" s="162" t="s">
        <v>23</v>
      </c>
      <c r="CL9" s="161" t="s">
        <v>22</v>
      </c>
      <c r="CM9" s="162" t="s">
        <v>23</v>
      </c>
      <c r="CN9" s="162" t="s">
        <v>25</v>
      </c>
      <c r="CO9" s="161" t="s">
        <v>22</v>
      </c>
      <c r="CP9" s="162" t="s">
        <v>23</v>
      </c>
      <c r="CQ9" s="162" t="s">
        <v>25</v>
      </c>
      <c r="CR9" s="162" t="s">
        <v>28</v>
      </c>
      <c r="CS9" s="162" t="s">
        <v>29</v>
      </c>
      <c r="CT9" s="161" t="s">
        <v>22</v>
      </c>
      <c r="CU9" s="162" t="s">
        <v>23</v>
      </c>
      <c r="CV9" s="162" t="s">
        <v>25</v>
      </c>
      <c r="CW9" s="162" t="s">
        <v>26</v>
      </c>
      <c r="CX9" s="161" t="s">
        <v>22</v>
      </c>
      <c r="CY9" s="162" t="s">
        <v>24</v>
      </c>
      <c r="CZ9" s="161" t="s">
        <v>22</v>
      </c>
      <c r="DA9" s="162" t="s">
        <v>23</v>
      </c>
      <c r="DB9" s="161" t="s">
        <v>22</v>
      </c>
      <c r="DC9" s="162" t="s">
        <v>23</v>
      </c>
      <c r="DD9" s="162" t="s">
        <v>25</v>
      </c>
      <c r="DE9" s="161" t="s">
        <v>22</v>
      </c>
      <c r="DF9" s="162" t="s">
        <v>23</v>
      </c>
      <c r="DG9" s="161" t="s">
        <v>22</v>
      </c>
      <c r="DH9" s="162" t="s">
        <v>24</v>
      </c>
      <c r="DI9" s="161" t="s">
        <v>22</v>
      </c>
      <c r="DJ9" s="162" t="s">
        <v>23</v>
      </c>
      <c r="DK9" s="161" t="s">
        <v>22</v>
      </c>
      <c r="DL9" s="162" t="s">
        <v>23</v>
      </c>
      <c r="DM9" s="161" t="s">
        <v>22</v>
      </c>
      <c r="DN9" s="162" t="s">
        <v>23</v>
      </c>
      <c r="DO9" s="161" t="s">
        <v>22</v>
      </c>
      <c r="DP9" s="162" t="s">
        <v>23</v>
      </c>
      <c r="DQ9" s="161" t="s">
        <v>22</v>
      </c>
      <c r="DR9" s="162" t="s">
        <v>23</v>
      </c>
      <c r="DS9" s="161" t="s">
        <v>22</v>
      </c>
      <c r="DT9" s="162" t="s">
        <v>24</v>
      </c>
      <c r="DU9" s="161" t="s">
        <v>22</v>
      </c>
      <c r="DV9" s="162" t="s">
        <v>23</v>
      </c>
      <c r="DW9" s="161" t="s">
        <v>22</v>
      </c>
      <c r="DX9" s="162" t="s">
        <v>23</v>
      </c>
      <c r="DY9" s="161" t="s">
        <v>22</v>
      </c>
      <c r="DZ9" s="162" t="s">
        <v>23</v>
      </c>
      <c r="EA9" s="162" t="s">
        <v>27</v>
      </c>
      <c r="EB9" s="161" t="s">
        <v>22</v>
      </c>
      <c r="EC9" s="162" t="s">
        <v>23</v>
      </c>
      <c r="ED9" s="161" t="s">
        <v>22</v>
      </c>
      <c r="EE9" s="162" t="s">
        <v>23</v>
      </c>
      <c r="EF9" s="161" t="s">
        <v>22</v>
      </c>
      <c r="EG9" s="162" t="s">
        <v>23</v>
      </c>
      <c r="EH9" s="162" t="s">
        <v>25</v>
      </c>
      <c r="EI9" s="162" t="s">
        <v>26</v>
      </c>
      <c r="EJ9" s="162"/>
      <c r="EK9" s="161" t="s">
        <v>22</v>
      </c>
      <c r="EL9" s="162" t="s">
        <v>23</v>
      </c>
      <c r="EM9" s="163" t="s">
        <v>30</v>
      </c>
      <c r="EN9" s="162" t="s">
        <v>31</v>
      </c>
      <c r="EO9" s="161" t="s">
        <v>22</v>
      </c>
      <c r="EP9" s="162" t="s">
        <v>23</v>
      </c>
      <c r="EQ9" s="163" t="s">
        <v>30</v>
      </c>
      <c r="ER9" s="162" t="s">
        <v>31</v>
      </c>
      <c r="ES9" s="161" t="s">
        <v>22</v>
      </c>
      <c r="ET9" s="162" t="s">
        <v>23</v>
      </c>
      <c r="EU9" s="163" t="s">
        <v>30</v>
      </c>
      <c r="EV9" s="162" t="s">
        <v>31</v>
      </c>
      <c r="EW9" s="161" t="s">
        <v>22</v>
      </c>
      <c r="EX9" s="162" t="s">
        <v>23</v>
      </c>
      <c r="EY9" s="163" t="s">
        <v>30</v>
      </c>
      <c r="EZ9" s="162" t="s">
        <v>26</v>
      </c>
      <c r="FA9" s="162" t="s">
        <v>31</v>
      </c>
      <c r="FB9" s="161" t="s">
        <v>22</v>
      </c>
      <c r="FC9" s="162" t="s">
        <v>23</v>
      </c>
      <c r="FD9" s="163" t="s">
        <v>30</v>
      </c>
      <c r="FE9" s="162" t="s">
        <v>26</v>
      </c>
      <c r="FF9" s="162" t="s">
        <v>31</v>
      </c>
      <c r="FG9" s="161" t="s">
        <v>22</v>
      </c>
      <c r="FH9" s="162" t="s">
        <v>23</v>
      </c>
      <c r="FI9" s="163" t="s">
        <v>30</v>
      </c>
      <c r="FJ9" s="162" t="s">
        <v>26</v>
      </c>
      <c r="FK9" s="162" t="s">
        <v>31</v>
      </c>
      <c r="FL9" s="164" t="s">
        <v>22</v>
      </c>
      <c r="FM9" s="165" t="s">
        <v>23</v>
      </c>
      <c r="FN9" s="166" t="s">
        <v>30</v>
      </c>
      <c r="FO9" s="165" t="s">
        <v>26</v>
      </c>
      <c r="FP9" s="165" t="s">
        <v>31</v>
      </c>
      <c r="FQ9" s="161" t="s">
        <v>22</v>
      </c>
      <c r="FR9" s="167" t="s">
        <v>23</v>
      </c>
      <c r="FS9" s="168" t="s">
        <v>22</v>
      </c>
      <c r="FT9" s="162" t="s">
        <v>23</v>
      </c>
      <c r="FU9" s="161" t="s">
        <v>22</v>
      </c>
      <c r="FV9" s="162" t="s">
        <v>24</v>
      </c>
      <c r="FW9" s="161" t="s">
        <v>22</v>
      </c>
      <c r="FX9" s="162" t="s">
        <v>23</v>
      </c>
      <c r="FY9" s="162" t="s">
        <v>25</v>
      </c>
      <c r="FZ9" s="162" t="s">
        <v>26</v>
      </c>
      <c r="GA9" s="162" t="s">
        <v>27</v>
      </c>
      <c r="GB9" s="162" t="s">
        <v>28</v>
      </c>
      <c r="GC9" s="162" t="s">
        <v>29</v>
      </c>
      <c r="GD9" s="163" t="s">
        <v>30</v>
      </c>
      <c r="GE9" s="162" t="s">
        <v>31</v>
      </c>
      <c r="GF9" s="162" t="s">
        <v>32</v>
      </c>
    </row>
    <row r="10" spans="1:188" s="174" customFormat="1" ht="13.5" customHeight="1" x14ac:dyDescent="0.2">
      <c r="A10" s="210" t="s">
        <v>202</v>
      </c>
      <c r="B10" s="210"/>
      <c r="C10" s="170">
        <v>808</v>
      </c>
      <c r="D10" s="171">
        <v>83</v>
      </c>
      <c r="E10" s="171">
        <v>1673</v>
      </c>
      <c r="F10" s="171">
        <v>19080</v>
      </c>
      <c r="G10" s="171">
        <v>68</v>
      </c>
      <c r="H10" s="171">
        <v>11</v>
      </c>
      <c r="I10" s="171">
        <v>159</v>
      </c>
      <c r="J10" s="171">
        <v>6</v>
      </c>
      <c r="K10" s="171">
        <v>0</v>
      </c>
      <c r="L10" s="171">
        <v>0</v>
      </c>
      <c r="M10" s="171">
        <v>0</v>
      </c>
      <c r="N10" s="171">
        <v>5</v>
      </c>
      <c r="O10" s="171">
        <v>2</v>
      </c>
      <c r="P10" s="171">
        <v>4</v>
      </c>
      <c r="Q10" s="171">
        <v>10</v>
      </c>
      <c r="R10" s="171">
        <v>1</v>
      </c>
      <c r="S10" s="171">
        <v>0</v>
      </c>
      <c r="T10" s="171">
        <v>0</v>
      </c>
      <c r="U10" s="171">
        <v>0</v>
      </c>
      <c r="V10" s="171">
        <v>0</v>
      </c>
      <c r="W10" s="171">
        <v>0</v>
      </c>
      <c r="X10" s="171">
        <v>0</v>
      </c>
      <c r="Y10" s="171">
        <v>0</v>
      </c>
      <c r="Z10" s="171">
        <v>66</v>
      </c>
      <c r="AA10" s="171">
        <v>6</v>
      </c>
      <c r="AB10" s="171">
        <v>19</v>
      </c>
      <c r="AC10" s="171">
        <v>0</v>
      </c>
      <c r="AD10" s="171">
        <v>0</v>
      </c>
      <c r="AE10" s="171">
        <v>10</v>
      </c>
      <c r="AF10" s="171">
        <v>0</v>
      </c>
      <c r="AG10" s="171">
        <v>0</v>
      </c>
      <c r="AH10" s="171">
        <v>4</v>
      </c>
      <c r="AI10" s="171">
        <v>70</v>
      </c>
      <c r="AJ10" s="171">
        <v>0</v>
      </c>
      <c r="AK10" s="171">
        <v>0</v>
      </c>
      <c r="AL10" s="171">
        <v>0</v>
      </c>
      <c r="AM10" s="171">
        <v>0</v>
      </c>
      <c r="AN10" s="171">
        <v>0</v>
      </c>
      <c r="AO10" s="171">
        <v>0</v>
      </c>
      <c r="AP10" s="171">
        <v>0</v>
      </c>
      <c r="AQ10" s="171">
        <v>214</v>
      </c>
      <c r="AR10" s="171">
        <v>1912</v>
      </c>
      <c r="AS10" s="171">
        <v>0</v>
      </c>
      <c r="AT10" s="171">
        <v>0</v>
      </c>
      <c r="AU10" s="171">
        <v>0</v>
      </c>
      <c r="AV10" s="171">
        <v>0</v>
      </c>
      <c r="AW10" s="171">
        <v>43</v>
      </c>
      <c r="AX10" s="171">
        <v>23</v>
      </c>
      <c r="AY10" s="171">
        <v>4</v>
      </c>
      <c r="AZ10" s="171">
        <v>0</v>
      </c>
      <c r="BA10" s="171">
        <v>128</v>
      </c>
      <c r="BB10" s="171">
        <v>15</v>
      </c>
      <c r="BC10" s="171">
        <v>3</v>
      </c>
      <c r="BD10" s="171">
        <v>0</v>
      </c>
      <c r="BE10" s="171">
        <v>0</v>
      </c>
      <c r="BF10" s="171">
        <v>0</v>
      </c>
      <c r="BG10" s="171">
        <v>0</v>
      </c>
      <c r="BH10" s="171">
        <v>0</v>
      </c>
      <c r="BI10" s="171">
        <v>0</v>
      </c>
      <c r="BJ10" s="171">
        <v>0</v>
      </c>
      <c r="BK10" s="171">
        <v>0</v>
      </c>
      <c r="BL10" s="171">
        <v>0</v>
      </c>
      <c r="BM10" s="171">
        <v>0</v>
      </c>
      <c r="BN10" s="171">
        <v>0</v>
      </c>
      <c r="BO10" s="171">
        <v>0</v>
      </c>
      <c r="BP10" s="171">
        <v>0</v>
      </c>
      <c r="BQ10" s="171">
        <v>0</v>
      </c>
      <c r="BR10" s="171">
        <v>0</v>
      </c>
      <c r="BS10" s="171">
        <v>0</v>
      </c>
      <c r="BT10" s="171">
        <v>1</v>
      </c>
      <c r="BU10" s="171">
        <v>0</v>
      </c>
      <c r="BV10" s="171">
        <v>0</v>
      </c>
      <c r="BW10" s="171">
        <v>0</v>
      </c>
      <c r="BX10" s="171">
        <v>0</v>
      </c>
      <c r="BY10" s="171">
        <v>2</v>
      </c>
      <c r="BZ10" s="171">
        <v>8</v>
      </c>
      <c r="CA10" s="171">
        <v>0</v>
      </c>
      <c r="CB10" s="171">
        <v>0</v>
      </c>
      <c r="CC10" s="171">
        <v>6</v>
      </c>
      <c r="CD10" s="171">
        <v>0</v>
      </c>
      <c r="CE10" s="171">
        <v>11</v>
      </c>
      <c r="CF10" s="171">
        <v>1</v>
      </c>
      <c r="CG10" s="171">
        <v>11</v>
      </c>
      <c r="CH10" s="171">
        <v>0</v>
      </c>
      <c r="CI10" s="171">
        <v>0</v>
      </c>
      <c r="CJ10" s="171">
        <v>0</v>
      </c>
      <c r="CK10" s="171">
        <v>0</v>
      </c>
      <c r="CL10" s="171">
        <v>0</v>
      </c>
      <c r="CM10" s="171">
        <v>0</v>
      </c>
      <c r="CN10" s="171">
        <v>0</v>
      </c>
      <c r="CO10" s="171">
        <v>0</v>
      </c>
      <c r="CP10" s="171">
        <v>0</v>
      </c>
      <c r="CQ10" s="171">
        <v>0</v>
      </c>
      <c r="CR10" s="171">
        <v>0</v>
      </c>
      <c r="CS10" s="171">
        <v>0</v>
      </c>
      <c r="CT10" s="171">
        <v>261</v>
      </c>
      <c r="CU10" s="171">
        <v>30</v>
      </c>
      <c r="CV10" s="171">
        <v>132</v>
      </c>
      <c r="CW10" s="171">
        <v>1</v>
      </c>
      <c r="CX10" s="171">
        <v>339</v>
      </c>
      <c r="CY10" s="171">
        <v>3985</v>
      </c>
      <c r="CZ10" s="171">
        <v>9</v>
      </c>
      <c r="DA10" s="171">
        <v>6</v>
      </c>
      <c r="DB10" s="171">
        <v>24</v>
      </c>
      <c r="DC10" s="171">
        <v>0</v>
      </c>
      <c r="DD10" s="171">
        <v>2</v>
      </c>
      <c r="DE10" s="171">
        <v>0</v>
      </c>
      <c r="DF10" s="171">
        <v>0</v>
      </c>
      <c r="DG10" s="171">
        <v>257</v>
      </c>
      <c r="DH10" s="171">
        <v>3043</v>
      </c>
      <c r="DI10" s="171">
        <v>12</v>
      </c>
      <c r="DJ10" s="171">
        <v>3</v>
      </c>
      <c r="DK10" s="171">
        <v>22</v>
      </c>
      <c r="DL10" s="171">
        <v>2</v>
      </c>
      <c r="DM10" s="171">
        <v>66</v>
      </c>
      <c r="DN10" s="171">
        <v>1</v>
      </c>
      <c r="DO10" s="171">
        <v>0</v>
      </c>
      <c r="DP10" s="171">
        <v>0</v>
      </c>
      <c r="DQ10" s="171">
        <v>0</v>
      </c>
      <c r="DR10" s="171">
        <v>0</v>
      </c>
      <c r="DS10" s="171">
        <v>861</v>
      </c>
      <c r="DT10" s="171">
        <v>10132</v>
      </c>
      <c r="DU10" s="171">
        <v>47</v>
      </c>
      <c r="DV10" s="171">
        <v>2</v>
      </c>
      <c r="DW10" s="171">
        <v>0</v>
      </c>
      <c r="DX10" s="171">
        <v>0</v>
      </c>
      <c r="DY10" s="171">
        <v>21</v>
      </c>
      <c r="DZ10" s="171">
        <v>0</v>
      </c>
      <c r="EA10" s="171">
        <v>0</v>
      </c>
      <c r="EB10" s="171">
        <v>3</v>
      </c>
      <c r="EC10" s="171">
        <v>1</v>
      </c>
      <c r="ED10" s="171">
        <v>3</v>
      </c>
      <c r="EE10" s="171">
        <v>1</v>
      </c>
      <c r="EF10" s="171">
        <v>17</v>
      </c>
      <c r="EG10" s="171">
        <v>3</v>
      </c>
      <c r="EH10" s="171">
        <v>14</v>
      </c>
      <c r="EI10" s="171">
        <v>1</v>
      </c>
      <c r="EJ10" s="171">
        <v>10</v>
      </c>
      <c r="EK10" s="171">
        <v>1</v>
      </c>
      <c r="EL10" s="171">
        <v>0</v>
      </c>
      <c r="EM10" s="171">
        <v>0</v>
      </c>
      <c r="EN10" s="171">
        <v>0</v>
      </c>
      <c r="EO10" s="171">
        <v>0</v>
      </c>
      <c r="EP10" s="171">
        <v>0</v>
      </c>
      <c r="EQ10" s="171">
        <v>0</v>
      </c>
      <c r="ER10" s="171">
        <v>0</v>
      </c>
      <c r="ES10" s="171">
        <v>0</v>
      </c>
      <c r="ET10" s="171">
        <v>0</v>
      </c>
      <c r="EU10" s="171">
        <v>0</v>
      </c>
      <c r="EV10" s="171">
        <v>0</v>
      </c>
      <c r="EW10" s="171">
        <v>4</v>
      </c>
      <c r="EX10" s="171">
        <v>0</v>
      </c>
      <c r="EY10" s="171">
        <v>2</v>
      </c>
      <c r="EZ10" s="171">
        <v>3</v>
      </c>
      <c r="FA10" s="171">
        <v>0</v>
      </c>
      <c r="FB10" s="171">
        <v>10</v>
      </c>
      <c r="FC10" s="171">
        <v>0</v>
      </c>
      <c r="FD10" s="171">
        <v>2</v>
      </c>
      <c r="FE10" s="171">
        <v>1</v>
      </c>
      <c r="FF10" s="171">
        <v>0</v>
      </c>
      <c r="FG10" s="171">
        <v>12</v>
      </c>
      <c r="FH10" s="171">
        <v>0</v>
      </c>
      <c r="FI10" s="171">
        <v>1</v>
      </c>
      <c r="FJ10" s="171">
        <v>0</v>
      </c>
      <c r="FK10" s="171">
        <v>2</v>
      </c>
      <c r="FL10" s="171">
        <v>2</v>
      </c>
      <c r="FM10" s="171">
        <v>0</v>
      </c>
      <c r="FN10" s="171">
        <v>0</v>
      </c>
      <c r="FO10" s="171">
        <v>0</v>
      </c>
      <c r="FP10" s="171">
        <v>0</v>
      </c>
      <c r="FQ10" s="171">
        <v>0</v>
      </c>
      <c r="FR10" s="171">
        <v>0</v>
      </c>
      <c r="FS10" s="172">
        <v>0</v>
      </c>
      <c r="FT10" s="172">
        <v>0</v>
      </c>
      <c r="FU10" s="172" t="e">
        <f>E10-#REF!-CA10-CK10-DB10-DI10-DS10</f>
        <v>#REF!</v>
      </c>
      <c r="FV10" s="172" t="e">
        <f>F10-#REF!-CB10-CL10-DC10-DJ10-DT10</f>
        <v>#REF!</v>
      </c>
      <c r="FW10" s="172" t="e">
        <f>G10-#REF!-CC10-CM10-DD10-DK10-DU10</f>
        <v>#REF!</v>
      </c>
      <c r="FX10" s="172" t="e">
        <f>H10-#REF!-CD10-CN10-#REF!-DL10-DV10</f>
        <v>#REF!</v>
      </c>
      <c r="FY10" s="172" t="e">
        <f>I10-V10-#REF!-CG10-CJ10-CQ10-CZ10-#REF!-#REF!-#REF!-EH10</f>
        <v>#REF!</v>
      </c>
      <c r="FZ10" s="172" t="e">
        <f>J10-W10-#REF!-DA10-#REF!-#REF!-#REF!-EI10-EY10-FE10-FJ10</f>
        <v>#REF!</v>
      </c>
      <c r="GA10" s="172">
        <f>K10-EA10</f>
        <v>0</v>
      </c>
      <c r="GB10" s="173">
        <f>L10-CR10</f>
        <v>0</v>
      </c>
      <c r="GC10" s="173" t="e">
        <f>M10-CS10-#REF!-#REF!</f>
        <v>#REF!</v>
      </c>
      <c r="GD10" s="173" t="e">
        <f>N10-#REF!-EZ10-#REF!-#REF!</f>
        <v>#REF!</v>
      </c>
      <c r="GE10" s="173" t="e">
        <f>O10-#REF!-FA10-FF10-FK10</f>
        <v>#REF!</v>
      </c>
      <c r="GF10" s="173">
        <f>P10-AD10</f>
        <v>4</v>
      </c>
    </row>
    <row r="11" spans="1:188" s="180" customFormat="1" ht="12" customHeight="1" x14ac:dyDescent="0.2">
      <c r="A11" s="175" t="s">
        <v>108</v>
      </c>
      <c r="B11" s="176" t="s">
        <v>109</v>
      </c>
      <c r="C11" s="177">
        <v>111</v>
      </c>
      <c r="D11" s="178">
        <v>2</v>
      </c>
      <c r="E11" s="178">
        <v>288</v>
      </c>
      <c r="F11" s="178">
        <v>3148</v>
      </c>
      <c r="G11" s="178">
        <v>3</v>
      </c>
      <c r="H11" s="178">
        <v>0</v>
      </c>
      <c r="I11" s="178">
        <v>5</v>
      </c>
      <c r="J11" s="178">
        <v>0</v>
      </c>
      <c r="K11" s="178">
        <v>0</v>
      </c>
      <c r="L11" s="178">
        <v>0</v>
      </c>
      <c r="M11" s="178">
        <v>0</v>
      </c>
      <c r="N11" s="178">
        <v>4</v>
      </c>
      <c r="O11" s="178">
        <v>0</v>
      </c>
      <c r="P11" s="178">
        <v>0</v>
      </c>
      <c r="Q11" s="178">
        <v>0</v>
      </c>
      <c r="R11" s="178">
        <v>0</v>
      </c>
      <c r="S11" s="178">
        <v>0</v>
      </c>
      <c r="T11" s="178">
        <v>0</v>
      </c>
      <c r="U11" s="178">
        <v>0</v>
      </c>
      <c r="V11" s="178">
        <v>0</v>
      </c>
      <c r="W11" s="178">
        <v>0</v>
      </c>
      <c r="X11" s="178">
        <v>0</v>
      </c>
      <c r="Y11" s="178">
        <v>0</v>
      </c>
      <c r="Z11" s="178">
        <v>0</v>
      </c>
      <c r="AA11" s="178">
        <v>0</v>
      </c>
      <c r="AB11" s="178">
        <v>11</v>
      </c>
      <c r="AC11" s="178">
        <v>0</v>
      </c>
      <c r="AD11" s="178">
        <v>0</v>
      </c>
      <c r="AE11" s="178">
        <v>4</v>
      </c>
      <c r="AF11" s="178">
        <v>0</v>
      </c>
      <c r="AG11" s="178">
        <v>0</v>
      </c>
      <c r="AH11" s="178">
        <v>0</v>
      </c>
      <c r="AI11" s="178">
        <v>0</v>
      </c>
      <c r="AJ11" s="178">
        <v>0</v>
      </c>
      <c r="AK11" s="178">
        <v>0</v>
      </c>
      <c r="AL11" s="178">
        <v>0</v>
      </c>
      <c r="AM11" s="178">
        <v>0</v>
      </c>
      <c r="AN11" s="178">
        <v>0</v>
      </c>
      <c r="AO11" s="178">
        <v>0</v>
      </c>
      <c r="AP11" s="178">
        <v>0</v>
      </c>
      <c r="AQ11" s="178">
        <v>116</v>
      </c>
      <c r="AR11" s="178">
        <v>1508</v>
      </c>
      <c r="AS11" s="178">
        <v>0</v>
      </c>
      <c r="AT11" s="178">
        <v>0</v>
      </c>
      <c r="AU11" s="178">
        <v>0</v>
      </c>
      <c r="AV11" s="178">
        <v>0</v>
      </c>
      <c r="AW11" s="178">
        <v>18</v>
      </c>
      <c r="AX11" s="178">
        <v>0</v>
      </c>
      <c r="AY11" s="178">
        <v>0</v>
      </c>
      <c r="AZ11" s="178">
        <v>0</v>
      </c>
      <c r="BA11" s="178">
        <v>0</v>
      </c>
      <c r="BB11" s="178">
        <v>0</v>
      </c>
      <c r="BC11" s="178">
        <v>1</v>
      </c>
      <c r="BD11" s="178">
        <v>0</v>
      </c>
      <c r="BE11" s="178">
        <v>0</v>
      </c>
      <c r="BF11" s="178">
        <v>0</v>
      </c>
      <c r="BG11" s="178">
        <v>0</v>
      </c>
      <c r="BH11" s="178">
        <v>0</v>
      </c>
      <c r="BI11" s="178">
        <v>0</v>
      </c>
      <c r="BJ11" s="178">
        <v>0</v>
      </c>
      <c r="BK11" s="178">
        <v>0</v>
      </c>
      <c r="BL11" s="178">
        <v>0</v>
      </c>
      <c r="BM11" s="178">
        <v>0</v>
      </c>
      <c r="BN11" s="178">
        <v>0</v>
      </c>
      <c r="BO11" s="178">
        <v>0</v>
      </c>
      <c r="BP11" s="178">
        <v>0</v>
      </c>
      <c r="BQ11" s="178">
        <v>0</v>
      </c>
      <c r="BR11" s="178">
        <v>0</v>
      </c>
      <c r="BS11" s="178">
        <v>0</v>
      </c>
      <c r="BT11" s="178">
        <v>0</v>
      </c>
      <c r="BU11" s="178">
        <v>0</v>
      </c>
      <c r="BV11" s="178">
        <v>0</v>
      </c>
      <c r="BW11" s="178">
        <v>0</v>
      </c>
      <c r="BX11" s="178">
        <v>0</v>
      </c>
      <c r="BY11" s="178">
        <v>0</v>
      </c>
      <c r="BZ11" s="178">
        <v>0</v>
      </c>
      <c r="CA11" s="178">
        <v>0</v>
      </c>
      <c r="CB11" s="178">
        <v>0</v>
      </c>
      <c r="CC11" s="178">
        <v>0</v>
      </c>
      <c r="CD11" s="178">
        <v>0</v>
      </c>
      <c r="CE11" s="178">
        <v>0</v>
      </c>
      <c r="CF11" s="178">
        <v>0</v>
      </c>
      <c r="CG11" s="178">
        <v>0</v>
      </c>
      <c r="CH11" s="178">
        <v>0</v>
      </c>
      <c r="CI11" s="178">
        <v>0</v>
      </c>
      <c r="CJ11" s="178">
        <v>0</v>
      </c>
      <c r="CK11" s="178">
        <v>0</v>
      </c>
      <c r="CL11" s="178">
        <v>0</v>
      </c>
      <c r="CM11" s="178">
        <v>0</v>
      </c>
      <c r="CN11" s="178">
        <v>0</v>
      </c>
      <c r="CO11" s="178">
        <v>0</v>
      </c>
      <c r="CP11" s="178">
        <v>0</v>
      </c>
      <c r="CQ11" s="178">
        <v>0</v>
      </c>
      <c r="CR11" s="178">
        <v>0</v>
      </c>
      <c r="CS11" s="178">
        <v>0</v>
      </c>
      <c r="CT11" s="178">
        <v>27</v>
      </c>
      <c r="CU11" s="178">
        <v>0</v>
      </c>
      <c r="CV11" s="178">
        <v>5</v>
      </c>
      <c r="CW11" s="178">
        <v>0</v>
      </c>
      <c r="CX11" s="178">
        <v>32</v>
      </c>
      <c r="CY11" s="178">
        <v>366</v>
      </c>
      <c r="CZ11" s="178">
        <v>0</v>
      </c>
      <c r="DA11" s="178">
        <v>0</v>
      </c>
      <c r="DB11" s="178">
        <v>22</v>
      </c>
      <c r="DC11" s="178">
        <v>0</v>
      </c>
      <c r="DD11" s="178">
        <v>0</v>
      </c>
      <c r="DE11" s="178">
        <v>0</v>
      </c>
      <c r="DF11" s="178">
        <v>0</v>
      </c>
      <c r="DG11" s="178">
        <v>32</v>
      </c>
      <c r="DH11" s="178">
        <v>0</v>
      </c>
      <c r="DI11" s="178">
        <v>1</v>
      </c>
      <c r="DJ11" s="178">
        <v>0</v>
      </c>
      <c r="DK11" s="178">
        <v>6</v>
      </c>
      <c r="DL11" s="178">
        <v>1</v>
      </c>
      <c r="DM11" s="178">
        <v>19</v>
      </c>
      <c r="DN11" s="178">
        <v>0</v>
      </c>
      <c r="DO11" s="178">
        <v>0</v>
      </c>
      <c r="DP11" s="178">
        <v>0</v>
      </c>
      <c r="DQ11" s="178">
        <v>0</v>
      </c>
      <c r="DR11" s="178">
        <v>0</v>
      </c>
      <c r="DS11" s="178">
        <v>108</v>
      </c>
      <c r="DT11" s="178">
        <v>1274</v>
      </c>
      <c r="DU11" s="178">
        <v>2</v>
      </c>
      <c r="DV11" s="178">
        <v>0</v>
      </c>
      <c r="DW11" s="178">
        <v>0</v>
      </c>
      <c r="DX11" s="178">
        <v>0</v>
      </c>
      <c r="DY11" s="178">
        <v>0</v>
      </c>
      <c r="DZ11" s="178">
        <v>0</v>
      </c>
      <c r="EA11" s="178">
        <v>0</v>
      </c>
      <c r="EB11" s="178">
        <v>0</v>
      </c>
      <c r="EC11" s="178">
        <v>1</v>
      </c>
      <c r="ED11" s="178">
        <v>2</v>
      </c>
      <c r="EE11" s="178">
        <v>0</v>
      </c>
      <c r="EF11" s="178">
        <v>0</v>
      </c>
      <c r="EG11" s="178">
        <v>0</v>
      </c>
      <c r="EH11" s="178">
        <v>0</v>
      </c>
      <c r="EI11" s="178">
        <v>0</v>
      </c>
      <c r="EJ11" s="178">
        <v>0</v>
      </c>
      <c r="EK11" s="178">
        <v>0</v>
      </c>
      <c r="EL11" s="178">
        <v>0</v>
      </c>
      <c r="EM11" s="178">
        <v>0</v>
      </c>
      <c r="EN11" s="178">
        <v>0</v>
      </c>
      <c r="EO11" s="178">
        <v>0</v>
      </c>
      <c r="EP11" s="178">
        <v>0</v>
      </c>
      <c r="EQ11" s="178">
        <v>0</v>
      </c>
      <c r="ER11" s="178">
        <v>0</v>
      </c>
      <c r="ES11" s="178">
        <v>0</v>
      </c>
      <c r="ET11" s="178">
        <v>0</v>
      </c>
      <c r="EU11" s="178">
        <v>0</v>
      </c>
      <c r="EV11" s="178">
        <v>0</v>
      </c>
      <c r="EW11" s="178">
        <v>0</v>
      </c>
      <c r="EX11" s="178">
        <v>0</v>
      </c>
      <c r="EY11" s="178">
        <v>2</v>
      </c>
      <c r="EZ11" s="178">
        <v>0</v>
      </c>
      <c r="FA11" s="178">
        <v>0</v>
      </c>
      <c r="FB11" s="178">
        <v>1</v>
      </c>
      <c r="FC11" s="178">
        <v>0</v>
      </c>
      <c r="FD11" s="178">
        <v>2</v>
      </c>
      <c r="FE11" s="178">
        <v>0</v>
      </c>
      <c r="FF11" s="178">
        <v>0</v>
      </c>
      <c r="FG11" s="178">
        <v>0</v>
      </c>
      <c r="FH11" s="178">
        <v>0</v>
      </c>
      <c r="FI11" s="178">
        <v>0</v>
      </c>
      <c r="FJ11" s="178">
        <v>0</v>
      </c>
      <c r="FK11" s="178">
        <v>0</v>
      </c>
      <c r="FL11" s="178">
        <v>0</v>
      </c>
      <c r="FM11" s="178">
        <v>0</v>
      </c>
      <c r="FN11" s="178">
        <v>0</v>
      </c>
      <c r="FO11" s="178">
        <v>0</v>
      </c>
      <c r="FP11" s="178">
        <v>0</v>
      </c>
      <c r="FQ11" s="178">
        <v>0</v>
      </c>
      <c r="FR11" s="178">
        <v>0</v>
      </c>
      <c r="FS11" s="179">
        <v>0</v>
      </c>
      <c r="FT11" s="179">
        <v>0</v>
      </c>
      <c r="FU11" s="179" t="e">
        <f>E11-#REF!-CA11-CK11-DB11-DI11-DS11</f>
        <v>#REF!</v>
      </c>
      <c r="FV11" s="179" t="e">
        <f>F11-#REF!-CB11-CL11-DC11-DJ11-DT11</f>
        <v>#REF!</v>
      </c>
      <c r="FW11" s="179" t="e">
        <f>G11-#REF!-CC11-CM11-DD11-DK11-DU11</f>
        <v>#REF!</v>
      </c>
      <c r="FX11" s="179" t="e">
        <f>H11-#REF!-CD11-CN11-#REF!-DL11-DV11</f>
        <v>#REF!</v>
      </c>
      <c r="FY11" s="179" t="e">
        <f>I11-V11-#REF!-CG11-CJ11-CQ11-CZ11-#REF!-#REF!-#REF!-EH11</f>
        <v>#REF!</v>
      </c>
      <c r="FZ11" s="179" t="e">
        <f>J11-W11-#REF!-DA11-#REF!-#REF!-#REF!-EI11-EY11-FE11-FJ11</f>
        <v>#REF!</v>
      </c>
      <c r="GA11" s="179">
        <f>K11-EA11</f>
        <v>0</v>
      </c>
      <c r="GB11" s="179">
        <f>L11-CR11</f>
        <v>0</v>
      </c>
      <c r="GC11" s="179" t="e">
        <f>M11-CS11-#REF!-#REF!</f>
        <v>#REF!</v>
      </c>
      <c r="GD11" s="179" t="e">
        <f>N11-#REF!-EZ11-#REF!-#REF!</f>
        <v>#REF!</v>
      </c>
      <c r="GE11" s="179" t="e">
        <f>O11-#REF!-FA11-FF11-FK11</f>
        <v>#REF!</v>
      </c>
      <c r="GF11" s="179">
        <f>P11-AD11</f>
        <v>0</v>
      </c>
    </row>
    <row r="12" spans="1:188" s="180" customFormat="1" ht="12" customHeight="1" x14ac:dyDescent="0.2">
      <c r="A12" s="175" t="s">
        <v>110</v>
      </c>
      <c r="B12" s="176" t="s">
        <v>111</v>
      </c>
      <c r="C12" s="177">
        <v>62</v>
      </c>
      <c r="D12" s="178">
        <v>0</v>
      </c>
      <c r="E12" s="178">
        <v>30</v>
      </c>
      <c r="F12" s="178">
        <v>458</v>
      </c>
      <c r="G12" s="178">
        <v>0</v>
      </c>
      <c r="H12" s="178">
        <v>0</v>
      </c>
      <c r="I12" s="178">
        <v>10</v>
      </c>
      <c r="J12" s="178">
        <v>0</v>
      </c>
      <c r="K12" s="178">
        <v>0</v>
      </c>
      <c r="L12" s="178">
        <v>0</v>
      </c>
      <c r="M12" s="178">
        <v>0</v>
      </c>
      <c r="N12" s="178">
        <v>0</v>
      </c>
      <c r="O12" s="178">
        <v>2</v>
      </c>
      <c r="P12" s="178">
        <v>4</v>
      </c>
      <c r="Q12" s="178">
        <v>0</v>
      </c>
      <c r="R12" s="178">
        <v>0</v>
      </c>
      <c r="S12" s="178">
        <v>0</v>
      </c>
      <c r="T12" s="178">
        <v>0</v>
      </c>
      <c r="U12" s="178">
        <v>0</v>
      </c>
      <c r="V12" s="178">
        <v>0</v>
      </c>
      <c r="W12" s="178">
        <v>0</v>
      </c>
      <c r="X12" s="178">
        <v>0</v>
      </c>
      <c r="Y12" s="178">
        <v>0</v>
      </c>
      <c r="Z12" s="178">
        <v>3</v>
      </c>
      <c r="AA12" s="178">
        <v>0</v>
      </c>
      <c r="AB12" s="178">
        <v>0</v>
      </c>
      <c r="AC12" s="178">
        <v>0</v>
      </c>
      <c r="AD12" s="178">
        <v>0</v>
      </c>
      <c r="AE12" s="178">
        <v>6</v>
      </c>
      <c r="AF12" s="178">
        <v>0</v>
      </c>
      <c r="AG12" s="178">
        <v>0</v>
      </c>
      <c r="AH12" s="178">
        <v>4</v>
      </c>
      <c r="AI12" s="178">
        <v>0</v>
      </c>
      <c r="AJ12" s="178">
        <v>0</v>
      </c>
      <c r="AK12" s="178">
        <v>0</v>
      </c>
      <c r="AL12" s="178">
        <v>0</v>
      </c>
      <c r="AM12" s="178">
        <v>0</v>
      </c>
      <c r="AN12" s="178">
        <v>0</v>
      </c>
      <c r="AO12" s="178">
        <v>0</v>
      </c>
      <c r="AP12" s="178">
        <v>0</v>
      </c>
      <c r="AQ12" s="178">
        <v>0</v>
      </c>
      <c r="AR12" s="178">
        <v>0</v>
      </c>
      <c r="AS12" s="178">
        <v>0</v>
      </c>
      <c r="AT12" s="178">
        <v>0</v>
      </c>
      <c r="AU12" s="178">
        <v>0</v>
      </c>
      <c r="AV12" s="178">
        <v>0</v>
      </c>
      <c r="AW12" s="178">
        <v>2</v>
      </c>
      <c r="AX12" s="178">
        <v>0</v>
      </c>
      <c r="AY12" s="178">
        <v>0</v>
      </c>
      <c r="AZ12" s="178">
        <v>0</v>
      </c>
      <c r="BA12" s="178">
        <v>3</v>
      </c>
      <c r="BB12" s="178">
        <v>0</v>
      </c>
      <c r="BC12" s="178">
        <v>0</v>
      </c>
      <c r="BD12" s="178">
        <v>0</v>
      </c>
      <c r="BE12" s="178">
        <v>0</v>
      </c>
      <c r="BF12" s="178">
        <v>0</v>
      </c>
      <c r="BG12" s="178">
        <v>0</v>
      </c>
      <c r="BH12" s="178">
        <v>0</v>
      </c>
      <c r="BI12" s="178">
        <v>0</v>
      </c>
      <c r="BJ12" s="178">
        <v>0</v>
      </c>
      <c r="BK12" s="178">
        <v>0</v>
      </c>
      <c r="BL12" s="178">
        <v>0</v>
      </c>
      <c r="BM12" s="178">
        <v>0</v>
      </c>
      <c r="BN12" s="178">
        <v>0</v>
      </c>
      <c r="BO12" s="178">
        <v>0</v>
      </c>
      <c r="BP12" s="178">
        <v>0</v>
      </c>
      <c r="BQ12" s="178">
        <v>0</v>
      </c>
      <c r="BR12" s="178">
        <v>0</v>
      </c>
      <c r="BS12" s="178">
        <v>0</v>
      </c>
      <c r="BT12" s="178">
        <v>0</v>
      </c>
      <c r="BU12" s="178">
        <v>0</v>
      </c>
      <c r="BV12" s="178">
        <v>0</v>
      </c>
      <c r="BW12" s="178">
        <v>0</v>
      </c>
      <c r="BX12" s="178">
        <v>0</v>
      </c>
      <c r="BY12" s="178">
        <v>0</v>
      </c>
      <c r="BZ12" s="178">
        <v>0</v>
      </c>
      <c r="CA12" s="178">
        <v>0</v>
      </c>
      <c r="CB12" s="178">
        <v>0</v>
      </c>
      <c r="CC12" s="178">
        <v>0</v>
      </c>
      <c r="CD12" s="178">
        <v>0</v>
      </c>
      <c r="CE12" s="178">
        <v>1</v>
      </c>
      <c r="CF12" s="178">
        <v>0</v>
      </c>
      <c r="CG12" s="178">
        <v>1</v>
      </c>
      <c r="CH12" s="178">
        <v>0</v>
      </c>
      <c r="CI12" s="178">
        <v>0</v>
      </c>
      <c r="CJ12" s="178">
        <v>0</v>
      </c>
      <c r="CK12" s="178">
        <v>0</v>
      </c>
      <c r="CL12" s="178">
        <v>0</v>
      </c>
      <c r="CM12" s="178">
        <v>0</v>
      </c>
      <c r="CN12" s="178">
        <v>0</v>
      </c>
      <c r="CO12" s="178">
        <v>0</v>
      </c>
      <c r="CP12" s="178">
        <v>0</v>
      </c>
      <c r="CQ12" s="178">
        <v>0</v>
      </c>
      <c r="CR12" s="178">
        <v>0</v>
      </c>
      <c r="CS12" s="178">
        <v>0</v>
      </c>
      <c r="CT12" s="178">
        <v>18</v>
      </c>
      <c r="CU12" s="178">
        <v>0</v>
      </c>
      <c r="CV12" s="178">
        <v>9</v>
      </c>
      <c r="CW12" s="178">
        <v>0</v>
      </c>
      <c r="CX12" s="178">
        <v>0</v>
      </c>
      <c r="CY12" s="178">
        <v>0</v>
      </c>
      <c r="CZ12" s="178">
        <v>0</v>
      </c>
      <c r="DA12" s="178">
        <v>0</v>
      </c>
      <c r="DB12" s="178">
        <v>0</v>
      </c>
      <c r="DC12" s="178">
        <v>0</v>
      </c>
      <c r="DD12" s="178">
        <v>0</v>
      </c>
      <c r="DE12" s="178">
        <v>0</v>
      </c>
      <c r="DF12" s="178">
        <v>0</v>
      </c>
      <c r="DG12" s="178">
        <v>0</v>
      </c>
      <c r="DH12" s="178">
        <v>0</v>
      </c>
      <c r="DI12" s="178">
        <v>0</v>
      </c>
      <c r="DJ12" s="178">
        <v>0</v>
      </c>
      <c r="DK12" s="178">
        <v>2</v>
      </c>
      <c r="DL12" s="178">
        <v>0</v>
      </c>
      <c r="DM12" s="178">
        <v>6</v>
      </c>
      <c r="DN12" s="178">
        <v>0</v>
      </c>
      <c r="DO12" s="178">
        <v>0</v>
      </c>
      <c r="DP12" s="178">
        <v>0</v>
      </c>
      <c r="DQ12" s="178">
        <v>0</v>
      </c>
      <c r="DR12" s="178">
        <v>0</v>
      </c>
      <c r="DS12" s="178">
        <v>30</v>
      </c>
      <c r="DT12" s="178">
        <v>458</v>
      </c>
      <c r="DU12" s="178">
        <v>0</v>
      </c>
      <c r="DV12" s="178">
        <v>0</v>
      </c>
      <c r="DW12" s="178">
        <v>0</v>
      </c>
      <c r="DX12" s="178">
        <v>0</v>
      </c>
      <c r="DY12" s="178">
        <v>13</v>
      </c>
      <c r="DZ12" s="178">
        <v>0</v>
      </c>
      <c r="EA12" s="178">
        <v>0</v>
      </c>
      <c r="EB12" s="178">
        <v>3</v>
      </c>
      <c r="EC12" s="178">
        <v>0</v>
      </c>
      <c r="ED12" s="178">
        <v>0</v>
      </c>
      <c r="EE12" s="178">
        <v>0</v>
      </c>
      <c r="EF12" s="178">
        <v>2</v>
      </c>
      <c r="EG12" s="178">
        <v>0</v>
      </c>
      <c r="EH12" s="178">
        <v>0</v>
      </c>
      <c r="EI12" s="178">
        <v>0</v>
      </c>
      <c r="EJ12" s="178">
        <v>0</v>
      </c>
      <c r="EK12" s="178">
        <v>0</v>
      </c>
      <c r="EL12" s="178">
        <v>0</v>
      </c>
      <c r="EM12" s="178">
        <v>0</v>
      </c>
      <c r="EN12" s="178">
        <v>0</v>
      </c>
      <c r="EO12" s="178">
        <v>0</v>
      </c>
      <c r="EP12" s="178">
        <v>0</v>
      </c>
      <c r="EQ12" s="178">
        <v>0</v>
      </c>
      <c r="ER12" s="178">
        <v>0</v>
      </c>
      <c r="ES12" s="178">
        <v>0</v>
      </c>
      <c r="ET12" s="178">
        <v>0</v>
      </c>
      <c r="EU12" s="178">
        <v>0</v>
      </c>
      <c r="EV12" s="178">
        <v>0</v>
      </c>
      <c r="EW12" s="178">
        <v>0</v>
      </c>
      <c r="EX12" s="178">
        <v>0</v>
      </c>
      <c r="EY12" s="178">
        <v>0</v>
      </c>
      <c r="EZ12" s="178">
        <v>0</v>
      </c>
      <c r="FA12" s="178">
        <v>0</v>
      </c>
      <c r="FB12" s="178">
        <v>0</v>
      </c>
      <c r="FC12" s="178">
        <v>0</v>
      </c>
      <c r="FD12" s="178">
        <v>0</v>
      </c>
      <c r="FE12" s="178">
        <v>0</v>
      </c>
      <c r="FF12" s="178">
        <v>0</v>
      </c>
      <c r="FG12" s="178">
        <v>1</v>
      </c>
      <c r="FH12" s="178">
        <v>0</v>
      </c>
      <c r="FI12" s="178">
        <v>0</v>
      </c>
      <c r="FJ12" s="178">
        <v>0</v>
      </c>
      <c r="FK12" s="178">
        <v>2</v>
      </c>
      <c r="FL12" s="178">
        <v>2</v>
      </c>
      <c r="FM12" s="178">
        <v>0</v>
      </c>
      <c r="FN12" s="178">
        <v>0</v>
      </c>
      <c r="FO12" s="178">
        <v>0</v>
      </c>
      <c r="FP12" s="178">
        <v>0</v>
      </c>
      <c r="FQ12" s="178">
        <v>0</v>
      </c>
      <c r="FR12" s="178">
        <v>0</v>
      </c>
      <c r="FS12" s="179">
        <v>0</v>
      </c>
      <c r="FT12" s="179">
        <v>0</v>
      </c>
      <c r="FU12" s="179" t="e">
        <f>E12-#REF!-CA12-CK12-DB12-DI12-DS12</f>
        <v>#REF!</v>
      </c>
      <c r="FV12" s="179" t="e">
        <f>F12-#REF!-CB12-CL12-DC12-DJ12-DT12</f>
        <v>#REF!</v>
      </c>
      <c r="FW12" s="179" t="e">
        <f>G12-#REF!-CC12-CM12-DD12-DK12-DU12</f>
        <v>#REF!</v>
      </c>
      <c r="FX12" s="179" t="e">
        <f>H12-#REF!-CD12-CN12-#REF!-DL12-DV12</f>
        <v>#REF!</v>
      </c>
      <c r="FY12" s="179" t="e">
        <f>I12-V12-#REF!-CG12-CJ12-CQ12-CZ12-#REF!-#REF!-#REF!-EH12</f>
        <v>#REF!</v>
      </c>
      <c r="FZ12" s="179" t="e">
        <f>J12-W12-#REF!-DA12-#REF!-#REF!-#REF!-EI12-EY12-FE12-FJ12</f>
        <v>#REF!</v>
      </c>
      <c r="GA12" s="179">
        <f>K12-EA12</f>
        <v>0</v>
      </c>
      <c r="GB12" s="179">
        <f>L12-CR12</f>
        <v>0</v>
      </c>
      <c r="GC12" s="179" t="e">
        <f>M12-CS12-#REF!-#REF!</f>
        <v>#REF!</v>
      </c>
      <c r="GD12" s="179" t="e">
        <f>N12-#REF!-EZ12-#REF!-#REF!</f>
        <v>#REF!</v>
      </c>
      <c r="GE12" s="179" t="e">
        <f>O12-#REF!-FA12-FF12-FK12</f>
        <v>#REF!</v>
      </c>
      <c r="GF12" s="179">
        <f>P12-AD12</f>
        <v>4</v>
      </c>
    </row>
    <row r="13" spans="1:188" s="180" customFormat="1" ht="12" customHeight="1" x14ac:dyDescent="0.2">
      <c r="A13" s="175" t="s">
        <v>112</v>
      </c>
      <c r="B13" s="176" t="s">
        <v>113</v>
      </c>
      <c r="C13" s="177">
        <v>72</v>
      </c>
      <c r="D13" s="178">
        <v>22</v>
      </c>
      <c r="E13" s="178">
        <v>275</v>
      </c>
      <c r="F13" s="178">
        <v>3838</v>
      </c>
      <c r="G13" s="178">
        <v>24</v>
      </c>
      <c r="H13" s="178">
        <v>0</v>
      </c>
      <c r="I13" s="178">
        <v>17</v>
      </c>
      <c r="J13" s="178">
        <v>0</v>
      </c>
      <c r="K13" s="178">
        <v>0</v>
      </c>
      <c r="L13" s="178">
        <v>0</v>
      </c>
      <c r="M13" s="178">
        <v>0</v>
      </c>
      <c r="N13" s="178">
        <v>0</v>
      </c>
      <c r="O13" s="178">
        <v>0</v>
      </c>
      <c r="P13" s="178">
        <v>0</v>
      </c>
      <c r="Q13" s="178">
        <v>7</v>
      </c>
      <c r="R13" s="178">
        <v>0</v>
      </c>
      <c r="S13" s="178">
        <v>0</v>
      </c>
      <c r="T13" s="178">
        <v>0</v>
      </c>
      <c r="U13" s="178">
        <v>0</v>
      </c>
      <c r="V13" s="178">
        <v>0</v>
      </c>
      <c r="W13" s="178">
        <v>0</v>
      </c>
      <c r="X13" s="178">
        <v>0</v>
      </c>
      <c r="Y13" s="178">
        <v>0</v>
      </c>
      <c r="Z13" s="178">
        <v>12</v>
      </c>
      <c r="AA13" s="178">
        <v>0</v>
      </c>
      <c r="AB13" s="178">
        <v>0</v>
      </c>
      <c r="AC13" s="178">
        <v>0</v>
      </c>
      <c r="AD13" s="178">
        <v>0</v>
      </c>
      <c r="AE13" s="178">
        <v>0</v>
      </c>
      <c r="AF13" s="178">
        <v>0</v>
      </c>
      <c r="AG13" s="178">
        <v>0</v>
      </c>
      <c r="AH13" s="178">
        <v>0</v>
      </c>
      <c r="AI13" s="178">
        <v>0</v>
      </c>
      <c r="AJ13" s="178">
        <v>0</v>
      </c>
      <c r="AK13" s="178">
        <v>0</v>
      </c>
      <c r="AL13" s="178">
        <v>0</v>
      </c>
      <c r="AM13" s="178">
        <v>0</v>
      </c>
      <c r="AN13" s="178">
        <v>0</v>
      </c>
      <c r="AO13" s="178">
        <v>0</v>
      </c>
      <c r="AP13" s="178">
        <v>0</v>
      </c>
      <c r="AQ13" s="178">
        <v>0</v>
      </c>
      <c r="AR13" s="178">
        <v>0</v>
      </c>
      <c r="AS13" s="178">
        <v>0</v>
      </c>
      <c r="AT13" s="178">
        <v>0</v>
      </c>
      <c r="AU13" s="178">
        <v>0</v>
      </c>
      <c r="AV13" s="178">
        <v>0</v>
      </c>
      <c r="AW13" s="178">
        <v>0</v>
      </c>
      <c r="AX13" s="178">
        <v>0</v>
      </c>
      <c r="AY13" s="178">
        <v>0</v>
      </c>
      <c r="AZ13" s="178">
        <v>0</v>
      </c>
      <c r="BA13" s="178">
        <v>0</v>
      </c>
      <c r="BB13" s="178">
        <v>0</v>
      </c>
      <c r="BC13" s="178">
        <v>0</v>
      </c>
      <c r="BD13" s="178">
        <v>0</v>
      </c>
      <c r="BE13" s="178">
        <v>0</v>
      </c>
      <c r="BF13" s="178">
        <v>0</v>
      </c>
      <c r="BG13" s="178">
        <v>0</v>
      </c>
      <c r="BH13" s="178">
        <v>0</v>
      </c>
      <c r="BI13" s="178">
        <v>0</v>
      </c>
      <c r="BJ13" s="178">
        <v>0</v>
      </c>
      <c r="BK13" s="178">
        <v>0</v>
      </c>
      <c r="BL13" s="178">
        <v>0</v>
      </c>
      <c r="BM13" s="178">
        <v>0</v>
      </c>
      <c r="BN13" s="178">
        <v>0</v>
      </c>
      <c r="BO13" s="178">
        <v>0</v>
      </c>
      <c r="BP13" s="178">
        <v>0</v>
      </c>
      <c r="BQ13" s="178">
        <v>0</v>
      </c>
      <c r="BR13" s="178">
        <v>0</v>
      </c>
      <c r="BS13" s="178">
        <v>0</v>
      </c>
      <c r="BT13" s="178">
        <v>0</v>
      </c>
      <c r="BU13" s="178">
        <v>0</v>
      </c>
      <c r="BV13" s="178">
        <v>0</v>
      </c>
      <c r="BW13" s="178">
        <v>0</v>
      </c>
      <c r="BX13" s="178">
        <v>0</v>
      </c>
      <c r="BY13" s="178">
        <v>0</v>
      </c>
      <c r="BZ13" s="178">
        <v>0</v>
      </c>
      <c r="CA13" s="178">
        <v>0</v>
      </c>
      <c r="CB13" s="178">
        <v>0</v>
      </c>
      <c r="CC13" s="178">
        <v>0</v>
      </c>
      <c r="CD13" s="178">
        <v>0</v>
      </c>
      <c r="CE13" s="178">
        <v>0</v>
      </c>
      <c r="CF13" s="178">
        <v>0</v>
      </c>
      <c r="CG13" s="178">
        <v>0</v>
      </c>
      <c r="CH13" s="178">
        <v>0</v>
      </c>
      <c r="CI13" s="178">
        <v>0</v>
      </c>
      <c r="CJ13" s="178">
        <v>0</v>
      </c>
      <c r="CK13" s="178">
        <v>0</v>
      </c>
      <c r="CL13" s="178">
        <v>0</v>
      </c>
      <c r="CM13" s="178">
        <v>0</v>
      </c>
      <c r="CN13" s="178">
        <v>0</v>
      </c>
      <c r="CO13" s="178">
        <v>0</v>
      </c>
      <c r="CP13" s="178">
        <v>0</v>
      </c>
      <c r="CQ13" s="178">
        <v>0</v>
      </c>
      <c r="CR13" s="178">
        <v>0</v>
      </c>
      <c r="CS13" s="178">
        <v>0</v>
      </c>
      <c r="CT13" s="178">
        <v>47</v>
      </c>
      <c r="CU13" s="178">
        <v>22</v>
      </c>
      <c r="CV13" s="178">
        <v>17</v>
      </c>
      <c r="CW13" s="178">
        <v>0</v>
      </c>
      <c r="CX13" s="178">
        <v>18</v>
      </c>
      <c r="CY13" s="178">
        <v>234</v>
      </c>
      <c r="CZ13" s="178">
        <v>1</v>
      </c>
      <c r="DA13" s="178">
        <v>0</v>
      </c>
      <c r="DB13" s="178">
        <v>0</v>
      </c>
      <c r="DC13" s="178">
        <v>0</v>
      </c>
      <c r="DD13" s="178">
        <v>0</v>
      </c>
      <c r="DE13" s="178">
        <v>0</v>
      </c>
      <c r="DF13" s="178">
        <v>0</v>
      </c>
      <c r="DG13" s="178">
        <v>13</v>
      </c>
      <c r="DH13" s="178">
        <v>1254</v>
      </c>
      <c r="DI13" s="178">
        <v>4</v>
      </c>
      <c r="DJ13" s="178">
        <v>0</v>
      </c>
      <c r="DK13" s="178">
        <v>1</v>
      </c>
      <c r="DL13" s="178">
        <v>0</v>
      </c>
      <c r="DM13" s="178">
        <v>6</v>
      </c>
      <c r="DN13" s="178">
        <v>0</v>
      </c>
      <c r="DO13" s="178">
        <v>0</v>
      </c>
      <c r="DP13" s="178">
        <v>0</v>
      </c>
      <c r="DQ13" s="178">
        <v>0</v>
      </c>
      <c r="DR13" s="178">
        <v>0</v>
      </c>
      <c r="DS13" s="178">
        <v>244</v>
      </c>
      <c r="DT13" s="178">
        <v>2350</v>
      </c>
      <c r="DU13" s="178">
        <v>19</v>
      </c>
      <c r="DV13" s="178">
        <v>0</v>
      </c>
      <c r="DW13" s="178">
        <v>0</v>
      </c>
      <c r="DX13" s="178">
        <v>0</v>
      </c>
      <c r="DY13" s="178">
        <v>0</v>
      </c>
      <c r="DZ13" s="178">
        <v>0</v>
      </c>
      <c r="EA13" s="178">
        <v>0</v>
      </c>
      <c r="EB13" s="178">
        <v>0</v>
      </c>
      <c r="EC13" s="178">
        <v>0</v>
      </c>
      <c r="ED13" s="178">
        <v>0</v>
      </c>
      <c r="EE13" s="178">
        <v>0</v>
      </c>
      <c r="EF13" s="178">
        <v>0</v>
      </c>
      <c r="EG13" s="178">
        <v>0</v>
      </c>
      <c r="EH13" s="178">
        <v>0</v>
      </c>
      <c r="EI13" s="178">
        <v>0</v>
      </c>
      <c r="EJ13" s="178">
        <v>7</v>
      </c>
      <c r="EK13" s="178">
        <v>1</v>
      </c>
      <c r="EL13" s="178">
        <v>0</v>
      </c>
      <c r="EM13" s="178">
        <v>0</v>
      </c>
      <c r="EN13" s="178">
        <v>0</v>
      </c>
      <c r="EO13" s="178">
        <v>0</v>
      </c>
      <c r="EP13" s="178">
        <v>0</v>
      </c>
      <c r="EQ13" s="178">
        <v>0</v>
      </c>
      <c r="ER13" s="178">
        <v>0</v>
      </c>
      <c r="ES13" s="178">
        <v>0</v>
      </c>
      <c r="ET13" s="178">
        <v>0</v>
      </c>
      <c r="EU13" s="178">
        <v>0</v>
      </c>
      <c r="EV13" s="178">
        <v>0</v>
      </c>
      <c r="EW13" s="178">
        <v>1</v>
      </c>
      <c r="EX13" s="178">
        <v>0</v>
      </c>
      <c r="EY13" s="178">
        <v>0</v>
      </c>
      <c r="EZ13" s="178">
        <v>0</v>
      </c>
      <c r="FA13" s="178">
        <v>0</v>
      </c>
      <c r="FB13" s="178">
        <v>3</v>
      </c>
      <c r="FC13" s="178">
        <v>0</v>
      </c>
      <c r="FD13" s="178">
        <v>0</v>
      </c>
      <c r="FE13" s="178">
        <v>0</v>
      </c>
      <c r="FF13" s="178">
        <v>0</v>
      </c>
      <c r="FG13" s="178">
        <v>1</v>
      </c>
      <c r="FH13" s="178">
        <v>0</v>
      </c>
      <c r="FI13" s="178">
        <v>0</v>
      </c>
      <c r="FJ13" s="178">
        <v>0</v>
      </c>
      <c r="FK13" s="178">
        <v>0</v>
      </c>
      <c r="FL13" s="178">
        <v>0</v>
      </c>
      <c r="FM13" s="178">
        <v>0</v>
      </c>
      <c r="FN13" s="178">
        <v>0</v>
      </c>
      <c r="FO13" s="178">
        <v>0</v>
      </c>
      <c r="FP13" s="178">
        <v>0</v>
      </c>
      <c r="FQ13" s="178">
        <v>0</v>
      </c>
      <c r="FR13" s="178">
        <v>0</v>
      </c>
      <c r="FS13" s="179">
        <v>0</v>
      </c>
      <c r="FT13" s="179">
        <v>0</v>
      </c>
      <c r="FU13" s="179"/>
      <c r="FV13" s="179"/>
      <c r="FW13" s="179"/>
      <c r="FX13" s="179"/>
      <c r="FY13" s="179"/>
      <c r="FZ13" s="179"/>
      <c r="GA13" s="179"/>
      <c r="GB13" s="179"/>
      <c r="GC13" s="179"/>
      <c r="GD13" s="179"/>
      <c r="GE13" s="179"/>
      <c r="GF13" s="179"/>
    </row>
    <row r="14" spans="1:188" s="180" customFormat="1" ht="12" customHeight="1" x14ac:dyDescent="0.2">
      <c r="A14" s="175" t="s">
        <v>114</v>
      </c>
      <c r="B14" s="176" t="s">
        <v>115</v>
      </c>
      <c r="C14" s="177">
        <v>135</v>
      </c>
      <c r="D14" s="178">
        <v>8</v>
      </c>
      <c r="E14" s="178">
        <v>298</v>
      </c>
      <c r="F14" s="178">
        <v>3033</v>
      </c>
      <c r="G14" s="178">
        <v>0</v>
      </c>
      <c r="H14" s="178">
        <v>0</v>
      </c>
      <c r="I14" s="178">
        <v>48</v>
      </c>
      <c r="J14" s="178">
        <v>2</v>
      </c>
      <c r="K14" s="178">
        <v>0</v>
      </c>
      <c r="L14" s="178">
        <v>0</v>
      </c>
      <c r="M14" s="178">
        <v>0</v>
      </c>
      <c r="N14" s="178">
        <v>0</v>
      </c>
      <c r="O14" s="178">
        <v>0</v>
      </c>
      <c r="P14" s="178">
        <v>0</v>
      </c>
      <c r="Q14" s="178">
        <v>1</v>
      </c>
      <c r="R14" s="178">
        <v>0</v>
      </c>
      <c r="S14" s="178">
        <v>0</v>
      </c>
      <c r="T14" s="178">
        <v>0</v>
      </c>
      <c r="U14" s="178">
        <v>0</v>
      </c>
      <c r="V14" s="178">
        <v>0</v>
      </c>
      <c r="W14" s="178">
        <v>0</v>
      </c>
      <c r="X14" s="178">
        <v>0</v>
      </c>
      <c r="Y14" s="178">
        <v>0</v>
      </c>
      <c r="Z14" s="178">
        <v>6</v>
      </c>
      <c r="AA14" s="178">
        <v>2</v>
      </c>
      <c r="AB14" s="178">
        <v>3</v>
      </c>
      <c r="AC14" s="178">
        <v>0</v>
      </c>
      <c r="AD14" s="178">
        <v>0</v>
      </c>
      <c r="AE14" s="178">
        <v>0</v>
      </c>
      <c r="AF14" s="178">
        <v>0</v>
      </c>
      <c r="AG14" s="178">
        <v>0</v>
      </c>
      <c r="AH14" s="178">
        <v>0</v>
      </c>
      <c r="AI14" s="178">
        <v>0</v>
      </c>
      <c r="AJ14" s="178">
        <v>0</v>
      </c>
      <c r="AK14" s="178">
        <v>0</v>
      </c>
      <c r="AL14" s="178">
        <v>0</v>
      </c>
      <c r="AM14" s="178">
        <v>0</v>
      </c>
      <c r="AN14" s="178">
        <v>0</v>
      </c>
      <c r="AO14" s="178">
        <v>0</v>
      </c>
      <c r="AP14" s="178">
        <v>0</v>
      </c>
      <c r="AQ14" s="178">
        <v>0</v>
      </c>
      <c r="AR14" s="178">
        <v>0</v>
      </c>
      <c r="AS14" s="178">
        <v>0</v>
      </c>
      <c r="AT14" s="178">
        <v>0</v>
      </c>
      <c r="AU14" s="178">
        <v>0</v>
      </c>
      <c r="AV14" s="178">
        <v>0</v>
      </c>
      <c r="AW14" s="178">
        <v>1</v>
      </c>
      <c r="AX14" s="178">
        <v>0</v>
      </c>
      <c r="AY14" s="178">
        <v>0</v>
      </c>
      <c r="AZ14" s="178">
        <v>0</v>
      </c>
      <c r="BA14" s="178">
        <v>50</v>
      </c>
      <c r="BB14" s="178">
        <v>4</v>
      </c>
      <c r="BC14" s="178">
        <v>0</v>
      </c>
      <c r="BD14" s="178">
        <v>0</v>
      </c>
      <c r="BE14" s="178">
        <v>0</v>
      </c>
      <c r="BF14" s="178">
        <v>0</v>
      </c>
      <c r="BG14" s="178">
        <v>0</v>
      </c>
      <c r="BH14" s="178">
        <v>0</v>
      </c>
      <c r="BI14" s="178">
        <v>0</v>
      </c>
      <c r="BJ14" s="178">
        <v>0</v>
      </c>
      <c r="BK14" s="178">
        <v>0</v>
      </c>
      <c r="BL14" s="178">
        <v>0</v>
      </c>
      <c r="BM14" s="178">
        <v>0</v>
      </c>
      <c r="BN14" s="178">
        <v>0</v>
      </c>
      <c r="BO14" s="178">
        <v>0</v>
      </c>
      <c r="BP14" s="178">
        <v>0</v>
      </c>
      <c r="BQ14" s="178">
        <v>0</v>
      </c>
      <c r="BR14" s="178">
        <v>0</v>
      </c>
      <c r="BS14" s="178">
        <v>0</v>
      </c>
      <c r="BT14" s="178">
        <v>0</v>
      </c>
      <c r="BU14" s="178">
        <v>0</v>
      </c>
      <c r="BV14" s="178">
        <v>0</v>
      </c>
      <c r="BW14" s="178">
        <v>0</v>
      </c>
      <c r="BX14" s="178">
        <v>0</v>
      </c>
      <c r="BY14" s="178">
        <v>0</v>
      </c>
      <c r="BZ14" s="178">
        <v>0</v>
      </c>
      <c r="CA14" s="178">
        <v>0</v>
      </c>
      <c r="CB14" s="178">
        <v>0</v>
      </c>
      <c r="CC14" s="178">
        <v>0</v>
      </c>
      <c r="CD14" s="178">
        <v>0</v>
      </c>
      <c r="CE14" s="178">
        <v>0</v>
      </c>
      <c r="CF14" s="178">
        <v>0</v>
      </c>
      <c r="CG14" s="178">
        <v>0</v>
      </c>
      <c r="CH14" s="178">
        <v>0</v>
      </c>
      <c r="CI14" s="178">
        <v>0</v>
      </c>
      <c r="CJ14" s="178">
        <v>0</v>
      </c>
      <c r="CK14" s="178">
        <v>0</v>
      </c>
      <c r="CL14" s="178">
        <v>0</v>
      </c>
      <c r="CM14" s="178">
        <v>0</v>
      </c>
      <c r="CN14" s="178">
        <v>0</v>
      </c>
      <c r="CO14" s="178">
        <v>0</v>
      </c>
      <c r="CP14" s="178">
        <v>0</v>
      </c>
      <c r="CQ14" s="178">
        <v>0</v>
      </c>
      <c r="CR14" s="178">
        <v>0</v>
      </c>
      <c r="CS14" s="178">
        <v>0</v>
      </c>
      <c r="CT14" s="178">
        <v>48</v>
      </c>
      <c r="CU14" s="178">
        <v>0</v>
      </c>
      <c r="CV14" s="178">
        <v>41</v>
      </c>
      <c r="CW14" s="178">
        <v>0</v>
      </c>
      <c r="CX14" s="178">
        <v>2</v>
      </c>
      <c r="CY14" s="178">
        <v>18</v>
      </c>
      <c r="CZ14" s="178">
        <v>0</v>
      </c>
      <c r="DA14" s="178">
        <v>0</v>
      </c>
      <c r="DB14" s="178">
        <v>0</v>
      </c>
      <c r="DC14" s="178">
        <v>0</v>
      </c>
      <c r="DD14" s="178">
        <v>0</v>
      </c>
      <c r="DE14" s="178">
        <v>0</v>
      </c>
      <c r="DF14" s="178">
        <v>0</v>
      </c>
      <c r="DG14" s="178">
        <v>107</v>
      </c>
      <c r="DH14" s="178">
        <v>895</v>
      </c>
      <c r="DI14" s="178">
        <v>0</v>
      </c>
      <c r="DJ14" s="178">
        <v>0</v>
      </c>
      <c r="DK14" s="178">
        <v>2</v>
      </c>
      <c r="DL14" s="178">
        <v>1</v>
      </c>
      <c r="DM14" s="178">
        <v>14</v>
      </c>
      <c r="DN14" s="178">
        <v>0</v>
      </c>
      <c r="DO14" s="178">
        <v>0</v>
      </c>
      <c r="DP14" s="178">
        <v>0</v>
      </c>
      <c r="DQ14" s="178">
        <v>0</v>
      </c>
      <c r="DR14" s="178">
        <v>0</v>
      </c>
      <c r="DS14" s="178">
        <v>189</v>
      </c>
      <c r="DT14" s="178">
        <v>2120</v>
      </c>
      <c r="DU14" s="178">
        <v>0</v>
      </c>
      <c r="DV14" s="178">
        <v>0</v>
      </c>
      <c r="DW14" s="178">
        <v>0</v>
      </c>
      <c r="DX14" s="178">
        <v>0</v>
      </c>
      <c r="DY14" s="178">
        <v>0</v>
      </c>
      <c r="DZ14" s="178">
        <v>0</v>
      </c>
      <c r="EA14" s="178">
        <v>0</v>
      </c>
      <c r="EB14" s="178">
        <v>0</v>
      </c>
      <c r="EC14" s="178">
        <v>0</v>
      </c>
      <c r="ED14" s="178">
        <v>0</v>
      </c>
      <c r="EE14" s="178">
        <v>0</v>
      </c>
      <c r="EF14" s="178">
        <v>7</v>
      </c>
      <c r="EG14" s="178">
        <v>1</v>
      </c>
      <c r="EH14" s="178">
        <v>7</v>
      </c>
      <c r="EI14" s="178">
        <v>0</v>
      </c>
      <c r="EJ14" s="178">
        <v>1</v>
      </c>
      <c r="EK14" s="178">
        <v>0</v>
      </c>
      <c r="EL14" s="178">
        <v>0</v>
      </c>
      <c r="EM14" s="178">
        <v>0</v>
      </c>
      <c r="EN14" s="178">
        <v>0</v>
      </c>
      <c r="EO14" s="178">
        <v>0</v>
      </c>
      <c r="EP14" s="178">
        <v>0</v>
      </c>
      <c r="EQ14" s="178">
        <v>0</v>
      </c>
      <c r="ER14" s="178">
        <v>0</v>
      </c>
      <c r="ES14" s="178">
        <v>0</v>
      </c>
      <c r="ET14" s="178">
        <v>0</v>
      </c>
      <c r="EU14" s="178">
        <v>0</v>
      </c>
      <c r="EV14" s="178">
        <v>0</v>
      </c>
      <c r="EW14" s="178">
        <v>1</v>
      </c>
      <c r="EX14" s="178">
        <v>0</v>
      </c>
      <c r="EY14" s="178">
        <v>0</v>
      </c>
      <c r="EZ14" s="178">
        <v>1</v>
      </c>
      <c r="FA14" s="178">
        <v>0</v>
      </c>
      <c r="FB14" s="181">
        <v>3</v>
      </c>
      <c r="FC14" s="178">
        <v>0</v>
      </c>
      <c r="FD14" s="178">
        <v>0</v>
      </c>
      <c r="FE14" s="178">
        <v>1</v>
      </c>
      <c r="FF14" s="178">
        <v>0</v>
      </c>
      <c r="FG14" s="178">
        <v>0</v>
      </c>
      <c r="FH14" s="178">
        <v>0</v>
      </c>
      <c r="FI14" s="178">
        <v>0</v>
      </c>
      <c r="FJ14" s="178">
        <v>0</v>
      </c>
      <c r="FK14" s="178">
        <v>0</v>
      </c>
      <c r="FL14" s="178">
        <v>0</v>
      </c>
      <c r="FM14" s="178">
        <v>0</v>
      </c>
      <c r="FN14" s="178">
        <v>0</v>
      </c>
      <c r="FO14" s="178">
        <v>0</v>
      </c>
      <c r="FP14" s="178">
        <v>0</v>
      </c>
      <c r="FQ14" s="178">
        <v>0</v>
      </c>
      <c r="FR14" s="178">
        <v>0</v>
      </c>
      <c r="FS14" s="179">
        <v>0</v>
      </c>
      <c r="FT14" s="179">
        <v>0</v>
      </c>
      <c r="FU14" s="179" t="e">
        <f>E14-#REF!-CA14-CK14-DB14-DI14-DS14</f>
        <v>#REF!</v>
      </c>
      <c r="FV14" s="179" t="e">
        <f>F14-#REF!-CB14-CL14-DC14-DJ14-DT14</f>
        <v>#REF!</v>
      </c>
      <c r="FW14" s="179" t="e">
        <f>G14-#REF!-CC14-CM14-DD14-DK14-DU14</f>
        <v>#REF!</v>
      </c>
      <c r="FX14" s="179" t="e">
        <f>H14-#REF!-CD14-CN14-#REF!-DL14-DV14</f>
        <v>#REF!</v>
      </c>
      <c r="FY14" s="179" t="e">
        <f>I14-V14-#REF!-CG14-CJ14-CQ14-CZ14-#REF!-#REF!-#REF!-EH14</f>
        <v>#REF!</v>
      </c>
      <c r="FZ14" s="179" t="e">
        <f>J14-W14-#REF!-DA14-#REF!-#REF!-#REF!-EI14-EY14-FE14-FJ14</f>
        <v>#REF!</v>
      </c>
      <c r="GA14" s="179">
        <f t="shared" ref="GA14:GA32" si="0">K14-EA14</f>
        <v>0</v>
      </c>
      <c r="GB14" s="179">
        <f t="shared" ref="GB14:GB32" si="1">L14-CR14</f>
        <v>0</v>
      </c>
      <c r="GC14" s="179" t="e">
        <f>M14-CS14-#REF!-#REF!</f>
        <v>#REF!</v>
      </c>
      <c r="GD14" s="179" t="e">
        <f>N14-#REF!-EZ14-#REF!-#REF!</f>
        <v>#REF!</v>
      </c>
      <c r="GE14" s="179" t="e">
        <f>O14-#REF!-FA14-FF14-FK14</f>
        <v>#REF!</v>
      </c>
      <c r="GF14" s="179">
        <f t="shared" ref="GF14:GF32" si="2">P14-AD14</f>
        <v>0</v>
      </c>
    </row>
    <row r="15" spans="1:188" s="180" customFormat="1" ht="12" customHeight="1" x14ac:dyDescent="0.2">
      <c r="A15" s="175" t="s">
        <v>116</v>
      </c>
      <c r="B15" s="176" t="s">
        <v>117</v>
      </c>
      <c r="C15" s="177">
        <v>81</v>
      </c>
      <c r="D15" s="178">
        <v>23</v>
      </c>
      <c r="E15" s="178">
        <v>93</v>
      </c>
      <c r="F15" s="178">
        <v>1415</v>
      </c>
      <c r="G15" s="178">
        <v>4</v>
      </c>
      <c r="H15" s="178">
        <v>5</v>
      </c>
      <c r="I15" s="178">
        <v>1</v>
      </c>
      <c r="J15" s="178">
        <v>2</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16</v>
      </c>
      <c r="AA15" s="178">
        <v>0</v>
      </c>
      <c r="AB15" s="178">
        <v>0</v>
      </c>
      <c r="AC15" s="178">
        <v>0</v>
      </c>
      <c r="AD15" s="178">
        <v>0</v>
      </c>
      <c r="AE15" s="178">
        <v>0</v>
      </c>
      <c r="AF15" s="178">
        <v>0</v>
      </c>
      <c r="AG15" s="178">
        <v>0</v>
      </c>
      <c r="AH15" s="178">
        <v>0</v>
      </c>
      <c r="AI15" s="178">
        <v>0</v>
      </c>
      <c r="AJ15" s="178">
        <v>0</v>
      </c>
      <c r="AK15" s="178">
        <v>0</v>
      </c>
      <c r="AL15" s="178">
        <v>0</v>
      </c>
      <c r="AM15" s="178">
        <v>0</v>
      </c>
      <c r="AN15" s="178">
        <v>0</v>
      </c>
      <c r="AO15" s="178">
        <v>0</v>
      </c>
      <c r="AP15" s="178">
        <v>0</v>
      </c>
      <c r="AQ15" s="178">
        <v>0</v>
      </c>
      <c r="AR15" s="178">
        <v>0</v>
      </c>
      <c r="AS15" s="178">
        <v>0</v>
      </c>
      <c r="AT15" s="178">
        <v>0</v>
      </c>
      <c r="AU15" s="178">
        <v>0</v>
      </c>
      <c r="AV15" s="178">
        <v>0</v>
      </c>
      <c r="AW15" s="178">
        <v>14</v>
      </c>
      <c r="AX15" s="178">
        <v>20</v>
      </c>
      <c r="AY15" s="178">
        <v>0</v>
      </c>
      <c r="AZ15" s="178">
        <v>0</v>
      </c>
      <c r="BA15" s="178">
        <v>8</v>
      </c>
      <c r="BB15" s="178">
        <v>0</v>
      </c>
      <c r="BC15" s="178">
        <v>1</v>
      </c>
      <c r="BD15" s="178">
        <v>0</v>
      </c>
      <c r="BE15" s="178">
        <v>0</v>
      </c>
      <c r="BF15" s="178">
        <v>0</v>
      </c>
      <c r="BG15" s="178">
        <v>0</v>
      </c>
      <c r="BH15" s="178">
        <v>0</v>
      </c>
      <c r="BI15" s="178">
        <v>0</v>
      </c>
      <c r="BJ15" s="178">
        <v>0</v>
      </c>
      <c r="BK15" s="178">
        <v>0</v>
      </c>
      <c r="BL15" s="178">
        <v>0</v>
      </c>
      <c r="BM15" s="178">
        <v>0</v>
      </c>
      <c r="BN15" s="178">
        <v>0</v>
      </c>
      <c r="BO15" s="178">
        <v>0</v>
      </c>
      <c r="BP15" s="178">
        <v>0</v>
      </c>
      <c r="BQ15" s="178">
        <v>0</v>
      </c>
      <c r="BR15" s="178">
        <v>0</v>
      </c>
      <c r="BS15" s="178">
        <v>0</v>
      </c>
      <c r="BT15" s="178">
        <v>1</v>
      </c>
      <c r="BU15" s="178">
        <v>0</v>
      </c>
      <c r="BV15" s="178">
        <v>0</v>
      </c>
      <c r="BW15" s="178">
        <v>0</v>
      </c>
      <c r="BX15" s="178">
        <v>0</v>
      </c>
      <c r="BY15" s="178">
        <v>0</v>
      </c>
      <c r="BZ15" s="178">
        <v>0</v>
      </c>
      <c r="CA15" s="178">
        <v>0</v>
      </c>
      <c r="CB15" s="178">
        <v>0</v>
      </c>
      <c r="CC15" s="178">
        <v>0</v>
      </c>
      <c r="CD15" s="178">
        <v>0</v>
      </c>
      <c r="CE15" s="178">
        <v>1</v>
      </c>
      <c r="CF15" s="178">
        <v>0</v>
      </c>
      <c r="CG15" s="178">
        <v>1</v>
      </c>
      <c r="CH15" s="178">
        <v>0</v>
      </c>
      <c r="CI15" s="178">
        <v>0</v>
      </c>
      <c r="CJ15" s="178">
        <v>0</v>
      </c>
      <c r="CK15" s="178">
        <v>0</v>
      </c>
      <c r="CL15" s="178">
        <v>0</v>
      </c>
      <c r="CM15" s="178">
        <v>0</v>
      </c>
      <c r="CN15" s="178">
        <v>0</v>
      </c>
      <c r="CO15" s="178">
        <v>0</v>
      </c>
      <c r="CP15" s="178">
        <v>0</v>
      </c>
      <c r="CQ15" s="178">
        <v>0</v>
      </c>
      <c r="CR15" s="178">
        <v>0</v>
      </c>
      <c r="CS15" s="178">
        <v>0</v>
      </c>
      <c r="CT15" s="178">
        <v>33</v>
      </c>
      <c r="CU15" s="178">
        <v>3</v>
      </c>
      <c r="CV15" s="178">
        <v>0</v>
      </c>
      <c r="CW15" s="178">
        <v>0</v>
      </c>
      <c r="CX15" s="178">
        <v>51</v>
      </c>
      <c r="CY15" s="178">
        <v>813</v>
      </c>
      <c r="CZ15" s="178">
        <v>2</v>
      </c>
      <c r="DA15" s="178">
        <v>3</v>
      </c>
      <c r="DB15" s="178">
        <v>0</v>
      </c>
      <c r="DC15" s="178">
        <v>0</v>
      </c>
      <c r="DD15" s="178">
        <v>0</v>
      </c>
      <c r="DE15" s="178">
        <v>0</v>
      </c>
      <c r="DF15" s="178">
        <v>0</v>
      </c>
      <c r="DG15" s="178">
        <v>8</v>
      </c>
      <c r="DH15" s="178">
        <v>4</v>
      </c>
      <c r="DI15" s="178">
        <v>2</v>
      </c>
      <c r="DJ15" s="178">
        <v>2</v>
      </c>
      <c r="DK15" s="178">
        <v>2</v>
      </c>
      <c r="DL15" s="178">
        <v>0</v>
      </c>
      <c r="DM15" s="178">
        <v>1</v>
      </c>
      <c r="DN15" s="178">
        <v>0</v>
      </c>
      <c r="DO15" s="178">
        <v>0</v>
      </c>
      <c r="DP15" s="178">
        <v>0</v>
      </c>
      <c r="DQ15" s="178">
        <v>0</v>
      </c>
      <c r="DR15" s="178">
        <v>0</v>
      </c>
      <c r="DS15" s="178">
        <v>34</v>
      </c>
      <c r="DT15" s="178">
        <v>598</v>
      </c>
      <c r="DU15" s="178">
        <v>0</v>
      </c>
      <c r="DV15" s="178">
        <v>0</v>
      </c>
      <c r="DW15" s="178">
        <v>0</v>
      </c>
      <c r="DX15" s="178">
        <v>0</v>
      </c>
      <c r="DY15" s="178">
        <v>0</v>
      </c>
      <c r="DZ15" s="178">
        <v>0</v>
      </c>
      <c r="EA15" s="178">
        <v>0</v>
      </c>
      <c r="EB15" s="178">
        <v>0</v>
      </c>
      <c r="EC15" s="178">
        <v>0</v>
      </c>
      <c r="ED15" s="178">
        <v>0</v>
      </c>
      <c r="EE15" s="178">
        <v>0</v>
      </c>
      <c r="EF15" s="178">
        <v>0</v>
      </c>
      <c r="EG15" s="178">
        <v>0</v>
      </c>
      <c r="EH15" s="178">
        <v>0</v>
      </c>
      <c r="EI15" s="178">
        <v>0</v>
      </c>
      <c r="EJ15" s="178">
        <v>0</v>
      </c>
      <c r="EK15" s="178">
        <v>0</v>
      </c>
      <c r="EL15" s="178">
        <v>0</v>
      </c>
      <c r="EM15" s="178">
        <v>0</v>
      </c>
      <c r="EN15" s="178">
        <v>0</v>
      </c>
      <c r="EO15" s="178">
        <v>0</v>
      </c>
      <c r="EP15" s="178">
        <v>0</v>
      </c>
      <c r="EQ15" s="178">
        <v>0</v>
      </c>
      <c r="ER15" s="178">
        <v>0</v>
      </c>
      <c r="ES15" s="178">
        <v>0</v>
      </c>
      <c r="ET15" s="178">
        <v>0</v>
      </c>
      <c r="EU15" s="178">
        <v>0</v>
      </c>
      <c r="EV15" s="178">
        <v>0</v>
      </c>
      <c r="EW15" s="178">
        <v>2</v>
      </c>
      <c r="EX15" s="178">
        <v>0</v>
      </c>
      <c r="EY15" s="178">
        <v>0</v>
      </c>
      <c r="EZ15" s="178">
        <v>2</v>
      </c>
      <c r="FA15" s="178">
        <v>0</v>
      </c>
      <c r="FB15" s="178">
        <v>0</v>
      </c>
      <c r="FC15" s="178">
        <v>0</v>
      </c>
      <c r="FD15" s="178">
        <v>0</v>
      </c>
      <c r="FE15" s="178">
        <v>0</v>
      </c>
      <c r="FF15" s="178">
        <v>0</v>
      </c>
      <c r="FG15" s="178">
        <v>2</v>
      </c>
      <c r="FH15" s="178">
        <v>0</v>
      </c>
      <c r="FI15" s="178">
        <v>0</v>
      </c>
      <c r="FJ15" s="178">
        <v>0</v>
      </c>
      <c r="FK15" s="178">
        <v>0</v>
      </c>
      <c r="FL15" s="178">
        <v>0</v>
      </c>
      <c r="FM15" s="178">
        <v>0</v>
      </c>
      <c r="FN15" s="178">
        <v>0</v>
      </c>
      <c r="FO15" s="178">
        <v>0</v>
      </c>
      <c r="FP15" s="178">
        <v>0</v>
      </c>
      <c r="FQ15" s="178">
        <v>0</v>
      </c>
      <c r="FR15" s="178">
        <v>0</v>
      </c>
      <c r="FS15" s="179">
        <v>0</v>
      </c>
      <c r="FT15" s="179">
        <v>0</v>
      </c>
      <c r="FU15" s="179" t="e">
        <f>E15-#REF!-CA15-CK15-DB15-DI15-DS15</f>
        <v>#REF!</v>
      </c>
      <c r="FV15" s="179" t="e">
        <f>F15-#REF!-CB15-CL15-DC15-DJ15-DT15</f>
        <v>#REF!</v>
      </c>
      <c r="FW15" s="179" t="e">
        <f>G15-#REF!-CC15-CM15-DD15-DK15-DU15</f>
        <v>#REF!</v>
      </c>
      <c r="FX15" s="179" t="e">
        <f>H15-#REF!-CD15-CN15-#REF!-DL15-DV15</f>
        <v>#REF!</v>
      </c>
      <c r="FY15" s="179" t="e">
        <f>I15-V15-#REF!-CG15-CJ15-CQ15-CZ15-#REF!-#REF!-#REF!-EH15</f>
        <v>#REF!</v>
      </c>
      <c r="FZ15" s="179" t="e">
        <f>J15-W15-#REF!-DA15-#REF!-#REF!-#REF!-EI15-EY15-FE15-FJ15</f>
        <v>#REF!</v>
      </c>
      <c r="GA15" s="179">
        <f t="shared" si="0"/>
        <v>0</v>
      </c>
      <c r="GB15" s="179">
        <f t="shared" si="1"/>
        <v>0</v>
      </c>
      <c r="GC15" s="179" t="e">
        <f>M15-CS15-#REF!-#REF!</f>
        <v>#REF!</v>
      </c>
      <c r="GD15" s="179" t="e">
        <f>N15-#REF!-EZ15-#REF!-#REF!</f>
        <v>#REF!</v>
      </c>
      <c r="GE15" s="179" t="e">
        <f>O15-#REF!-FA15-FF15-FK15</f>
        <v>#REF!</v>
      </c>
      <c r="GF15" s="179">
        <f t="shared" si="2"/>
        <v>0</v>
      </c>
    </row>
    <row r="16" spans="1:188" s="180" customFormat="1" ht="12" customHeight="1" x14ac:dyDescent="0.2">
      <c r="A16" s="175" t="s">
        <v>118</v>
      </c>
      <c r="B16" s="176" t="s">
        <v>119</v>
      </c>
      <c r="C16" s="177">
        <v>129</v>
      </c>
      <c r="D16" s="178">
        <v>15</v>
      </c>
      <c r="E16" s="178">
        <v>187</v>
      </c>
      <c r="F16" s="178">
        <v>1470</v>
      </c>
      <c r="G16" s="178">
        <v>6</v>
      </c>
      <c r="H16" s="178">
        <v>3</v>
      </c>
      <c r="I16" s="178">
        <v>41</v>
      </c>
      <c r="J16" s="178">
        <v>0</v>
      </c>
      <c r="K16" s="178">
        <v>0</v>
      </c>
      <c r="L16" s="178">
        <v>0</v>
      </c>
      <c r="M16" s="178">
        <v>0</v>
      </c>
      <c r="N16" s="178">
        <v>0</v>
      </c>
      <c r="O16" s="178">
        <v>0</v>
      </c>
      <c r="P16" s="178">
        <v>0</v>
      </c>
      <c r="Q16" s="178">
        <v>1</v>
      </c>
      <c r="R16" s="178">
        <v>1</v>
      </c>
      <c r="S16" s="178">
        <v>0</v>
      </c>
      <c r="T16" s="178">
        <v>0</v>
      </c>
      <c r="U16" s="178">
        <v>0</v>
      </c>
      <c r="V16" s="178">
        <v>0</v>
      </c>
      <c r="W16" s="178">
        <v>0</v>
      </c>
      <c r="X16" s="178">
        <v>0</v>
      </c>
      <c r="Y16" s="178">
        <v>0</v>
      </c>
      <c r="Z16" s="178">
        <v>12</v>
      </c>
      <c r="AA16" s="178">
        <v>3</v>
      </c>
      <c r="AB16" s="178">
        <v>3</v>
      </c>
      <c r="AC16" s="178">
        <v>0</v>
      </c>
      <c r="AD16" s="178">
        <v>0</v>
      </c>
      <c r="AE16" s="178">
        <v>0</v>
      </c>
      <c r="AF16" s="178">
        <v>0</v>
      </c>
      <c r="AG16" s="178">
        <v>0</v>
      </c>
      <c r="AH16" s="178">
        <v>0</v>
      </c>
      <c r="AI16" s="178">
        <v>13</v>
      </c>
      <c r="AJ16" s="178">
        <v>0</v>
      </c>
      <c r="AK16" s="178">
        <v>0</v>
      </c>
      <c r="AL16" s="178">
        <v>0</v>
      </c>
      <c r="AM16" s="178">
        <v>0</v>
      </c>
      <c r="AN16" s="178">
        <v>0</v>
      </c>
      <c r="AO16" s="178">
        <v>0</v>
      </c>
      <c r="AP16" s="178">
        <v>0</v>
      </c>
      <c r="AQ16" s="178">
        <v>78</v>
      </c>
      <c r="AR16" s="178">
        <v>316</v>
      </c>
      <c r="AS16" s="178">
        <v>0</v>
      </c>
      <c r="AT16" s="178">
        <v>0</v>
      </c>
      <c r="AU16" s="178">
        <v>0</v>
      </c>
      <c r="AV16" s="178">
        <v>0</v>
      </c>
      <c r="AW16" s="178">
        <v>0</v>
      </c>
      <c r="AX16" s="178">
        <v>0</v>
      </c>
      <c r="AY16" s="178">
        <v>0</v>
      </c>
      <c r="AZ16" s="178">
        <v>0</v>
      </c>
      <c r="BA16" s="178">
        <v>29</v>
      </c>
      <c r="BB16" s="178">
        <v>7</v>
      </c>
      <c r="BC16" s="178">
        <v>0</v>
      </c>
      <c r="BD16" s="178">
        <v>0</v>
      </c>
      <c r="BE16" s="178">
        <v>0</v>
      </c>
      <c r="BF16" s="178">
        <v>0</v>
      </c>
      <c r="BG16" s="178">
        <v>0</v>
      </c>
      <c r="BH16" s="178">
        <v>0</v>
      </c>
      <c r="BI16" s="178">
        <v>0</v>
      </c>
      <c r="BJ16" s="178">
        <v>0</v>
      </c>
      <c r="BK16" s="178">
        <v>0</v>
      </c>
      <c r="BL16" s="178">
        <v>0</v>
      </c>
      <c r="BM16" s="178">
        <v>0</v>
      </c>
      <c r="BN16" s="178">
        <v>0</v>
      </c>
      <c r="BO16" s="178">
        <v>0</v>
      </c>
      <c r="BP16" s="178">
        <v>0</v>
      </c>
      <c r="BQ16" s="178">
        <v>0</v>
      </c>
      <c r="BR16" s="178">
        <v>0</v>
      </c>
      <c r="BS16" s="178">
        <v>0</v>
      </c>
      <c r="BT16" s="178">
        <v>0</v>
      </c>
      <c r="BU16" s="178">
        <v>0</v>
      </c>
      <c r="BV16" s="178">
        <v>0</v>
      </c>
      <c r="BW16" s="178">
        <v>0</v>
      </c>
      <c r="BX16" s="178">
        <v>0</v>
      </c>
      <c r="BY16" s="178">
        <v>0</v>
      </c>
      <c r="BZ16" s="178">
        <v>0</v>
      </c>
      <c r="CA16" s="178">
        <v>0</v>
      </c>
      <c r="CB16" s="178">
        <v>0</v>
      </c>
      <c r="CC16" s="178">
        <v>0</v>
      </c>
      <c r="CD16" s="178">
        <v>0</v>
      </c>
      <c r="CE16" s="178">
        <v>1</v>
      </c>
      <c r="CF16" s="178">
        <v>0</v>
      </c>
      <c r="CG16" s="178">
        <v>1</v>
      </c>
      <c r="CH16" s="178">
        <v>0</v>
      </c>
      <c r="CI16" s="178">
        <v>0</v>
      </c>
      <c r="CJ16" s="178">
        <v>0</v>
      </c>
      <c r="CK16" s="178">
        <v>0</v>
      </c>
      <c r="CL16" s="178">
        <v>0</v>
      </c>
      <c r="CM16" s="178">
        <v>0</v>
      </c>
      <c r="CN16" s="178">
        <v>0</v>
      </c>
      <c r="CO16" s="178">
        <v>0</v>
      </c>
      <c r="CP16" s="178">
        <v>0</v>
      </c>
      <c r="CQ16" s="178">
        <v>0</v>
      </c>
      <c r="CR16" s="178">
        <v>0</v>
      </c>
      <c r="CS16" s="178">
        <v>0</v>
      </c>
      <c r="CT16" s="178">
        <v>46</v>
      </c>
      <c r="CU16" s="178">
        <v>2</v>
      </c>
      <c r="CV16" s="178">
        <v>37</v>
      </c>
      <c r="CW16" s="178">
        <v>0</v>
      </c>
      <c r="CX16" s="178">
        <v>4</v>
      </c>
      <c r="CY16" s="178">
        <v>53</v>
      </c>
      <c r="CZ16" s="178">
        <v>0</v>
      </c>
      <c r="DA16" s="178">
        <v>0</v>
      </c>
      <c r="DB16" s="178">
        <v>0</v>
      </c>
      <c r="DC16" s="178">
        <v>0</v>
      </c>
      <c r="DD16" s="178">
        <v>0</v>
      </c>
      <c r="DE16" s="178">
        <v>0</v>
      </c>
      <c r="DF16" s="178">
        <v>0</v>
      </c>
      <c r="DG16" s="178">
        <v>20</v>
      </c>
      <c r="DH16" s="178">
        <v>147</v>
      </c>
      <c r="DI16" s="178">
        <v>1</v>
      </c>
      <c r="DJ16" s="178">
        <v>1</v>
      </c>
      <c r="DK16" s="178">
        <v>3</v>
      </c>
      <c r="DL16" s="178">
        <v>0</v>
      </c>
      <c r="DM16" s="178">
        <v>12</v>
      </c>
      <c r="DN16" s="178">
        <v>1</v>
      </c>
      <c r="DO16" s="178">
        <v>0</v>
      </c>
      <c r="DP16" s="178">
        <v>0</v>
      </c>
      <c r="DQ16" s="178">
        <v>0</v>
      </c>
      <c r="DR16" s="178">
        <v>0</v>
      </c>
      <c r="DS16" s="178">
        <v>85</v>
      </c>
      <c r="DT16" s="178">
        <v>954</v>
      </c>
      <c r="DU16" s="178">
        <v>5</v>
      </c>
      <c r="DV16" s="178">
        <v>2</v>
      </c>
      <c r="DW16" s="178">
        <v>0</v>
      </c>
      <c r="DX16" s="178">
        <v>0</v>
      </c>
      <c r="DY16" s="178">
        <v>0</v>
      </c>
      <c r="DZ16" s="178">
        <v>0</v>
      </c>
      <c r="EA16" s="178">
        <v>0</v>
      </c>
      <c r="EB16" s="178">
        <v>0</v>
      </c>
      <c r="EC16" s="178">
        <v>0</v>
      </c>
      <c r="ED16" s="178">
        <v>0</v>
      </c>
      <c r="EE16" s="178">
        <v>0</v>
      </c>
      <c r="EF16" s="178">
        <v>3</v>
      </c>
      <c r="EG16" s="178">
        <v>2</v>
      </c>
      <c r="EH16" s="178">
        <v>3</v>
      </c>
      <c r="EI16" s="178">
        <v>0</v>
      </c>
      <c r="EJ16" s="178">
        <v>1</v>
      </c>
      <c r="EK16" s="178">
        <v>0</v>
      </c>
      <c r="EL16" s="178">
        <v>0</v>
      </c>
      <c r="EM16" s="178">
        <v>0</v>
      </c>
      <c r="EN16" s="178">
        <v>0</v>
      </c>
      <c r="EO16" s="178">
        <v>0</v>
      </c>
      <c r="EP16" s="178">
        <v>0</v>
      </c>
      <c r="EQ16" s="178">
        <v>0</v>
      </c>
      <c r="ER16" s="178">
        <v>0</v>
      </c>
      <c r="ES16" s="178">
        <v>0</v>
      </c>
      <c r="ET16" s="178">
        <v>0</v>
      </c>
      <c r="EU16" s="178">
        <v>0</v>
      </c>
      <c r="EV16" s="178">
        <v>0</v>
      </c>
      <c r="EW16" s="178">
        <v>0</v>
      </c>
      <c r="EX16" s="178">
        <v>0</v>
      </c>
      <c r="EY16" s="178">
        <v>0</v>
      </c>
      <c r="EZ16" s="178">
        <v>0</v>
      </c>
      <c r="FA16" s="178">
        <v>0</v>
      </c>
      <c r="FB16" s="178">
        <v>1</v>
      </c>
      <c r="FC16" s="178">
        <v>0</v>
      </c>
      <c r="FD16" s="178">
        <v>0</v>
      </c>
      <c r="FE16" s="178">
        <v>0</v>
      </c>
      <c r="FF16" s="178">
        <v>0</v>
      </c>
      <c r="FG16" s="178">
        <v>5</v>
      </c>
      <c r="FH16" s="178">
        <v>0</v>
      </c>
      <c r="FI16" s="178">
        <v>0</v>
      </c>
      <c r="FJ16" s="178">
        <v>0</v>
      </c>
      <c r="FK16" s="178">
        <v>0</v>
      </c>
      <c r="FL16" s="178">
        <v>0</v>
      </c>
      <c r="FM16" s="178">
        <v>0</v>
      </c>
      <c r="FN16" s="178">
        <v>0</v>
      </c>
      <c r="FO16" s="178">
        <v>0</v>
      </c>
      <c r="FP16" s="178">
        <v>0</v>
      </c>
      <c r="FQ16" s="178">
        <v>0</v>
      </c>
      <c r="FR16" s="178">
        <v>0</v>
      </c>
      <c r="FS16" s="179">
        <v>0</v>
      </c>
      <c r="FT16" s="179">
        <v>0</v>
      </c>
      <c r="FU16" s="179" t="e">
        <f>E16-#REF!-CA16-CK16-DB16-DI16-DS16</f>
        <v>#REF!</v>
      </c>
      <c r="FV16" s="179" t="e">
        <f>F16-#REF!-CB16-CL16-DC16-DJ16-DT16</f>
        <v>#REF!</v>
      </c>
      <c r="FW16" s="179" t="e">
        <f>G16-#REF!-CC16-CM16-DD16-DK16-DU16</f>
        <v>#REF!</v>
      </c>
      <c r="FX16" s="179" t="e">
        <f>H16-#REF!-CD16-CN16-#REF!-DL16-DV16</f>
        <v>#REF!</v>
      </c>
      <c r="FY16" s="179" t="e">
        <f>I16-V16-#REF!-CG16-CJ16-CQ16-CZ16-#REF!-#REF!-#REF!-EH16</f>
        <v>#REF!</v>
      </c>
      <c r="FZ16" s="179" t="e">
        <f>J16-W16-#REF!-DA16-#REF!-#REF!-#REF!-EI16-EY16-FE16-FJ16</f>
        <v>#REF!</v>
      </c>
      <c r="GA16" s="179">
        <f t="shared" si="0"/>
        <v>0</v>
      </c>
      <c r="GB16" s="179">
        <f t="shared" si="1"/>
        <v>0</v>
      </c>
      <c r="GC16" s="179" t="e">
        <f>M16-CS16-#REF!-#REF!</f>
        <v>#REF!</v>
      </c>
      <c r="GD16" s="179" t="e">
        <f>N16-#REF!-EZ16-#REF!-#REF!</f>
        <v>#REF!</v>
      </c>
      <c r="GE16" s="179" t="e">
        <f>O16-#REF!-FA16-FF16-FK16</f>
        <v>#REF!</v>
      </c>
      <c r="GF16" s="179">
        <f t="shared" si="2"/>
        <v>0</v>
      </c>
    </row>
    <row r="17" spans="1:188" s="174" customFormat="1" ht="12" customHeight="1" x14ac:dyDescent="0.2">
      <c r="A17" s="182" t="s">
        <v>120</v>
      </c>
      <c r="B17" s="176" t="s">
        <v>121</v>
      </c>
      <c r="C17" s="177">
        <v>8</v>
      </c>
      <c r="D17" s="178">
        <v>1</v>
      </c>
      <c r="E17" s="178">
        <v>31</v>
      </c>
      <c r="F17" s="178">
        <v>250</v>
      </c>
      <c r="G17" s="178">
        <v>0</v>
      </c>
      <c r="H17" s="178">
        <v>0</v>
      </c>
      <c r="I17" s="178">
        <v>1</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3</v>
      </c>
      <c r="AA17" s="178">
        <v>0</v>
      </c>
      <c r="AB17" s="178">
        <v>0</v>
      </c>
      <c r="AC17" s="178">
        <v>0</v>
      </c>
      <c r="AD17" s="178">
        <v>0</v>
      </c>
      <c r="AE17" s="178">
        <v>0</v>
      </c>
      <c r="AF17" s="178">
        <v>0</v>
      </c>
      <c r="AG17" s="178">
        <v>0</v>
      </c>
      <c r="AH17" s="178">
        <v>0</v>
      </c>
      <c r="AI17" s="178">
        <v>0</v>
      </c>
      <c r="AJ17" s="178">
        <v>0</v>
      </c>
      <c r="AK17" s="178">
        <v>0</v>
      </c>
      <c r="AL17" s="178">
        <v>0</v>
      </c>
      <c r="AM17" s="178">
        <v>0</v>
      </c>
      <c r="AN17" s="178">
        <v>0</v>
      </c>
      <c r="AO17" s="178">
        <v>0</v>
      </c>
      <c r="AP17" s="178">
        <v>0</v>
      </c>
      <c r="AQ17" s="178">
        <v>1</v>
      </c>
      <c r="AR17" s="178">
        <v>4</v>
      </c>
      <c r="AS17" s="178">
        <v>0</v>
      </c>
      <c r="AT17" s="178">
        <v>0</v>
      </c>
      <c r="AU17" s="178">
        <v>0</v>
      </c>
      <c r="AV17" s="178">
        <v>0</v>
      </c>
      <c r="AW17" s="178">
        <v>2</v>
      </c>
      <c r="AX17" s="178">
        <v>0</v>
      </c>
      <c r="AY17" s="178">
        <v>0</v>
      </c>
      <c r="AZ17" s="178">
        <v>0</v>
      </c>
      <c r="BA17" s="178">
        <v>0</v>
      </c>
      <c r="BB17" s="178">
        <v>0</v>
      </c>
      <c r="BC17" s="178">
        <v>0</v>
      </c>
      <c r="BD17" s="178">
        <v>0</v>
      </c>
      <c r="BE17" s="178">
        <v>0</v>
      </c>
      <c r="BF17" s="178">
        <v>0</v>
      </c>
      <c r="BG17" s="178">
        <v>0</v>
      </c>
      <c r="BH17" s="178">
        <v>0</v>
      </c>
      <c r="BI17" s="178">
        <v>0</v>
      </c>
      <c r="BJ17" s="178">
        <v>0</v>
      </c>
      <c r="BK17" s="178">
        <v>0</v>
      </c>
      <c r="BL17" s="178">
        <v>0</v>
      </c>
      <c r="BM17" s="178">
        <v>0</v>
      </c>
      <c r="BN17" s="178">
        <v>0</v>
      </c>
      <c r="BO17" s="178">
        <v>0</v>
      </c>
      <c r="BP17" s="178">
        <v>0</v>
      </c>
      <c r="BQ17" s="178">
        <v>0</v>
      </c>
      <c r="BR17" s="178">
        <v>0</v>
      </c>
      <c r="BS17" s="178">
        <v>0</v>
      </c>
      <c r="BT17" s="178">
        <v>0</v>
      </c>
      <c r="BU17" s="178">
        <v>0</v>
      </c>
      <c r="BV17" s="178">
        <v>0</v>
      </c>
      <c r="BW17" s="178">
        <v>0</v>
      </c>
      <c r="BX17" s="178">
        <v>0</v>
      </c>
      <c r="BY17" s="178">
        <v>2</v>
      </c>
      <c r="BZ17" s="178">
        <v>8</v>
      </c>
      <c r="CA17" s="178">
        <v>0</v>
      </c>
      <c r="CB17" s="178">
        <v>0</v>
      </c>
      <c r="CC17" s="178">
        <v>0</v>
      </c>
      <c r="CD17" s="178">
        <v>0</v>
      </c>
      <c r="CE17" s="178">
        <v>0</v>
      </c>
      <c r="CF17" s="178">
        <v>0</v>
      </c>
      <c r="CG17" s="178">
        <v>0</v>
      </c>
      <c r="CH17" s="178">
        <v>0</v>
      </c>
      <c r="CI17" s="178">
        <v>0</v>
      </c>
      <c r="CJ17" s="178">
        <v>0</v>
      </c>
      <c r="CK17" s="178">
        <v>0</v>
      </c>
      <c r="CL17" s="178">
        <v>0</v>
      </c>
      <c r="CM17" s="178">
        <v>0</v>
      </c>
      <c r="CN17" s="178">
        <v>0</v>
      </c>
      <c r="CO17" s="178">
        <v>0</v>
      </c>
      <c r="CP17" s="178">
        <v>0</v>
      </c>
      <c r="CQ17" s="178">
        <v>0</v>
      </c>
      <c r="CR17" s="178">
        <v>0</v>
      </c>
      <c r="CS17" s="178">
        <v>0</v>
      </c>
      <c r="CT17" s="178">
        <v>2</v>
      </c>
      <c r="CU17" s="178">
        <v>1</v>
      </c>
      <c r="CV17" s="178">
        <v>1</v>
      </c>
      <c r="CW17" s="178">
        <v>0</v>
      </c>
      <c r="CX17" s="178">
        <v>24</v>
      </c>
      <c r="CY17" s="178">
        <v>202</v>
      </c>
      <c r="CZ17" s="178">
        <v>0</v>
      </c>
      <c r="DA17" s="178">
        <v>0</v>
      </c>
      <c r="DB17" s="178">
        <v>0</v>
      </c>
      <c r="DC17" s="178">
        <v>0</v>
      </c>
      <c r="DD17" s="178">
        <v>0</v>
      </c>
      <c r="DE17" s="178">
        <v>0</v>
      </c>
      <c r="DF17" s="178">
        <v>0</v>
      </c>
      <c r="DG17" s="178">
        <v>1</v>
      </c>
      <c r="DH17" s="178">
        <v>4</v>
      </c>
      <c r="DI17" s="178">
        <v>0</v>
      </c>
      <c r="DJ17" s="178">
        <v>0</v>
      </c>
      <c r="DK17" s="178">
        <v>0</v>
      </c>
      <c r="DL17" s="178">
        <v>0</v>
      </c>
      <c r="DM17" s="178">
        <v>1</v>
      </c>
      <c r="DN17" s="178">
        <v>0</v>
      </c>
      <c r="DO17" s="178">
        <v>0</v>
      </c>
      <c r="DP17" s="178">
        <v>0</v>
      </c>
      <c r="DQ17" s="178">
        <v>0</v>
      </c>
      <c r="DR17" s="178">
        <v>0</v>
      </c>
      <c r="DS17" s="178">
        <v>3</v>
      </c>
      <c r="DT17" s="178">
        <v>32</v>
      </c>
      <c r="DU17" s="178">
        <v>0</v>
      </c>
      <c r="DV17" s="178">
        <v>0</v>
      </c>
      <c r="DW17" s="178">
        <v>0</v>
      </c>
      <c r="DX17" s="178">
        <v>0</v>
      </c>
      <c r="DY17" s="178">
        <v>0</v>
      </c>
      <c r="DZ17" s="178">
        <v>0</v>
      </c>
      <c r="EA17" s="178">
        <v>0</v>
      </c>
      <c r="EB17" s="178">
        <v>0</v>
      </c>
      <c r="EC17" s="178">
        <v>0</v>
      </c>
      <c r="ED17" s="178">
        <v>0</v>
      </c>
      <c r="EE17" s="178">
        <v>0</v>
      </c>
      <c r="EF17" s="178">
        <v>0</v>
      </c>
      <c r="EG17" s="178">
        <v>0</v>
      </c>
      <c r="EH17" s="178">
        <v>0</v>
      </c>
      <c r="EI17" s="178">
        <v>0</v>
      </c>
      <c r="EJ17" s="178">
        <v>0</v>
      </c>
      <c r="EK17" s="178">
        <v>0</v>
      </c>
      <c r="EL17" s="178">
        <v>0</v>
      </c>
      <c r="EM17" s="178">
        <v>0</v>
      </c>
      <c r="EN17" s="178">
        <v>0</v>
      </c>
      <c r="EO17" s="178">
        <v>0</v>
      </c>
      <c r="EP17" s="178">
        <v>0</v>
      </c>
      <c r="EQ17" s="178">
        <v>0</v>
      </c>
      <c r="ER17" s="178">
        <v>0</v>
      </c>
      <c r="ES17" s="178">
        <v>0</v>
      </c>
      <c r="ET17" s="178">
        <v>0</v>
      </c>
      <c r="EU17" s="178">
        <v>0</v>
      </c>
      <c r="EV17" s="178">
        <v>0</v>
      </c>
      <c r="EW17" s="178">
        <v>0</v>
      </c>
      <c r="EX17" s="178">
        <v>0</v>
      </c>
      <c r="EY17" s="178">
        <v>0</v>
      </c>
      <c r="EZ17" s="178">
        <v>0</v>
      </c>
      <c r="FA17" s="178">
        <v>0</v>
      </c>
      <c r="FB17" s="178">
        <v>0</v>
      </c>
      <c r="FC17" s="178">
        <v>0</v>
      </c>
      <c r="FD17" s="178">
        <v>0</v>
      </c>
      <c r="FE17" s="178">
        <v>0</v>
      </c>
      <c r="FF17" s="178">
        <v>0</v>
      </c>
      <c r="FG17" s="178">
        <v>0</v>
      </c>
      <c r="FH17" s="178">
        <v>0</v>
      </c>
      <c r="FI17" s="178">
        <v>0</v>
      </c>
      <c r="FJ17" s="178">
        <v>0</v>
      </c>
      <c r="FK17" s="178">
        <v>0</v>
      </c>
      <c r="FL17" s="178">
        <v>0</v>
      </c>
      <c r="FM17" s="178">
        <v>0</v>
      </c>
      <c r="FN17" s="178">
        <v>0</v>
      </c>
      <c r="FO17" s="178">
        <v>0</v>
      </c>
      <c r="FP17" s="178">
        <v>0</v>
      </c>
      <c r="FQ17" s="178">
        <v>0</v>
      </c>
      <c r="FR17" s="178">
        <v>0</v>
      </c>
      <c r="FS17" s="179">
        <v>0</v>
      </c>
      <c r="FT17" s="179">
        <v>0</v>
      </c>
      <c r="FU17" s="179" t="e">
        <f>E17-#REF!-CA17-CK17-DB17-DI17-DS17</f>
        <v>#REF!</v>
      </c>
      <c r="FV17" s="179" t="e">
        <f>F17-#REF!-CB17-CL17-DC17-DJ17-DT17</f>
        <v>#REF!</v>
      </c>
      <c r="FW17" s="179" t="e">
        <f>G17-#REF!-CC17-CM17-DD17-DK17-DU17</f>
        <v>#REF!</v>
      </c>
      <c r="FX17" s="179" t="e">
        <f>H17-#REF!-CD17-CN17-#REF!-DL17-DV17</f>
        <v>#REF!</v>
      </c>
      <c r="FY17" s="179" t="e">
        <f>I17-V17-#REF!-CG17-CJ17-CQ17-CZ17-#REF!-#REF!-#REF!-EH17</f>
        <v>#REF!</v>
      </c>
      <c r="FZ17" s="179" t="e">
        <f>J17-W17-#REF!-DA17-#REF!-#REF!-#REF!-EI17-EY17-FE17-FJ17</f>
        <v>#REF!</v>
      </c>
      <c r="GA17" s="179">
        <f t="shared" si="0"/>
        <v>0</v>
      </c>
      <c r="GB17" s="179">
        <f t="shared" si="1"/>
        <v>0</v>
      </c>
      <c r="GC17" s="179" t="e">
        <f>M17-CS17-#REF!-#REF!</f>
        <v>#REF!</v>
      </c>
      <c r="GD17" s="179" t="e">
        <f>N17-#REF!-EZ17-#REF!-#REF!</f>
        <v>#REF!</v>
      </c>
      <c r="GE17" s="179" t="e">
        <f>O17-#REF!-FA17-FF17-FK17</f>
        <v>#REF!</v>
      </c>
      <c r="GF17" s="179">
        <f t="shared" si="2"/>
        <v>0</v>
      </c>
    </row>
    <row r="18" spans="1:188" s="174" customFormat="1" ht="12" customHeight="1" x14ac:dyDescent="0.2">
      <c r="A18" s="182" t="s">
        <v>122</v>
      </c>
      <c r="B18" s="176" t="s">
        <v>123</v>
      </c>
      <c r="C18" s="177">
        <v>8</v>
      </c>
      <c r="D18" s="178">
        <v>1</v>
      </c>
      <c r="E18" s="178">
        <v>0</v>
      </c>
      <c r="F18" s="178">
        <v>0</v>
      </c>
      <c r="G18" s="178">
        <v>0</v>
      </c>
      <c r="H18" s="178">
        <v>0</v>
      </c>
      <c r="I18" s="178">
        <v>6</v>
      </c>
      <c r="J18" s="178">
        <v>0</v>
      </c>
      <c r="K18" s="178">
        <v>0</v>
      </c>
      <c r="L18" s="178">
        <v>0</v>
      </c>
      <c r="M18" s="178">
        <v>0</v>
      </c>
      <c r="N18" s="178">
        <v>0</v>
      </c>
      <c r="O18" s="178">
        <v>0</v>
      </c>
      <c r="P18" s="178">
        <v>0</v>
      </c>
      <c r="Q18" s="178">
        <v>0</v>
      </c>
      <c r="R18" s="178">
        <v>0</v>
      </c>
      <c r="S18" s="178">
        <v>0</v>
      </c>
      <c r="T18" s="178">
        <v>0</v>
      </c>
      <c r="U18" s="178">
        <v>0</v>
      </c>
      <c r="V18" s="178">
        <v>0</v>
      </c>
      <c r="W18" s="178">
        <v>0</v>
      </c>
      <c r="X18" s="178">
        <v>0</v>
      </c>
      <c r="Y18" s="178">
        <v>0</v>
      </c>
      <c r="Z18" s="178">
        <v>0</v>
      </c>
      <c r="AA18" s="178">
        <v>0</v>
      </c>
      <c r="AB18" s="178">
        <v>0</v>
      </c>
      <c r="AC18" s="178">
        <v>0</v>
      </c>
      <c r="AD18" s="178">
        <v>0</v>
      </c>
      <c r="AE18" s="178">
        <v>0</v>
      </c>
      <c r="AF18" s="178">
        <v>0</v>
      </c>
      <c r="AG18" s="178">
        <v>0</v>
      </c>
      <c r="AH18" s="178">
        <v>0</v>
      </c>
      <c r="AI18" s="178">
        <v>0</v>
      </c>
      <c r="AJ18" s="178">
        <v>0</v>
      </c>
      <c r="AK18" s="178">
        <v>0</v>
      </c>
      <c r="AL18" s="178">
        <v>0</v>
      </c>
      <c r="AM18" s="178">
        <v>0</v>
      </c>
      <c r="AN18" s="178">
        <v>0</v>
      </c>
      <c r="AO18" s="178">
        <v>0</v>
      </c>
      <c r="AP18" s="178">
        <v>0</v>
      </c>
      <c r="AQ18" s="178">
        <v>0</v>
      </c>
      <c r="AR18" s="178">
        <v>0</v>
      </c>
      <c r="AS18" s="178">
        <v>0</v>
      </c>
      <c r="AT18" s="178">
        <v>0</v>
      </c>
      <c r="AU18" s="178">
        <v>0</v>
      </c>
      <c r="AV18" s="178">
        <v>0</v>
      </c>
      <c r="AW18" s="178">
        <v>0</v>
      </c>
      <c r="AX18" s="178">
        <v>0</v>
      </c>
      <c r="AY18" s="178">
        <v>0</v>
      </c>
      <c r="AZ18" s="178">
        <v>0</v>
      </c>
      <c r="BA18" s="178">
        <v>0</v>
      </c>
      <c r="BB18" s="178">
        <v>0</v>
      </c>
      <c r="BC18" s="178">
        <v>0</v>
      </c>
      <c r="BD18" s="178">
        <v>0</v>
      </c>
      <c r="BE18" s="178">
        <v>0</v>
      </c>
      <c r="BF18" s="178">
        <v>0</v>
      </c>
      <c r="BG18" s="178">
        <v>0</v>
      </c>
      <c r="BH18" s="178">
        <v>0</v>
      </c>
      <c r="BI18" s="178">
        <v>0</v>
      </c>
      <c r="BJ18" s="178">
        <v>0</v>
      </c>
      <c r="BK18" s="178">
        <v>0</v>
      </c>
      <c r="BL18" s="178">
        <v>0</v>
      </c>
      <c r="BM18" s="178">
        <v>0</v>
      </c>
      <c r="BN18" s="178">
        <v>0</v>
      </c>
      <c r="BO18" s="178">
        <v>0</v>
      </c>
      <c r="BP18" s="178">
        <v>0</v>
      </c>
      <c r="BQ18" s="178">
        <v>0</v>
      </c>
      <c r="BR18" s="178">
        <v>0</v>
      </c>
      <c r="BS18" s="178">
        <v>0</v>
      </c>
      <c r="BT18" s="178">
        <v>0</v>
      </c>
      <c r="BU18" s="178">
        <v>0</v>
      </c>
      <c r="BV18" s="178">
        <v>0</v>
      </c>
      <c r="BW18" s="178">
        <v>0</v>
      </c>
      <c r="BX18" s="178">
        <v>0</v>
      </c>
      <c r="BY18" s="178">
        <v>0</v>
      </c>
      <c r="BZ18" s="178">
        <v>0</v>
      </c>
      <c r="CA18" s="178">
        <v>0</v>
      </c>
      <c r="CB18" s="178">
        <v>0</v>
      </c>
      <c r="CC18" s="178">
        <v>0</v>
      </c>
      <c r="CD18" s="178">
        <v>0</v>
      </c>
      <c r="CE18" s="178">
        <v>0</v>
      </c>
      <c r="CF18" s="178">
        <v>0</v>
      </c>
      <c r="CG18" s="178">
        <v>0</v>
      </c>
      <c r="CH18" s="178">
        <v>0</v>
      </c>
      <c r="CI18" s="178">
        <v>0</v>
      </c>
      <c r="CJ18" s="178">
        <v>0</v>
      </c>
      <c r="CK18" s="178">
        <v>0</v>
      </c>
      <c r="CL18" s="178">
        <v>0</v>
      </c>
      <c r="CM18" s="178">
        <v>0</v>
      </c>
      <c r="CN18" s="178">
        <v>0</v>
      </c>
      <c r="CO18" s="178">
        <v>0</v>
      </c>
      <c r="CP18" s="178">
        <v>0</v>
      </c>
      <c r="CQ18" s="178">
        <v>0</v>
      </c>
      <c r="CR18" s="178">
        <v>0</v>
      </c>
      <c r="CS18" s="178">
        <v>0</v>
      </c>
      <c r="CT18" s="178">
        <v>4</v>
      </c>
      <c r="CU18" s="178">
        <v>0</v>
      </c>
      <c r="CV18" s="178">
        <v>4</v>
      </c>
      <c r="CW18" s="178">
        <v>0</v>
      </c>
      <c r="CX18" s="178">
        <v>0</v>
      </c>
      <c r="CY18" s="178">
        <v>0</v>
      </c>
      <c r="CZ18" s="178">
        <v>0</v>
      </c>
      <c r="DA18" s="178">
        <v>0</v>
      </c>
      <c r="DB18" s="178">
        <v>2</v>
      </c>
      <c r="DC18" s="178">
        <v>0</v>
      </c>
      <c r="DD18" s="178">
        <v>2</v>
      </c>
      <c r="DE18" s="178">
        <v>0</v>
      </c>
      <c r="DF18" s="178">
        <v>0</v>
      </c>
      <c r="DG18" s="178">
        <v>0</v>
      </c>
      <c r="DH18" s="178">
        <v>0</v>
      </c>
      <c r="DI18" s="178">
        <v>0</v>
      </c>
      <c r="DJ18" s="178">
        <v>0</v>
      </c>
      <c r="DK18" s="178">
        <v>0</v>
      </c>
      <c r="DL18" s="178">
        <v>0</v>
      </c>
      <c r="DM18" s="178">
        <v>0</v>
      </c>
      <c r="DN18" s="178">
        <v>0</v>
      </c>
      <c r="DO18" s="178">
        <v>0</v>
      </c>
      <c r="DP18" s="178">
        <v>0</v>
      </c>
      <c r="DQ18" s="178">
        <v>0</v>
      </c>
      <c r="DR18" s="178">
        <v>0</v>
      </c>
      <c r="DS18" s="178">
        <v>0</v>
      </c>
      <c r="DT18" s="178">
        <v>0</v>
      </c>
      <c r="DU18" s="178">
        <v>0</v>
      </c>
      <c r="DV18" s="178">
        <v>0</v>
      </c>
      <c r="DW18" s="178">
        <v>0</v>
      </c>
      <c r="DX18" s="178">
        <v>0</v>
      </c>
      <c r="DY18" s="178">
        <v>0</v>
      </c>
      <c r="DZ18" s="178">
        <v>0</v>
      </c>
      <c r="EA18" s="178">
        <v>0</v>
      </c>
      <c r="EB18" s="178">
        <v>0</v>
      </c>
      <c r="EC18" s="178">
        <v>0</v>
      </c>
      <c r="ED18" s="178">
        <v>1</v>
      </c>
      <c r="EE18" s="178">
        <v>1</v>
      </c>
      <c r="EF18" s="178">
        <v>0</v>
      </c>
      <c r="EG18" s="178">
        <v>0</v>
      </c>
      <c r="EH18" s="178">
        <v>0</v>
      </c>
      <c r="EI18" s="178">
        <v>0</v>
      </c>
      <c r="EJ18" s="178">
        <v>0</v>
      </c>
      <c r="EK18" s="178">
        <v>0</v>
      </c>
      <c r="EL18" s="178">
        <v>0</v>
      </c>
      <c r="EM18" s="178">
        <v>0</v>
      </c>
      <c r="EN18" s="178">
        <v>0</v>
      </c>
      <c r="EO18" s="178">
        <v>0</v>
      </c>
      <c r="EP18" s="178">
        <v>0</v>
      </c>
      <c r="EQ18" s="178">
        <v>0</v>
      </c>
      <c r="ER18" s="178">
        <v>0</v>
      </c>
      <c r="ES18" s="178">
        <v>0</v>
      </c>
      <c r="ET18" s="178">
        <v>0</v>
      </c>
      <c r="EU18" s="178">
        <v>0</v>
      </c>
      <c r="EV18" s="178">
        <v>0</v>
      </c>
      <c r="EW18" s="178">
        <v>0</v>
      </c>
      <c r="EX18" s="178">
        <v>0</v>
      </c>
      <c r="EY18" s="178">
        <v>0</v>
      </c>
      <c r="EZ18" s="178">
        <v>0</v>
      </c>
      <c r="FA18" s="178">
        <v>0</v>
      </c>
      <c r="FB18" s="178">
        <v>1</v>
      </c>
      <c r="FC18" s="178">
        <v>0</v>
      </c>
      <c r="FD18" s="178">
        <v>0</v>
      </c>
      <c r="FE18" s="178">
        <v>0</v>
      </c>
      <c r="FF18" s="178">
        <v>0</v>
      </c>
      <c r="FG18" s="178">
        <v>0</v>
      </c>
      <c r="FH18" s="178">
        <v>0</v>
      </c>
      <c r="FI18" s="178">
        <v>0</v>
      </c>
      <c r="FJ18" s="178">
        <v>0</v>
      </c>
      <c r="FK18" s="178">
        <v>0</v>
      </c>
      <c r="FL18" s="178">
        <v>0</v>
      </c>
      <c r="FM18" s="178">
        <v>0</v>
      </c>
      <c r="FN18" s="178">
        <v>0</v>
      </c>
      <c r="FO18" s="178">
        <v>0</v>
      </c>
      <c r="FP18" s="178">
        <v>0</v>
      </c>
      <c r="FQ18" s="178">
        <v>0</v>
      </c>
      <c r="FR18" s="178">
        <v>0</v>
      </c>
      <c r="FS18" s="179">
        <v>0</v>
      </c>
      <c r="FT18" s="179">
        <v>0</v>
      </c>
      <c r="FU18" s="179" t="e">
        <f>E18-#REF!-CA18-CK18-DB18-DI18-DS18</f>
        <v>#REF!</v>
      </c>
      <c r="FV18" s="179" t="e">
        <f>F18-#REF!-CB18-CL18-DC18-DJ18-DT18</f>
        <v>#REF!</v>
      </c>
      <c r="FW18" s="179" t="e">
        <f>G18-#REF!-CC18-CM18-DD18-DK18-DU18</f>
        <v>#REF!</v>
      </c>
      <c r="FX18" s="179" t="e">
        <f>H18-#REF!-CD18-CN18-#REF!-DL18-DV18</f>
        <v>#REF!</v>
      </c>
      <c r="FY18" s="179" t="e">
        <f>I18-V18-#REF!-CG18-CJ18-CQ18-CZ18-#REF!-#REF!-#REF!-EH18</f>
        <v>#REF!</v>
      </c>
      <c r="FZ18" s="179" t="e">
        <f>J18-W18-#REF!-DA18-#REF!-#REF!-#REF!-EI18-EY18-FE18-FJ18</f>
        <v>#REF!</v>
      </c>
      <c r="GA18" s="179">
        <f t="shared" si="0"/>
        <v>0</v>
      </c>
      <c r="GB18" s="179">
        <f t="shared" si="1"/>
        <v>0</v>
      </c>
      <c r="GC18" s="179" t="e">
        <f>M18-CS18-#REF!-#REF!</f>
        <v>#REF!</v>
      </c>
      <c r="GD18" s="179" t="e">
        <f>N18-#REF!-EZ18-#REF!-#REF!</f>
        <v>#REF!</v>
      </c>
      <c r="GE18" s="179" t="e">
        <f>O18-#REF!-FA18-FF18-FK18</f>
        <v>#REF!</v>
      </c>
      <c r="GF18" s="179">
        <f t="shared" si="2"/>
        <v>0</v>
      </c>
    </row>
    <row r="19" spans="1:188" s="174" customFormat="1" ht="12" customHeight="1" x14ac:dyDescent="0.2">
      <c r="A19" s="182" t="s">
        <v>124</v>
      </c>
      <c r="B19" s="176" t="s">
        <v>125</v>
      </c>
      <c r="C19" s="177">
        <v>30</v>
      </c>
      <c r="D19" s="178">
        <v>0</v>
      </c>
      <c r="E19" s="178">
        <v>49</v>
      </c>
      <c r="F19" s="178">
        <v>606</v>
      </c>
      <c r="G19" s="178">
        <v>17</v>
      </c>
      <c r="H19" s="178">
        <v>0</v>
      </c>
      <c r="I19" s="178">
        <v>2</v>
      </c>
      <c r="J19" s="178">
        <v>1</v>
      </c>
      <c r="K19" s="178">
        <v>0</v>
      </c>
      <c r="L19" s="178">
        <v>0</v>
      </c>
      <c r="M19" s="178">
        <v>0</v>
      </c>
      <c r="N19" s="178">
        <v>1</v>
      </c>
      <c r="O19" s="178">
        <v>0</v>
      </c>
      <c r="P19" s="178">
        <v>0</v>
      </c>
      <c r="Q19" s="178">
        <v>0</v>
      </c>
      <c r="R19" s="178">
        <v>0</v>
      </c>
      <c r="S19" s="178">
        <v>0</v>
      </c>
      <c r="T19" s="178">
        <v>0</v>
      </c>
      <c r="U19" s="178">
        <v>0</v>
      </c>
      <c r="V19" s="178">
        <v>0</v>
      </c>
      <c r="W19" s="178">
        <v>0</v>
      </c>
      <c r="X19" s="178">
        <v>0</v>
      </c>
      <c r="Y19" s="178">
        <v>0</v>
      </c>
      <c r="Z19" s="178">
        <v>0</v>
      </c>
      <c r="AA19" s="178">
        <v>0</v>
      </c>
      <c r="AB19" s="178">
        <v>0</v>
      </c>
      <c r="AC19" s="178">
        <v>0</v>
      </c>
      <c r="AD19" s="178">
        <v>0</v>
      </c>
      <c r="AE19" s="178">
        <v>0</v>
      </c>
      <c r="AF19" s="178">
        <v>0</v>
      </c>
      <c r="AG19" s="178">
        <v>0</v>
      </c>
      <c r="AH19" s="178">
        <v>0</v>
      </c>
      <c r="AI19" s="178">
        <v>24</v>
      </c>
      <c r="AJ19" s="178">
        <v>0</v>
      </c>
      <c r="AK19" s="178">
        <v>0</v>
      </c>
      <c r="AL19" s="178">
        <v>0</v>
      </c>
      <c r="AM19" s="178">
        <v>0</v>
      </c>
      <c r="AN19" s="178">
        <v>0</v>
      </c>
      <c r="AO19" s="178">
        <v>0</v>
      </c>
      <c r="AP19" s="178">
        <v>0</v>
      </c>
      <c r="AQ19" s="178">
        <v>0</v>
      </c>
      <c r="AR19" s="178">
        <v>0</v>
      </c>
      <c r="AS19" s="178">
        <v>0</v>
      </c>
      <c r="AT19" s="178">
        <v>0</v>
      </c>
      <c r="AU19" s="178">
        <v>0</v>
      </c>
      <c r="AV19" s="178">
        <v>0</v>
      </c>
      <c r="AW19" s="178">
        <v>0</v>
      </c>
      <c r="AX19" s="178">
        <v>0</v>
      </c>
      <c r="AY19" s="178">
        <v>0</v>
      </c>
      <c r="AZ19" s="178">
        <v>0</v>
      </c>
      <c r="BA19" s="178">
        <v>0</v>
      </c>
      <c r="BB19" s="178">
        <v>0</v>
      </c>
      <c r="BC19" s="178">
        <v>0</v>
      </c>
      <c r="BD19" s="178">
        <v>0</v>
      </c>
      <c r="BE19" s="178">
        <v>0</v>
      </c>
      <c r="BF19" s="178">
        <v>0</v>
      </c>
      <c r="BG19" s="178">
        <v>0</v>
      </c>
      <c r="BH19" s="178">
        <v>0</v>
      </c>
      <c r="BI19" s="178">
        <v>0</v>
      </c>
      <c r="BJ19" s="178">
        <v>0</v>
      </c>
      <c r="BK19" s="178">
        <v>0</v>
      </c>
      <c r="BL19" s="178">
        <v>0</v>
      </c>
      <c r="BM19" s="178">
        <v>0</v>
      </c>
      <c r="BN19" s="178">
        <v>0</v>
      </c>
      <c r="BO19" s="178">
        <v>0</v>
      </c>
      <c r="BP19" s="178">
        <v>0</v>
      </c>
      <c r="BQ19" s="178">
        <v>0</v>
      </c>
      <c r="BR19" s="178">
        <v>0</v>
      </c>
      <c r="BS19" s="178">
        <v>0</v>
      </c>
      <c r="BT19" s="178">
        <v>0</v>
      </c>
      <c r="BU19" s="178">
        <v>0</v>
      </c>
      <c r="BV19" s="178">
        <v>0</v>
      </c>
      <c r="BW19" s="178">
        <v>0</v>
      </c>
      <c r="BX19" s="178">
        <v>0</v>
      </c>
      <c r="BY19" s="178">
        <v>0</v>
      </c>
      <c r="BZ19" s="178">
        <v>0</v>
      </c>
      <c r="CA19" s="178">
        <v>0</v>
      </c>
      <c r="CB19" s="178">
        <v>0</v>
      </c>
      <c r="CC19" s="178">
        <v>0</v>
      </c>
      <c r="CD19" s="178">
        <v>0</v>
      </c>
      <c r="CE19" s="178">
        <v>0</v>
      </c>
      <c r="CF19" s="178">
        <v>0</v>
      </c>
      <c r="CG19" s="178">
        <v>0</v>
      </c>
      <c r="CH19" s="178">
        <v>0</v>
      </c>
      <c r="CI19" s="178">
        <v>0</v>
      </c>
      <c r="CJ19" s="178">
        <v>0</v>
      </c>
      <c r="CK19" s="178">
        <v>0</v>
      </c>
      <c r="CL19" s="178">
        <v>0</v>
      </c>
      <c r="CM19" s="178">
        <v>0</v>
      </c>
      <c r="CN19" s="178">
        <v>0</v>
      </c>
      <c r="CO19" s="178">
        <v>0</v>
      </c>
      <c r="CP19" s="178">
        <v>0</v>
      </c>
      <c r="CQ19" s="178">
        <v>0</v>
      </c>
      <c r="CR19" s="178">
        <v>0</v>
      </c>
      <c r="CS19" s="178">
        <v>0</v>
      </c>
      <c r="CT19" s="178">
        <v>1</v>
      </c>
      <c r="CU19" s="178">
        <v>0</v>
      </c>
      <c r="CV19" s="178">
        <v>1</v>
      </c>
      <c r="CW19" s="178">
        <v>0</v>
      </c>
      <c r="CX19" s="178">
        <v>0</v>
      </c>
      <c r="CY19" s="178">
        <v>0</v>
      </c>
      <c r="CZ19" s="178">
        <v>0</v>
      </c>
      <c r="DA19" s="178">
        <v>0</v>
      </c>
      <c r="DB19" s="178">
        <v>0</v>
      </c>
      <c r="DC19" s="178">
        <v>0</v>
      </c>
      <c r="DD19" s="178">
        <v>0</v>
      </c>
      <c r="DE19" s="178">
        <v>0</v>
      </c>
      <c r="DF19" s="178">
        <v>0</v>
      </c>
      <c r="DG19" s="178">
        <v>9</v>
      </c>
      <c r="DH19" s="178">
        <v>99</v>
      </c>
      <c r="DI19" s="178">
        <v>2</v>
      </c>
      <c r="DJ19" s="178">
        <v>0</v>
      </c>
      <c r="DK19" s="178">
        <v>3</v>
      </c>
      <c r="DL19" s="178">
        <v>0</v>
      </c>
      <c r="DM19" s="178">
        <v>0</v>
      </c>
      <c r="DN19" s="178">
        <v>0</v>
      </c>
      <c r="DO19" s="178">
        <v>0</v>
      </c>
      <c r="DP19" s="178">
        <v>0</v>
      </c>
      <c r="DQ19" s="178">
        <v>0</v>
      </c>
      <c r="DR19" s="178">
        <v>0</v>
      </c>
      <c r="DS19" s="178">
        <v>40</v>
      </c>
      <c r="DT19" s="178">
        <v>507</v>
      </c>
      <c r="DU19" s="178">
        <v>15</v>
      </c>
      <c r="DV19" s="178">
        <v>0</v>
      </c>
      <c r="DW19" s="178">
        <v>0</v>
      </c>
      <c r="DX19" s="178">
        <v>0</v>
      </c>
      <c r="DY19" s="178">
        <v>0</v>
      </c>
      <c r="DZ19" s="178">
        <v>0</v>
      </c>
      <c r="EA19" s="178">
        <v>0</v>
      </c>
      <c r="EB19" s="178">
        <v>0</v>
      </c>
      <c r="EC19" s="178">
        <v>0</v>
      </c>
      <c r="ED19" s="178">
        <v>0</v>
      </c>
      <c r="EE19" s="178">
        <v>0</v>
      </c>
      <c r="EF19" s="178">
        <v>1</v>
      </c>
      <c r="EG19" s="178">
        <v>0</v>
      </c>
      <c r="EH19" s="178">
        <v>1</v>
      </c>
      <c r="EI19" s="178">
        <v>1</v>
      </c>
      <c r="EJ19" s="178">
        <v>0</v>
      </c>
      <c r="EK19" s="178">
        <v>0</v>
      </c>
      <c r="EL19" s="178">
        <v>0</v>
      </c>
      <c r="EM19" s="178">
        <v>0</v>
      </c>
      <c r="EN19" s="178">
        <v>0</v>
      </c>
      <c r="EO19" s="178">
        <v>0</v>
      </c>
      <c r="EP19" s="178">
        <v>0</v>
      </c>
      <c r="EQ19" s="178">
        <v>0</v>
      </c>
      <c r="ER19" s="178">
        <v>0</v>
      </c>
      <c r="ES19" s="178">
        <v>0</v>
      </c>
      <c r="ET19" s="178">
        <v>0</v>
      </c>
      <c r="EU19" s="178">
        <v>0</v>
      </c>
      <c r="EV19" s="178">
        <v>0</v>
      </c>
      <c r="EW19" s="178">
        <v>0</v>
      </c>
      <c r="EX19" s="178">
        <v>0</v>
      </c>
      <c r="EY19" s="178">
        <v>0</v>
      </c>
      <c r="EZ19" s="178">
        <v>0</v>
      </c>
      <c r="FA19" s="178">
        <v>0</v>
      </c>
      <c r="FB19" s="178">
        <v>0</v>
      </c>
      <c r="FC19" s="178">
        <v>0</v>
      </c>
      <c r="FD19" s="178">
        <v>0</v>
      </c>
      <c r="FE19" s="178">
        <v>0</v>
      </c>
      <c r="FF19" s="178">
        <v>0</v>
      </c>
      <c r="FG19" s="178">
        <v>1</v>
      </c>
      <c r="FH19" s="178">
        <v>0</v>
      </c>
      <c r="FI19" s="178">
        <v>1</v>
      </c>
      <c r="FJ19" s="178">
        <v>0</v>
      </c>
      <c r="FK19" s="178">
        <v>0</v>
      </c>
      <c r="FL19" s="178">
        <v>0</v>
      </c>
      <c r="FM19" s="178">
        <v>0</v>
      </c>
      <c r="FN19" s="178">
        <v>0</v>
      </c>
      <c r="FO19" s="178">
        <v>0</v>
      </c>
      <c r="FP19" s="178">
        <v>0</v>
      </c>
      <c r="FQ19" s="178">
        <v>0</v>
      </c>
      <c r="FR19" s="178">
        <v>0</v>
      </c>
      <c r="FS19" s="179">
        <v>0</v>
      </c>
      <c r="FT19" s="179">
        <v>0</v>
      </c>
      <c r="FU19" s="179" t="e">
        <f>E19-#REF!-CA19-CK19-DB19-DI19-DS19</f>
        <v>#REF!</v>
      </c>
      <c r="FV19" s="179" t="e">
        <f>F19-#REF!-CB19-CL19-DC19-DJ19-DT19</f>
        <v>#REF!</v>
      </c>
      <c r="FW19" s="179" t="e">
        <f>G19-#REF!-CC19-CM19-DD19-DK19-DU19</f>
        <v>#REF!</v>
      </c>
      <c r="FX19" s="179" t="e">
        <f>H19-#REF!-CD19-CN19-#REF!-DL19-DV19</f>
        <v>#REF!</v>
      </c>
      <c r="FY19" s="179" t="e">
        <f>I19-V19-#REF!-CG19-CJ19-CQ19-CZ19-#REF!-#REF!-#REF!-EH19</f>
        <v>#REF!</v>
      </c>
      <c r="FZ19" s="179" t="e">
        <f>J19-W19-#REF!-DA19-#REF!-#REF!-#REF!-EI19-EY19-FE19-FJ19</f>
        <v>#REF!</v>
      </c>
      <c r="GA19" s="179">
        <f t="shared" si="0"/>
        <v>0</v>
      </c>
      <c r="GB19" s="179">
        <f t="shared" si="1"/>
        <v>0</v>
      </c>
      <c r="GC19" s="179" t="e">
        <f>M19-CS19-#REF!-#REF!</f>
        <v>#REF!</v>
      </c>
      <c r="GD19" s="179" t="e">
        <f>N19-#REF!-EZ19-#REF!-#REF!</f>
        <v>#REF!</v>
      </c>
      <c r="GE19" s="179" t="e">
        <f>O19-#REF!-FA19-FF19-FK19</f>
        <v>#REF!</v>
      </c>
      <c r="GF19" s="179">
        <f t="shared" si="2"/>
        <v>0</v>
      </c>
    </row>
    <row r="20" spans="1:188" s="174" customFormat="1" ht="12" customHeight="1" x14ac:dyDescent="0.2">
      <c r="A20" s="182" t="s">
        <v>126</v>
      </c>
      <c r="B20" s="176" t="s">
        <v>127</v>
      </c>
      <c r="C20" s="177">
        <v>34</v>
      </c>
      <c r="D20" s="178">
        <v>0</v>
      </c>
      <c r="E20" s="178">
        <v>155</v>
      </c>
      <c r="F20" s="178">
        <v>1555</v>
      </c>
      <c r="G20" s="178">
        <v>4</v>
      </c>
      <c r="H20" s="178">
        <v>0</v>
      </c>
      <c r="I20" s="178">
        <v>3</v>
      </c>
      <c r="J20" s="178">
        <v>0</v>
      </c>
      <c r="K20" s="178">
        <v>0</v>
      </c>
      <c r="L20" s="178">
        <v>0</v>
      </c>
      <c r="M20" s="178">
        <v>0</v>
      </c>
      <c r="N20" s="178">
        <v>0</v>
      </c>
      <c r="O20" s="178">
        <v>0</v>
      </c>
      <c r="P20" s="178">
        <v>0</v>
      </c>
      <c r="Q20" s="178">
        <v>0</v>
      </c>
      <c r="R20" s="178">
        <v>0</v>
      </c>
      <c r="S20" s="178">
        <v>0</v>
      </c>
      <c r="T20" s="178">
        <v>0</v>
      </c>
      <c r="U20" s="178">
        <v>0</v>
      </c>
      <c r="V20" s="178">
        <v>0</v>
      </c>
      <c r="W20" s="178">
        <v>0</v>
      </c>
      <c r="X20" s="178">
        <v>0</v>
      </c>
      <c r="Y20" s="178">
        <v>0</v>
      </c>
      <c r="Z20" s="178">
        <v>0</v>
      </c>
      <c r="AA20" s="178">
        <v>0</v>
      </c>
      <c r="AB20" s="178">
        <v>0</v>
      </c>
      <c r="AC20" s="178">
        <v>0</v>
      </c>
      <c r="AD20" s="178">
        <v>0</v>
      </c>
      <c r="AE20" s="178">
        <v>0</v>
      </c>
      <c r="AF20" s="178">
        <v>0</v>
      </c>
      <c r="AG20" s="178">
        <v>0</v>
      </c>
      <c r="AH20" s="178">
        <v>0</v>
      </c>
      <c r="AI20" s="178">
        <v>9</v>
      </c>
      <c r="AJ20" s="178">
        <v>0</v>
      </c>
      <c r="AK20" s="178">
        <v>0</v>
      </c>
      <c r="AL20" s="178">
        <v>0</v>
      </c>
      <c r="AM20" s="178">
        <v>0</v>
      </c>
      <c r="AN20" s="178">
        <v>0</v>
      </c>
      <c r="AO20" s="178">
        <v>0</v>
      </c>
      <c r="AP20" s="178">
        <v>0</v>
      </c>
      <c r="AQ20" s="178">
        <v>16</v>
      </c>
      <c r="AR20" s="178">
        <v>52</v>
      </c>
      <c r="AS20" s="178">
        <v>0</v>
      </c>
      <c r="AT20" s="178">
        <v>0</v>
      </c>
      <c r="AU20" s="178">
        <v>0</v>
      </c>
      <c r="AV20" s="178">
        <v>0</v>
      </c>
      <c r="AW20" s="178">
        <v>0</v>
      </c>
      <c r="AX20" s="178">
        <v>0</v>
      </c>
      <c r="AY20" s="178">
        <v>0</v>
      </c>
      <c r="AZ20" s="178">
        <v>0</v>
      </c>
      <c r="BA20" s="178">
        <v>16</v>
      </c>
      <c r="BB20" s="178">
        <v>0</v>
      </c>
      <c r="BC20" s="178">
        <v>0</v>
      </c>
      <c r="BD20" s="178">
        <v>0</v>
      </c>
      <c r="BE20" s="178">
        <v>0</v>
      </c>
      <c r="BF20" s="178">
        <v>0</v>
      </c>
      <c r="BG20" s="178">
        <v>0</v>
      </c>
      <c r="BH20" s="178">
        <v>0</v>
      </c>
      <c r="BI20" s="178">
        <v>0</v>
      </c>
      <c r="BJ20" s="178">
        <v>0</v>
      </c>
      <c r="BK20" s="178">
        <v>0</v>
      </c>
      <c r="BL20" s="178">
        <v>0</v>
      </c>
      <c r="BM20" s="178">
        <v>0</v>
      </c>
      <c r="BN20" s="178">
        <v>0</v>
      </c>
      <c r="BO20" s="178">
        <v>0</v>
      </c>
      <c r="BP20" s="178">
        <v>0</v>
      </c>
      <c r="BQ20" s="178">
        <v>0</v>
      </c>
      <c r="BR20" s="178">
        <v>0</v>
      </c>
      <c r="BS20" s="178">
        <v>0</v>
      </c>
      <c r="BT20" s="178">
        <v>0</v>
      </c>
      <c r="BU20" s="178">
        <v>0</v>
      </c>
      <c r="BV20" s="178">
        <v>0</v>
      </c>
      <c r="BW20" s="178">
        <v>0</v>
      </c>
      <c r="BX20" s="178">
        <v>0</v>
      </c>
      <c r="BY20" s="178">
        <v>0</v>
      </c>
      <c r="BZ20" s="178">
        <v>0</v>
      </c>
      <c r="CA20" s="178">
        <v>0</v>
      </c>
      <c r="CB20" s="178">
        <v>0</v>
      </c>
      <c r="CC20" s="178">
        <v>0</v>
      </c>
      <c r="CD20" s="178">
        <v>0</v>
      </c>
      <c r="CE20" s="178">
        <v>0</v>
      </c>
      <c r="CF20" s="178">
        <v>0</v>
      </c>
      <c r="CG20" s="178">
        <v>0</v>
      </c>
      <c r="CH20" s="178">
        <v>0</v>
      </c>
      <c r="CI20" s="178">
        <v>0</v>
      </c>
      <c r="CJ20" s="178">
        <v>0</v>
      </c>
      <c r="CK20" s="178">
        <v>0</v>
      </c>
      <c r="CL20" s="178">
        <v>0</v>
      </c>
      <c r="CM20" s="178">
        <v>0</v>
      </c>
      <c r="CN20" s="178">
        <v>0</v>
      </c>
      <c r="CO20" s="178">
        <v>0</v>
      </c>
      <c r="CP20" s="178">
        <v>0</v>
      </c>
      <c r="CQ20" s="178">
        <v>0</v>
      </c>
      <c r="CR20" s="178">
        <v>0</v>
      </c>
      <c r="CS20" s="178">
        <v>0</v>
      </c>
      <c r="CT20" s="178">
        <v>2</v>
      </c>
      <c r="CU20" s="178">
        <v>0</v>
      </c>
      <c r="CV20" s="178">
        <v>0</v>
      </c>
      <c r="CW20" s="178">
        <v>0</v>
      </c>
      <c r="CX20" s="178">
        <v>66</v>
      </c>
      <c r="CY20" s="178">
        <v>706</v>
      </c>
      <c r="CZ20" s="178">
        <v>2</v>
      </c>
      <c r="DA20" s="178">
        <v>0</v>
      </c>
      <c r="DB20" s="178">
        <v>0</v>
      </c>
      <c r="DC20" s="178">
        <v>0</v>
      </c>
      <c r="DD20" s="178">
        <v>0</v>
      </c>
      <c r="DE20" s="178">
        <v>0</v>
      </c>
      <c r="DF20" s="178">
        <v>0</v>
      </c>
      <c r="DG20" s="178">
        <v>35</v>
      </c>
      <c r="DH20" s="178">
        <v>320</v>
      </c>
      <c r="DI20" s="178">
        <v>0</v>
      </c>
      <c r="DJ20" s="178">
        <v>0</v>
      </c>
      <c r="DK20" s="178">
        <v>0</v>
      </c>
      <c r="DL20" s="178">
        <v>0</v>
      </c>
      <c r="DM20" s="178">
        <v>3</v>
      </c>
      <c r="DN20" s="178">
        <v>0</v>
      </c>
      <c r="DO20" s="178">
        <v>0</v>
      </c>
      <c r="DP20" s="178">
        <v>0</v>
      </c>
      <c r="DQ20" s="178">
        <v>0</v>
      </c>
      <c r="DR20" s="178">
        <v>0</v>
      </c>
      <c r="DS20" s="178">
        <v>38</v>
      </c>
      <c r="DT20" s="178">
        <v>477</v>
      </c>
      <c r="DU20" s="178">
        <v>2</v>
      </c>
      <c r="DV20" s="178">
        <v>0</v>
      </c>
      <c r="DW20" s="178">
        <v>0</v>
      </c>
      <c r="DX20" s="178">
        <v>0</v>
      </c>
      <c r="DY20" s="178">
        <v>0</v>
      </c>
      <c r="DZ20" s="178">
        <v>0</v>
      </c>
      <c r="EA20" s="178">
        <v>0</v>
      </c>
      <c r="EB20" s="178">
        <v>0</v>
      </c>
      <c r="EC20" s="178">
        <v>0</v>
      </c>
      <c r="ED20" s="178">
        <v>0</v>
      </c>
      <c r="EE20" s="178">
        <v>0</v>
      </c>
      <c r="EF20" s="178">
        <v>4</v>
      </c>
      <c r="EG20" s="178">
        <v>0</v>
      </c>
      <c r="EH20" s="178">
        <v>3</v>
      </c>
      <c r="EI20" s="178">
        <v>0</v>
      </c>
      <c r="EJ20" s="178">
        <v>0</v>
      </c>
      <c r="EK20" s="178">
        <v>0</v>
      </c>
      <c r="EL20" s="178">
        <v>0</v>
      </c>
      <c r="EM20" s="178">
        <v>0</v>
      </c>
      <c r="EN20" s="178">
        <v>0</v>
      </c>
      <c r="EO20" s="178">
        <v>0</v>
      </c>
      <c r="EP20" s="178">
        <v>0</v>
      </c>
      <c r="EQ20" s="178">
        <v>0</v>
      </c>
      <c r="ER20" s="178">
        <v>0</v>
      </c>
      <c r="ES20" s="178">
        <v>0</v>
      </c>
      <c r="ET20" s="178">
        <v>0</v>
      </c>
      <c r="EU20" s="178">
        <v>0</v>
      </c>
      <c r="EV20" s="178">
        <v>0</v>
      </c>
      <c r="EW20" s="178">
        <v>0</v>
      </c>
      <c r="EX20" s="178">
        <v>0</v>
      </c>
      <c r="EY20" s="178">
        <v>0</v>
      </c>
      <c r="EZ20" s="178">
        <v>0</v>
      </c>
      <c r="FA20" s="178">
        <v>0</v>
      </c>
      <c r="FB20" s="178">
        <v>0</v>
      </c>
      <c r="FC20" s="178">
        <v>0</v>
      </c>
      <c r="FD20" s="178">
        <v>0</v>
      </c>
      <c r="FE20" s="178">
        <v>0</v>
      </c>
      <c r="FF20" s="178">
        <v>0</v>
      </c>
      <c r="FG20" s="178">
        <v>0</v>
      </c>
      <c r="FH20" s="178">
        <v>0</v>
      </c>
      <c r="FI20" s="178">
        <v>0</v>
      </c>
      <c r="FJ20" s="178">
        <v>0</v>
      </c>
      <c r="FK20" s="178">
        <v>0</v>
      </c>
      <c r="FL20" s="178">
        <v>0</v>
      </c>
      <c r="FM20" s="178">
        <v>0</v>
      </c>
      <c r="FN20" s="178">
        <v>0</v>
      </c>
      <c r="FO20" s="178">
        <v>0</v>
      </c>
      <c r="FP20" s="178">
        <v>0</v>
      </c>
      <c r="FQ20" s="178">
        <v>0</v>
      </c>
      <c r="FR20" s="178">
        <v>0</v>
      </c>
      <c r="FS20" s="179">
        <v>0</v>
      </c>
      <c r="FT20" s="179">
        <v>0</v>
      </c>
      <c r="FU20" s="179" t="e">
        <f>E20-#REF!-CA20-CK20-DB20-DI20-DS20</f>
        <v>#REF!</v>
      </c>
      <c r="FV20" s="179" t="e">
        <f>F20-#REF!-CB20-CL20-DC20-DJ20-DT20</f>
        <v>#REF!</v>
      </c>
      <c r="FW20" s="179" t="e">
        <f>G20-#REF!-CC20-CM20-DD20-DK20-DU20</f>
        <v>#REF!</v>
      </c>
      <c r="FX20" s="179" t="e">
        <f>H20-#REF!-CD20-CN20-#REF!-DL20-DV20</f>
        <v>#REF!</v>
      </c>
      <c r="FY20" s="179" t="e">
        <f>I20-V20-#REF!-CG20-CJ20-CQ20-CZ20-#REF!-#REF!-#REF!-EH20</f>
        <v>#REF!</v>
      </c>
      <c r="FZ20" s="179" t="e">
        <f>J20-W20-#REF!-DA20-#REF!-#REF!-#REF!-EI20-EY20-FE20-FJ20</f>
        <v>#REF!</v>
      </c>
      <c r="GA20" s="179">
        <f t="shared" si="0"/>
        <v>0</v>
      </c>
      <c r="GB20" s="179">
        <f t="shared" si="1"/>
        <v>0</v>
      </c>
      <c r="GC20" s="179" t="e">
        <f>M20-CS20-#REF!-#REF!</f>
        <v>#REF!</v>
      </c>
      <c r="GD20" s="179" t="e">
        <f>N20-#REF!-EZ20-#REF!-#REF!</f>
        <v>#REF!</v>
      </c>
      <c r="GE20" s="179" t="e">
        <f>O20-#REF!-FA20-FF20-FK20</f>
        <v>#REF!</v>
      </c>
      <c r="GF20" s="179">
        <f t="shared" si="2"/>
        <v>0</v>
      </c>
    </row>
    <row r="21" spans="1:188" s="174" customFormat="1" ht="12" customHeight="1" x14ac:dyDescent="0.2">
      <c r="A21" s="182" t="s">
        <v>128</v>
      </c>
      <c r="B21" s="176" t="s">
        <v>129</v>
      </c>
      <c r="C21" s="177">
        <v>12</v>
      </c>
      <c r="D21" s="178">
        <v>2</v>
      </c>
      <c r="E21" s="178">
        <v>43</v>
      </c>
      <c r="F21" s="178">
        <v>574</v>
      </c>
      <c r="G21" s="178">
        <v>3</v>
      </c>
      <c r="H21" s="178">
        <v>0</v>
      </c>
      <c r="I21" s="178">
        <v>11</v>
      </c>
      <c r="J21" s="178">
        <v>0</v>
      </c>
      <c r="K21" s="178">
        <v>0</v>
      </c>
      <c r="L21" s="178">
        <v>0</v>
      </c>
      <c r="M21" s="178">
        <v>0</v>
      </c>
      <c r="N21" s="178">
        <v>0</v>
      </c>
      <c r="O21" s="178">
        <v>0</v>
      </c>
      <c r="P21" s="178">
        <v>0</v>
      </c>
      <c r="Q21" s="178">
        <v>1</v>
      </c>
      <c r="R21" s="178">
        <v>0</v>
      </c>
      <c r="S21" s="178">
        <v>0</v>
      </c>
      <c r="T21" s="178">
        <v>0</v>
      </c>
      <c r="U21" s="178">
        <v>0</v>
      </c>
      <c r="V21" s="178">
        <v>0</v>
      </c>
      <c r="W21" s="178">
        <v>0</v>
      </c>
      <c r="X21" s="178">
        <v>0</v>
      </c>
      <c r="Y21" s="178">
        <v>0</v>
      </c>
      <c r="Z21" s="178">
        <v>0</v>
      </c>
      <c r="AA21" s="178">
        <v>0</v>
      </c>
      <c r="AB21" s="178">
        <v>0</v>
      </c>
      <c r="AC21" s="178">
        <v>0</v>
      </c>
      <c r="AD21" s="178">
        <v>0</v>
      </c>
      <c r="AE21" s="178">
        <v>0</v>
      </c>
      <c r="AF21" s="178">
        <v>0</v>
      </c>
      <c r="AG21" s="178">
        <v>0</v>
      </c>
      <c r="AH21" s="178">
        <v>0</v>
      </c>
      <c r="AI21" s="178">
        <v>0</v>
      </c>
      <c r="AJ21" s="178">
        <v>0</v>
      </c>
      <c r="AK21" s="178">
        <v>0</v>
      </c>
      <c r="AL21" s="178">
        <v>0</v>
      </c>
      <c r="AM21" s="178">
        <v>0</v>
      </c>
      <c r="AN21" s="178">
        <v>0</v>
      </c>
      <c r="AO21" s="178">
        <v>0</v>
      </c>
      <c r="AP21" s="178">
        <v>0</v>
      </c>
      <c r="AQ21" s="178">
        <v>0</v>
      </c>
      <c r="AR21" s="178">
        <v>0</v>
      </c>
      <c r="AS21" s="178">
        <v>0</v>
      </c>
      <c r="AT21" s="178">
        <v>0</v>
      </c>
      <c r="AU21" s="178">
        <v>0</v>
      </c>
      <c r="AV21" s="178">
        <v>0</v>
      </c>
      <c r="AW21" s="178">
        <v>3</v>
      </c>
      <c r="AX21" s="178">
        <v>1</v>
      </c>
      <c r="AY21" s="178">
        <v>1</v>
      </c>
      <c r="AZ21" s="178">
        <v>0</v>
      </c>
      <c r="BA21" s="178">
        <v>0</v>
      </c>
      <c r="BB21" s="178">
        <v>0</v>
      </c>
      <c r="BC21" s="178">
        <v>0</v>
      </c>
      <c r="BD21" s="178">
        <v>0</v>
      </c>
      <c r="BE21" s="178">
        <v>0</v>
      </c>
      <c r="BF21" s="178">
        <v>0</v>
      </c>
      <c r="BG21" s="178">
        <v>0</v>
      </c>
      <c r="BH21" s="178">
        <v>0</v>
      </c>
      <c r="BI21" s="178">
        <v>0</v>
      </c>
      <c r="BJ21" s="178">
        <v>0</v>
      </c>
      <c r="BK21" s="178">
        <v>0</v>
      </c>
      <c r="BL21" s="178">
        <v>0</v>
      </c>
      <c r="BM21" s="178">
        <v>0</v>
      </c>
      <c r="BN21" s="178">
        <v>0</v>
      </c>
      <c r="BO21" s="178">
        <v>0</v>
      </c>
      <c r="BP21" s="178">
        <v>0</v>
      </c>
      <c r="BQ21" s="178">
        <v>0</v>
      </c>
      <c r="BR21" s="178">
        <v>0</v>
      </c>
      <c r="BS21" s="178">
        <v>0</v>
      </c>
      <c r="BT21" s="178">
        <v>0</v>
      </c>
      <c r="BU21" s="178">
        <v>0</v>
      </c>
      <c r="BV21" s="178">
        <v>0</v>
      </c>
      <c r="BW21" s="178">
        <v>0</v>
      </c>
      <c r="BX21" s="178">
        <v>0</v>
      </c>
      <c r="BY21" s="178">
        <v>0</v>
      </c>
      <c r="BZ21" s="178">
        <v>0</v>
      </c>
      <c r="CA21" s="178">
        <v>0</v>
      </c>
      <c r="CB21" s="178">
        <v>0</v>
      </c>
      <c r="CC21" s="178">
        <v>0</v>
      </c>
      <c r="CD21" s="178">
        <v>0</v>
      </c>
      <c r="CE21" s="178">
        <v>3</v>
      </c>
      <c r="CF21" s="178">
        <v>0</v>
      </c>
      <c r="CG21" s="178">
        <v>3</v>
      </c>
      <c r="CH21" s="178">
        <v>0</v>
      </c>
      <c r="CI21" s="178">
        <v>0</v>
      </c>
      <c r="CJ21" s="178">
        <v>0</v>
      </c>
      <c r="CK21" s="178">
        <v>0</v>
      </c>
      <c r="CL21" s="178">
        <v>0</v>
      </c>
      <c r="CM21" s="178">
        <v>0</v>
      </c>
      <c r="CN21" s="178">
        <v>0</v>
      </c>
      <c r="CO21" s="178">
        <v>0</v>
      </c>
      <c r="CP21" s="178">
        <v>0</v>
      </c>
      <c r="CQ21" s="178">
        <v>0</v>
      </c>
      <c r="CR21" s="178">
        <v>0</v>
      </c>
      <c r="CS21" s="178">
        <v>0</v>
      </c>
      <c r="CT21" s="178">
        <v>5</v>
      </c>
      <c r="CU21" s="178">
        <v>1</v>
      </c>
      <c r="CV21" s="178">
        <v>8</v>
      </c>
      <c r="CW21" s="178">
        <v>0</v>
      </c>
      <c r="CX21" s="178">
        <v>28</v>
      </c>
      <c r="CY21" s="178">
        <v>346</v>
      </c>
      <c r="CZ21" s="178">
        <v>1</v>
      </c>
      <c r="DA21" s="178">
        <v>0</v>
      </c>
      <c r="DB21" s="178">
        <v>0</v>
      </c>
      <c r="DC21" s="178">
        <v>0</v>
      </c>
      <c r="DD21" s="178">
        <v>0</v>
      </c>
      <c r="DE21" s="178">
        <v>0</v>
      </c>
      <c r="DF21" s="178">
        <v>0</v>
      </c>
      <c r="DG21" s="178">
        <v>1</v>
      </c>
      <c r="DH21" s="178">
        <v>6</v>
      </c>
      <c r="DI21" s="178">
        <v>1</v>
      </c>
      <c r="DJ21" s="178">
        <v>0</v>
      </c>
      <c r="DK21" s="178">
        <v>0</v>
      </c>
      <c r="DL21" s="178">
        <v>0</v>
      </c>
      <c r="DM21" s="178">
        <v>0</v>
      </c>
      <c r="DN21" s="178">
        <v>0</v>
      </c>
      <c r="DO21" s="178">
        <v>0</v>
      </c>
      <c r="DP21" s="178">
        <v>0</v>
      </c>
      <c r="DQ21" s="178">
        <v>0</v>
      </c>
      <c r="DR21" s="178">
        <v>0</v>
      </c>
      <c r="DS21" s="178">
        <v>14</v>
      </c>
      <c r="DT21" s="178">
        <v>222</v>
      </c>
      <c r="DU21" s="178">
        <v>1</v>
      </c>
      <c r="DV21" s="178">
        <v>0</v>
      </c>
      <c r="DW21" s="178">
        <v>0</v>
      </c>
      <c r="DX21" s="178">
        <v>0</v>
      </c>
      <c r="DY21" s="178">
        <v>0</v>
      </c>
      <c r="DZ21" s="178">
        <v>0</v>
      </c>
      <c r="EA21" s="178">
        <v>0</v>
      </c>
      <c r="EB21" s="178">
        <v>0</v>
      </c>
      <c r="EC21" s="178">
        <v>0</v>
      </c>
      <c r="ED21" s="178">
        <v>0</v>
      </c>
      <c r="EE21" s="178">
        <v>0</v>
      </c>
      <c r="EF21" s="178">
        <v>0</v>
      </c>
      <c r="EG21" s="178">
        <v>0</v>
      </c>
      <c r="EH21" s="178">
        <v>0</v>
      </c>
      <c r="EI21" s="178">
        <v>0</v>
      </c>
      <c r="EJ21" s="178">
        <v>1</v>
      </c>
      <c r="EK21" s="178">
        <v>0</v>
      </c>
      <c r="EL21" s="178">
        <v>0</v>
      </c>
      <c r="EM21" s="178">
        <v>0</v>
      </c>
      <c r="EN21" s="178">
        <v>0</v>
      </c>
      <c r="EO21" s="178">
        <v>0</v>
      </c>
      <c r="EP21" s="178">
        <v>0</v>
      </c>
      <c r="EQ21" s="178">
        <v>0</v>
      </c>
      <c r="ER21" s="178">
        <v>0</v>
      </c>
      <c r="ES21" s="178">
        <v>0</v>
      </c>
      <c r="ET21" s="178">
        <v>0</v>
      </c>
      <c r="EU21" s="178">
        <v>0</v>
      </c>
      <c r="EV21" s="178">
        <v>0</v>
      </c>
      <c r="EW21" s="178">
        <v>0</v>
      </c>
      <c r="EX21" s="178">
        <v>0</v>
      </c>
      <c r="EY21" s="178">
        <v>0</v>
      </c>
      <c r="EZ21" s="178">
        <v>0</v>
      </c>
      <c r="FA21" s="178">
        <v>0</v>
      </c>
      <c r="FB21" s="178">
        <v>0</v>
      </c>
      <c r="FC21" s="178">
        <v>0</v>
      </c>
      <c r="FD21" s="178">
        <v>0</v>
      </c>
      <c r="FE21" s="178">
        <v>0</v>
      </c>
      <c r="FF21" s="178">
        <v>0</v>
      </c>
      <c r="FG21" s="178">
        <v>0</v>
      </c>
      <c r="FH21" s="178">
        <v>0</v>
      </c>
      <c r="FI21" s="178">
        <v>0</v>
      </c>
      <c r="FJ21" s="178">
        <v>0</v>
      </c>
      <c r="FK21" s="178">
        <v>0</v>
      </c>
      <c r="FL21" s="178">
        <v>0</v>
      </c>
      <c r="FM21" s="178">
        <v>0</v>
      </c>
      <c r="FN21" s="178">
        <v>0</v>
      </c>
      <c r="FO21" s="178">
        <v>0</v>
      </c>
      <c r="FP21" s="178">
        <v>0</v>
      </c>
      <c r="FQ21" s="178">
        <v>0</v>
      </c>
      <c r="FR21" s="178">
        <v>0</v>
      </c>
      <c r="FS21" s="179">
        <v>0</v>
      </c>
      <c r="FT21" s="179">
        <v>0</v>
      </c>
      <c r="FU21" s="179" t="e">
        <f>E21-#REF!-CA21-CK21-DB21-DI21-DS21</f>
        <v>#REF!</v>
      </c>
      <c r="FV21" s="179" t="e">
        <f>F21-#REF!-CB21-CL21-DC21-DJ21-DT21</f>
        <v>#REF!</v>
      </c>
      <c r="FW21" s="179" t="e">
        <f>G21-#REF!-CC21-CM21-DD21-DK21-DU21</f>
        <v>#REF!</v>
      </c>
      <c r="FX21" s="179" t="e">
        <f>H21-#REF!-CD21-CN21-#REF!-DL21-DV21</f>
        <v>#REF!</v>
      </c>
      <c r="FY21" s="179" t="e">
        <f>I21-V21-#REF!-CG21-CJ21-CQ21-CZ21-#REF!-#REF!-#REF!-EH21</f>
        <v>#REF!</v>
      </c>
      <c r="FZ21" s="179" t="e">
        <f>J21-W21-#REF!-DA21-#REF!-#REF!-#REF!-EI21-EY21-FE21-FJ21</f>
        <v>#REF!</v>
      </c>
      <c r="GA21" s="179">
        <f t="shared" si="0"/>
        <v>0</v>
      </c>
      <c r="GB21" s="179">
        <f t="shared" si="1"/>
        <v>0</v>
      </c>
      <c r="GC21" s="179" t="e">
        <f>M21-CS21-#REF!-#REF!</f>
        <v>#REF!</v>
      </c>
      <c r="GD21" s="179" t="e">
        <f>N21-#REF!-EZ21-#REF!-#REF!</f>
        <v>#REF!</v>
      </c>
      <c r="GE21" s="179" t="e">
        <f>O21-#REF!-FA21-FF21-FK21</f>
        <v>#REF!</v>
      </c>
      <c r="GF21" s="179">
        <f t="shared" si="2"/>
        <v>0</v>
      </c>
    </row>
    <row r="22" spans="1:188" s="174" customFormat="1" ht="12" customHeight="1" x14ac:dyDescent="0.2">
      <c r="A22" s="182" t="s">
        <v>130</v>
      </c>
      <c r="B22" s="176" t="s">
        <v>131</v>
      </c>
      <c r="C22" s="177">
        <v>14</v>
      </c>
      <c r="D22" s="178">
        <v>0</v>
      </c>
      <c r="E22" s="178">
        <v>29</v>
      </c>
      <c r="F22" s="178">
        <v>404</v>
      </c>
      <c r="G22" s="178">
        <v>0</v>
      </c>
      <c r="H22" s="178">
        <v>0</v>
      </c>
      <c r="I22" s="178">
        <v>4</v>
      </c>
      <c r="J22" s="178">
        <v>0</v>
      </c>
      <c r="K22" s="178">
        <v>0</v>
      </c>
      <c r="L22" s="178">
        <v>0</v>
      </c>
      <c r="M22" s="178">
        <v>0</v>
      </c>
      <c r="N22" s="178">
        <v>0</v>
      </c>
      <c r="O22" s="178">
        <v>0</v>
      </c>
      <c r="P22" s="178">
        <v>0</v>
      </c>
      <c r="Q22" s="178">
        <v>0</v>
      </c>
      <c r="R22" s="178">
        <v>0</v>
      </c>
      <c r="S22" s="178">
        <v>0</v>
      </c>
      <c r="T22" s="178">
        <v>0</v>
      </c>
      <c r="U22" s="178">
        <v>0</v>
      </c>
      <c r="V22" s="178">
        <v>0</v>
      </c>
      <c r="W22" s="178">
        <v>0</v>
      </c>
      <c r="X22" s="178">
        <v>0</v>
      </c>
      <c r="Y22" s="178">
        <v>0</v>
      </c>
      <c r="Z22" s="178">
        <v>1</v>
      </c>
      <c r="AA22" s="178">
        <v>0</v>
      </c>
      <c r="AB22" s="178">
        <v>0</v>
      </c>
      <c r="AC22" s="178">
        <v>0</v>
      </c>
      <c r="AD22" s="178">
        <v>0</v>
      </c>
      <c r="AE22" s="178">
        <v>0</v>
      </c>
      <c r="AF22" s="178">
        <v>0</v>
      </c>
      <c r="AG22" s="178">
        <v>0</v>
      </c>
      <c r="AH22" s="178">
        <v>0</v>
      </c>
      <c r="AI22" s="178">
        <v>0</v>
      </c>
      <c r="AJ22" s="178">
        <v>0</v>
      </c>
      <c r="AK22" s="178">
        <v>0</v>
      </c>
      <c r="AL22" s="178">
        <v>0</v>
      </c>
      <c r="AM22" s="178">
        <v>0</v>
      </c>
      <c r="AN22" s="178">
        <v>0</v>
      </c>
      <c r="AO22" s="178">
        <v>0</v>
      </c>
      <c r="AP22" s="178">
        <v>0</v>
      </c>
      <c r="AQ22" s="178">
        <v>0</v>
      </c>
      <c r="AR22" s="178">
        <v>0</v>
      </c>
      <c r="AS22" s="178">
        <v>0</v>
      </c>
      <c r="AT22" s="178">
        <v>0</v>
      </c>
      <c r="AU22" s="178">
        <v>0</v>
      </c>
      <c r="AV22" s="178">
        <v>0</v>
      </c>
      <c r="AW22" s="178">
        <v>1</v>
      </c>
      <c r="AX22" s="178">
        <v>0</v>
      </c>
      <c r="AY22" s="178">
        <v>0</v>
      </c>
      <c r="AZ22" s="178">
        <v>0</v>
      </c>
      <c r="BA22" s="178">
        <v>7</v>
      </c>
      <c r="BB22" s="178">
        <v>0</v>
      </c>
      <c r="BC22" s="178">
        <v>0</v>
      </c>
      <c r="BD22" s="178">
        <v>0</v>
      </c>
      <c r="BE22" s="178">
        <v>0</v>
      </c>
      <c r="BF22" s="178">
        <v>0</v>
      </c>
      <c r="BG22" s="178">
        <v>0</v>
      </c>
      <c r="BH22" s="178">
        <v>0</v>
      </c>
      <c r="BI22" s="178">
        <v>0</v>
      </c>
      <c r="BJ22" s="178">
        <v>0</v>
      </c>
      <c r="BK22" s="178">
        <v>0</v>
      </c>
      <c r="BL22" s="178">
        <v>0</v>
      </c>
      <c r="BM22" s="178">
        <v>0</v>
      </c>
      <c r="BN22" s="178">
        <v>0</v>
      </c>
      <c r="BO22" s="178">
        <v>0</v>
      </c>
      <c r="BP22" s="178">
        <v>0</v>
      </c>
      <c r="BQ22" s="178">
        <v>0</v>
      </c>
      <c r="BR22" s="178">
        <v>0</v>
      </c>
      <c r="BS22" s="178">
        <v>0</v>
      </c>
      <c r="BT22" s="178">
        <v>0</v>
      </c>
      <c r="BU22" s="178">
        <v>0</v>
      </c>
      <c r="BV22" s="178">
        <v>0</v>
      </c>
      <c r="BW22" s="178">
        <v>0</v>
      </c>
      <c r="BX22" s="178">
        <v>0</v>
      </c>
      <c r="BY22" s="178">
        <v>0</v>
      </c>
      <c r="BZ22" s="178">
        <v>0</v>
      </c>
      <c r="CA22" s="178">
        <v>0</v>
      </c>
      <c r="CB22" s="178">
        <v>0</v>
      </c>
      <c r="CC22" s="178">
        <v>0</v>
      </c>
      <c r="CD22" s="178">
        <v>0</v>
      </c>
      <c r="CE22" s="178">
        <v>2</v>
      </c>
      <c r="CF22" s="178">
        <v>0</v>
      </c>
      <c r="CG22" s="178">
        <v>2</v>
      </c>
      <c r="CH22" s="178">
        <v>0</v>
      </c>
      <c r="CI22" s="178">
        <v>0</v>
      </c>
      <c r="CJ22" s="178">
        <v>0</v>
      </c>
      <c r="CK22" s="178">
        <v>0</v>
      </c>
      <c r="CL22" s="178">
        <v>0</v>
      </c>
      <c r="CM22" s="178">
        <v>0</v>
      </c>
      <c r="CN22" s="178">
        <v>0</v>
      </c>
      <c r="CO22" s="178">
        <v>0</v>
      </c>
      <c r="CP22" s="178">
        <v>0</v>
      </c>
      <c r="CQ22" s="178">
        <v>0</v>
      </c>
      <c r="CR22" s="178">
        <v>0</v>
      </c>
      <c r="CS22" s="178">
        <v>0</v>
      </c>
      <c r="CT22" s="178">
        <v>2</v>
      </c>
      <c r="CU22" s="178">
        <v>0</v>
      </c>
      <c r="CV22" s="178">
        <v>2</v>
      </c>
      <c r="CW22" s="178">
        <v>0</v>
      </c>
      <c r="CX22" s="178">
        <v>0</v>
      </c>
      <c r="CY22" s="178">
        <v>0</v>
      </c>
      <c r="CZ22" s="178">
        <v>0</v>
      </c>
      <c r="DA22" s="178">
        <v>0</v>
      </c>
      <c r="DB22" s="178">
        <v>0</v>
      </c>
      <c r="DC22" s="178">
        <v>0</v>
      </c>
      <c r="DD22" s="178">
        <v>0</v>
      </c>
      <c r="DE22" s="178">
        <v>0</v>
      </c>
      <c r="DF22" s="178">
        <v>0</v>
      </c>
      <c r="DG22" s="178">
        <v>9</v>
      </c>
      <c r="DH22" s="178">
        <v>75</v>
      </c>
      <c r="DI22" s="178">
        <v>0</v>
      </c>
      <c r="DJ22" s="178">
        <v>0</v>
      </c>
      <c r="DK22" s="178">
        <v>0</v>
      </c>
      <c r="DL22" s="178">
        <v>0</v>
      </c>
      <c r="DM22" s="178">
        <v>1</v>
      </c>
      <c r="DN22" s="178">
        <v>0</v>
      </c>
      <c r="DO22" s="178">
        <v>0</v>
      </c>
      <c r="DP22" s="178">
        <v>0</v>
      </c>
      <c r="DQ22" s="178">
        <v>0</v>
      </c>
      <c r="DR22" s="178">
        <v>0</v>
      </c>
      <c r="DS22" s="178">
        <v>20</v>
      </c>
      <c r="DT22" s="178">
        <v>329</v>
      </c>
      <c r="DU22" s="178">
        <v>0</v>
      </c>
      <c r="DV22" s="178">
        <v>0</v>
      </c>
      <c r="DW22" s="178">
        <v>0</v>
      </c>
      <c r="DX22" s="178">
        <v>0</v>
      </c>
      <c r="DY22" s="178">
        <v>0</v>
      </c>
      <c r="DZ22" s="178">
        <v>0</v>
      </c>
      <c r="EA22" s="178">
        <v>0</v>
      </c>
      <c r="EB22" s="178">
        <v>0</v>
      </c>
      <c r="EC22" s="178">
        <v>0</v>
      </c>
      <c r="ED22" s="178">
        <v>0</v>
      </c>
      <c r="EE22" s="178">
        <v>0</v>
      </c>
      <c r="EF22" s="178">
        <v>0</v>
      </c>
      <c r="EG22" s="178">
        <v>0</v>
      </c>
      <c r="EH22" s="178">
        <v>0</v>
      </c>
      <c r="EI22" s="178">
        <v>0</v>
      </c>
      <c r="EJ22" s="178">
        <v>0</v>
      </c>
      <c r="EK22" s="178">
        <v>0</v>
      </c>
      <c r="EL22" s="178">
        <v>0</v>
      </c>
      <c r="EM22" s="178">
        <v>0</v>
      </c>
      <c r="EN22" s="178">
        <v>0</v>
      </c>
      <c r="EO22" s="178">
        <v>0</v>
      </c>
      <c r="EP22" s="178">
        <v>0</v>
      </c>
      <c r="EQ22" s="178">
        <v>0</v>
      </c>
      <c r="ER22" s="178">
        <v>0</v>
      </c>
      <c r="ES22" s="178">
        <v>0</v>
      </c>
      <c r="ET22" s="178">
        <v>0</v>
      </c>
      <c r="EU22" s="178">
        <v>0</v>
      </c>
      <c r="EV22" s="178">
        <v>0</v>
      </c>
      <c r="EW22" s="178">
        <v>0</v>
      </c>
      <c r="EX22" s="178">
        <v>0</v>
      </c>
      <c r="EY22" s="178">
        <v>0</v>
      </c>
      <c r="EZ22" s="178">
        <v>0</v>
      </c>
      <c r="FA22" s="178">
        <v>0</v>
      </c>
      <c r="FB22" s="178">
        <v>0</v>
      </c>
      <c r="FC22" s="178">
        <v>0</v>
      </c>
      <c r="FD22" s="178">
        <v>0</v>
      </c>
      <c r="FE22" s="178">
        <v>0</v>
      </c>
      <c r="FF22" s="178">
        <v>0</v>
      </c>
      <c r="FG22" s="178">
        <v>0</v>
      </c>
      <c r="FH22" s="178">
        <v>0</v>
      </c>
      <c r="FI22" s="178">
        <v>0</v>
      </c>
      <c r="FJ22" s="178">
        <v>0</v>
      </c>
      <c r="FK22" s="178">
        <v>0</v>
      </c>
      <c r="FL22" s="178">
        <v>0</v>
      </c>
      <c r="FM22" s="178">
        <v>0</v>
      </c>
      <c r="FN22" s="178">
        <v>0</v>
      </c>
      <c r="FO22" s="178">
        <v>0</v>
      </c>
      <c r="FP22" s="178">
        <v>0</v>
      </c>
      <c r="FQ22" s="178">
        <v>0</v>
      </c>
      <c r="FR22" s="178">
        <v>0</v>
      </c>
      <c r="FS22" s="179">
        <v>0</v>
      </c>
      <c r="FT22" s="179">
        <v>0</v>
      </c>
      <c r="FU22" s="179" t="e">
        <f>E22-#REF!-CA22-CK22-DB22-DI22-DS22</f>
        <v>#REF!</v>
      </c>
      <c r="FV22" s="179" t="e">
        <f>F22-#REF!-CB22-CL22-DC22-DJ22-DT22</f>
        <v>#REF!</v>
      </c>
      <c r="FW22" s="179" t="e">
        <f>G22-#REF!-CC22-CM22-DD22-DK22-DU22</f>
        <v>#REF!</v>
      </c>
      <c r="FX22" s="179" t="e">
        <f>H22-#REF!-CD22-CN22-#REF!-DL22-DV22</f>
        <v>#REF!</v>
      </c>
      <c r="FY22" s="179" t="e">
        <f>I22-V22-#REF!-CG22-CJ22-CQ22-CZ22-#REF!-#REF!-#REF!-EH22</f>
        <v>#REF!</v>
      </c>
      <c r="FZ22" s="179" t="e">
        <f>J22-W22-#REF!-DA22-#REF!-#REF!-#REF!-EI22-EY22-FE22-FJ22</f>
        <v>#REF!</v>
      </c>
      <c r="GA22" s="179">
        <f t="shared" si="0"/>
        <v>0</v>
      </c>
      <c r="GB22" s="179">
        <f t="shared" si="1"/>
        <v>0</v>
      </c>
      <c r="GC22" s="179" t="e">
        <f>M22-CS22-#REF!-#REF!</f>
        <v>#REF!</v>
      </c>
      <c r="GD22" s="179" t="e">
        <f>N22-#REF!-EZ22-#REF!-#REF!</f>
        <v>#REF!</v>
      </c>
      <c r="GE22" s="179" t="e">
        <f>O22-#REF!-FA22-FF22-FK22</f>
        <v>#REF!</v>
      </c>
      <c r="GF22" s="179">
        <f t="shared" si="2"/>
        <v>0</v>
      </c>
    </row>
    <row r="23" spans="1:188" s="174" customFormat="1" ht="12" customHeight="1" x14ac:dyDescent="0.2">
      <c r="A23" s="182" t="s">
        <v>132</v>
      </c>
      <c r="B23" s="176" t="s">
        <v>133</v>
      </c>
      <c r="C23" s="177">
        <v>7</v>
      </c>
      <c r="D23" s="178">
        <v>0</v>
      </c>
      <c r="E23" s="178">
        <v>38</v>
      </c>
      <c r="F23" s="178">
        <v>416</v>
      </c>
      <c r="G23" s="178">
        <v>0</v>
      </c>
      <c r="H23" s="178">
        <v>0</v>
      </c>
      <c r="I23" s="178">
        <v>4</v>
      </c>
      <c r="J23" s="178">
        <v>0</v>
      </c>
      <c r="K23" s="178">
        <v>0</v>
      </c>
      <c r="L23" s="178">
        <v>0</v>
      </c>
      <c r="M23" s="178">
        <v>0</v>
      </c>
      <c r="N23" s="178">
        <v>0</v>
      </c>
      <c r="O23" s="178">
        <v>0</v>
      </c>
      <c r="P23" s="178">
        <v>0</v>
      </c>
      <c r="Q23" s="178">
        <v>0</v>
      </c>
      <c r="R23" s="178">
        <v>0</v>
      </c>
      <c r="S23" s="178">
        <v>0</v>
      </c>
      <c r="T23" s="178">
        <v>0</v>
      </c>
      <c r="U23" s="178">
        <v>0</v>
      </c>
      <c r="V23" s="178">
        <v>0</v>
      </c>
      <c r="W23" s="178">
        <v>0</v>
      </c>
      <c r="X23" s="178">
        <v>0</v>
      </c>
      <c r="Y23" s="178">
        <v>0</v>
      </c>
      <c r="Z23" s="178">
        <v>0</v>
      </c>
      <c r="AA23" s="178">
        <v>0</v>
      </c>
      <c r="AB23" s="178">
        <v>0</v>
      </c>
      <c r="AC23" s="178">
        <v>0</v>
      </c>
      <c r="AD23" s="178">
        <v>0</v>
      </c>
      <c r="AE23" s="178">
        <v>0</v>
      </c>
      <c r="AF23" s="178">
        <v>0</v>
      </c>
      <c r="AG23" s="178">
        <v>0</v>
      </c>
      <c r="AH23" s="178">
        <v>0</v>
      </c>
      <c r="AI23" s="178">
        <v>0</v>
      </c>
      <c r="AJ23" s="178">
        <v>0</v>
      </c>
      <c r="AK23" s="178">
        <v>0</v>
      </c>
      <c r="AL23" s="178">
        <v>0</v>
      </c>
      <c r="AM23" s="178">
        <v>0</v>
      </c>
      <c r="AN23" s="178">
        <v>0</v>
      </c>
      <c r="AO23" s="178">
        <v>0</v>
      </c>
      <c r="AP23" s="178">
        <v>0</v>
      </c>
      <c r="AQ23" s="178">
        <v>1</v>
      </c>
      <c r="AR23" s="178">
        <v>24</v>
      </c>
      <c r="AS23" s="178">
        <v>0</v>
      </c>
      <c r="AT23" s="178">
        <v>0</v>
      </c>
      <c r="AU23" s="178">
        <v>0</v>
      </c>
      <c r="AV23" s="178">
        <v>0</v>
      </c>
      <c r="AW23" s="178">
        <v>0</v>
      </c>
      <c r="AX23" s="178">
        <v>0</v>
      </c>
      <c r="AY23" s="178">
        <v>0</v>
      </c>
      <c r="AZ23" s="178">
        <v>0</v>
      </c>
      <c r="BA23" s="178">
        <v>0</v>
      </c>
      <c r="BB23" s="178">
        <v>0</v>
      </c>
      <c r="BC23" s="178">
        <v>0</v>
      </c>
      <c r="BD23" s="178">
        <v>0</v>
      </c>
      <c r="BE23" s="178">
        <v>0</v>
      </c>
      <c r="BF23" s="178">
        <v>0</v>
      </c>
      <c r="BG23" s="178">
        <v>0</v>
      </c>
      <c r="BH23" s="178">
        <v>0</v>
      </c>
      <c r="BI23" s="178">
        <v>0</v>
      </c>
      <c r="BJ23" s="178">
        <v>0</v>
      </c>
      <c r="BK23" s="178">
        <v>0</v>
      </c>
      <c r="BL23" s="178">
        <v>0</v>
      </c>
      <c r="BM23" s="178">
        <v>0</v>
      </c>
      <c r="BN23" s="178">
        <v>0</v>
      </c>
      <c r="BO23" s="178">
        <v>0</v>
      </c>
      <c r="BP23" s="178">
        <v>0</v>
      </c>
      <c r="BQ23" s="178">
        <v>0</v>
      </c>
      <c r="BR23" s="178">
        <v>0</v>
      </c>
      <c r="BS23" s="178">
        <v>0</v>
      </c>
      <c r="BT23" s="178">
        <v>0</v>
      </c>
      <c r="BU23" s="178">
        <v>0</v>
      </c>
      <c r="BV23" s="178">
        <v>0</v>
      </c>
      <c r="BW23" s="178">
        <v>0</v>
      </c>
      <c r="BX23" s="178">
        <v>0</v>
      </c>
      <c r="BY23" s="178">
        <v>0</v>
      </c>
      <c r="BZ23" s="178">
        <v>0</v>
      </c>
      <c r="CA23" s="178">
        <v>0</v>
      </c>
      <c r="CB23" s="178">
        <v>0</v>
      </c>
      <c r="CC23" s="178">
        <v>0</v>
      </c>
      <c r="CD23" s="178">
        <v>0</v>
      </c>
      <c r="CE23" s="178">
        <v>0</v>
      </c>
      <c r="CF23" s="178">
        <v>0</v>
      </c>
      <c r="CG23" s="178">
        <v>0</v>
      </c>
      <c r="CH23" s="178">
        <v>0</v>
      </c>
      <c r="CI23" s="178">
        <v>0</v>
      </c>
      <c r="CJ23" s="178">
        <v>0</v>
      </c>
      <c r="CK23" s="178">
        <v>0</v>
      </c>
      <c r="CL23" s="178">
        <v>0</v>
      </c>
      <c r="CM23" s="178">
        <v>0</v>
      </c>
      <c r="CN23" s="178">
        <v>0</v>
      </c>
      <c r="CO23" s="178">
        <v>0</v>
      </c>
      <c r="CP23" s="178">
        <v>0</v>
      </c>
      <c r="CQ23" s="178">
        <v>0</v>
      </c>
      <c r="CR23" s="178">
        <v>0</v>
      </c>
      <c r="CS23" s="178">
        <v>0</v>
      </c>
      <c r="CT23" s="178">
        <v>7</v>
      </c>
      <c r="CU23" s="178">
        <v>0</v>
      </c>
      <c r="CV23" s="178">
        <v>4</v>
      </c>
      <c r="CW23" s="178">
        <v>0</v>
      </c>
      <c r="CX23" s="178">
        <v>21</v>
      </c>
      <c r="CY23" s="178">
        <v>226</v>
      </c>
      <c r="CZ23" s="178">
        <v>0</v>
      </c>
      <c r="DA23" s="178">
        <v>0</v>
      </c>
      <c r="DB23" s="178">
        <v>0</v>
      </c>
      <c r="DC23" s="178">
        <v>0</v>
      </c>
      <c r="DD23" s="178">
        <v>0</v>
      </c>
      <c r="DE23" s="178">
        <v>0</v>
      </c>
      <c r="DF23" s="178">
        <v>0</v>
      </c>
      <c r="DG23" s="178">
        <v>9</v>
      </c>
      <c r="DH23" s="178">
        <v>87</v>
      </c>
      <c r="DI23" s="178">
        <v>0</v>
      </c>
      <c r="DJ23" s="178">
        <v>0</v>
      </c>
      <c r="DK23" s="178">
        <v>0</v>
      </c>
      <c r="DL23" s="178">
        <v>0</v>
      </c>
      <c r="DM23" s="178">
        <v>0</v>
      </c>
      <c r="DN23" s="178">
        <v>0</v>
      </c>
      <c r="DO23" s="178">
        <v>0</v>
      </c>
      <c r="DP23" s="178">
        <v>0</v>
      </c>
      <c r="DQ23" s="178">
        <v>0</v>
      </c>
      <c r="DR23" s="178">
        <v>0</v>
      </c>
      <c r="DS23" s="178">
        <v>7</v>
      </c>
      <c r="DT23" s="178">
        <v>79</v>
      </c>
      <c r="DU23" s="178">
        <v>0</v>
      </c>
      <c r="DV23" s="178">
        <v>0</v>
      </c>
      <c r="DW23" s="178">
        <v>0</v>
      </c>
      <c r="DX23" s="178">
        <v>0</v>
      </c>
      <c r="DY23" s="178">
        <v>0</v>
      </c>
      <c r="DZ23" s="178">
        <v>0</v>
      </c>
      <c r="EA23" s="178">
        <v>0</v>
      </c>
      <c r="EB23" s="178">
        <v>0</v>
      </c>
      <c r="EC23" s="178">
        <v>0</v>
      </c>
      <c r="ED23" s="178">
        <v>0</v>
      </c>
      <c r="EE23" s="178">
        <v>0</v>
      </c>
      <c r="EF23" s="178">
        <v>0</v>
      </c>
      <c r="EG23" s="178">
        <v>0</v>
      </c>
      <c r="EH23" s="178">
        <v>0</v>
      </c>
      <c r="EI23" s="178">
        <v>0</v>
      </c>
      <c r="EJ23" s="178">
        <v>0</v>
      </c>
      <c r="EK23" s="178">
        <v>0</v>
      </c>
      <c r="EL23" s="178">
        <v>0</v>
      </c>
      <c r="EM23" s="178">
        <v>0</v>
      </c>
      <c r="EN23" s="178">
        <v>0</v>
      </c>
      <c r="EO23" s="178">
        <v>0</v>
      </c>
      <c r="EP23" s="178">
        <v>0</v>
      </c>
      <c r="EQ23" s="178">
        <v>0</v>
      </c>
      <c r="ER23" s="178">
        <v>0</v>
      </c>
      <c r="ES23" s="178">
        <v>0</v>
      </c>
      <c r="ET23" s="178">
        <v>0</v>
      </c>
      <c r="EU23" s="178">
        <v>0</v>
      </c>
      <c r="EV23" s="178">
        <v>0</v>
      </c>
      <c r="EW23" s="178">
        <v>0</v>
      </c>
      <c r="EX23" s="178">
        <v>0</v>
      </c>
      <c r="EY23" s="178">
        <v>0</v>
      </c>
      <c r="EZ23" s="178">
        <v>0</v>
      </c>
      <c r="FA23" s="178">
        <v>0</v>
      </c>
      <c r="FB23" s="178">
        <v>0</v>
      </c>
      <c r="FC23" s="178">
        <v>0</v>
      </c>
      <c r="FD23" s="178">
        <v>0</v>
      </c>
      <c r="FE23" s="178">
        <v>0</v>
      </c>
      <c r="FF23" s="178">
        <v>0</v>
      </c>
      <c r="FG23" s="178">
        <v>0</v>
      </c>
      <c r="FH23" s="178">
        <v>0</v>
      </c>
      <c r="FI23" s="178">
        <v>0</v>
      </c>
      <c r="FJ23" s="178">
        <v>0</v>
      </c>
      <c r="FK23" s="178">
        <v>0</v>
      </c>
      <c r="FL23" s="178">
        <v>0</v>
      </c>
      <c r="FM23" s="178">
        <v>0</v>
      </c>
      <c r="FN23" s="178">
        <v>0</v>
      </c>
      <c r="FO23" s="178">
        <v>0</v>
      </c>
      <c r="FP23" s="178">
        <v>0</v>
      </c>
      <c r="FQ23" s="178">
        <v>0</v>
      </c>
      <c r="FR23" s="178">
        <v>0</v>
      </c>
      <c r="FS23" s="179">
        <v>0</v>
      </c>
      <c r="FT23" s="179">
        <v>0</v>
      </c>
      <c r="FU23" s="179" t="e">
        <f>E23-#REF!-CA23-CK23-DB23-DI23-DS23</f>
        <v>#REF!</v>
      </c>
      <c r="FV23" s="179" t="e">
        <f>F23-#REF!-CB23-CL23-DC23-DJ23-DT23</f>
        <v>#REF!</v>
      </c>
      <c r="FW23" s="179" t="e">
        <f>G23-#REF!-CC23-CM23-DD23-DK23-DU23</f>
        <v>#REF!</v>
      </c>
      <c r="FX23" s="179" t="e">
        <f>H23-#REF!-CD23-CN23-#REF!-DL23-DV23</f>
        <v>#REF!</v>
      </c>
      <c r="FY23" s="179" t="e">
        <f>I23-V23-#REF!-CG23-CJ23-CQ23-CZ23-#REF!-#REF!-#REF!-EH23</f>
        <v>#REF!</v>
      </c>
      <c r="FZ23" s="179" t="e">
        <f>J23-W23-#REF!-DA23-#REF!-#REF!-#REF!-EI23-EY23-FE23-FJ23</f>
        <v>#REF!</v>
      </c>
      <c r="GA23" s="179">
        <f t="shared" si="0"/>
        <v>0</v>
      </c>
      <c r="GB23" s="179">
        <f t="shared" si="1"/>
        <v>0</v>
      </c>
      <c r="GC23" s="179" t="e">
        <f>M23-CS23-#REF!-#REF!</f>
        <v>#REF!</v>
      </c>
      <c r="GD23" s="179" t="e">
        <f>N23-#REF!-EZ23-#REF!-#REF!</f>
        <v>#REF!</v>
      </c>
      <c r="GE23" s="179" t="e">
        <f>O23-#REF!-FA23-FF23-FK23</f>
        <v>#REF!</v>
      </c>
      <c r="GF23" s="179">
        <f t="shared" si="2"/>
        <v>0</v>
      </c>
    </row>
    <row r="24" spans="1:188" s="174" customFormat="1" ht="12" customHeight="1" x14ac:dyDescent="0.2">
      <c r="A24" s="182" t="s">
        <v>134</v>
      </c>
      <c r="B24" s="176" t="s">
        <v>135</v>
      </c>
      <c r="C24" s="177">
        <v>38</v>
      </c>
      <c r="D24" s="178">
        <v>0</v>
      </c>
      <c r="E24" s="178">
        <v>9</v>
      </c>
      <c r="F24" s="178">
        <v>156</v>
      </c>
      <c r="G24" s="178">
        <v>0</v>
      </c>
      <c r="H24" s="178">
        <v>0</v>
      </c>
      <c r="I24" s="178">
        <v>0</v>
      </c>
      <c r="J24" s="178">
        <v>0</v>
      </c>
      <c r="K24" s="178">
        <v>0</v>
      </c>
      <c r="L24" s="178">
        <v>0</v>
      </c>
      <c r="M24" s="178">
        <v>0</v>
      </c>
      <c r="N24" s="178">
        <v>0</v>
      </c>
      <c r="O24" s="178">
        <v>0</v>
      </c>
      <c r="P24" s="178">
        <v>0</v>
      </c>
      <c r="Q24" s="178">
        <v>0</v>
      </c>
      <c r="R24" s="178">
        <v>0</v>
      </c>
      <c r="S24" s="178">
        <v>0</v>
      </c>
      <c r="T24" s="178">
        <v>0</v>
      </c>
      <c r="U24" s="178">
        <v>0</v>
      </c>
      <c r="V24" s="178">
        <v>0</v>
      </c>
      <c r="W24" s="178">
        <v>0</v>
      </c>
      <c r="X24" s="178">
        <v>0</v>
      </c>
      <c r="Y24" s="178">
        <v>0</v>
      </c>
      <c r="Z24" s="178">
        <v>0</v>
      </c>
      <c r="AA24" s="178">
        <v>0</v>
      </c>
      <c r="AB24" s="178">
        <v>0</v>
      </c>
      <c r="AC24" s="178">
        <v>0</v>
      </c>
      <c r="AD24" s="178">
        <v>0</v>
      </c>
      <c r="AE24" s="178">
        <v>0</v>
      </c>
      <c r="AF24" s="178">
        <v>0</v>
      </c>
      <c r="AG24" s="178">
        <v>0</v>
      </c>
      <c r="AH24" s="178">
        <v>0</v>
      </c>
      <c r="AI24" s="178">
        <v>24</v>
      </c>
      <c r="AJ24" s="178">
        <v>0</v>
      </c>
      <c r="AK24" s="178">
        <v>0</v>
      </c>
      <c r="AL24" s="178">
        <v>0</v>
      </c>
      <c r="AM24" s="178">
        <v>0</v>
      </c>
      <c r="AN24" s="178">
        <v>0</v>
      </c>
      <c r="AO24" s="178">
        <v>0</v>
      </c>
      <c r="AP24" s="178">
        <v>0</v>
      </c>
      <c r="AQ24" s="178">
        <v>0</v>
      </c>
      <c r="AR24" s="178">
        <v>0</v>
      </c>
      <c r="AS24" s="178">
        <v>0</v>
      </c>
      <c r="AT24" s="178">
        <v>0</v>
      </c>
      <c r="AU24" s="178">
        <v>0</v>
      </c>
      <c r="AV24" s="178">
        <v>0</v>
      </c>
      <c r="AW24" s="178">
        <v>0</v>
      </c>
      <c r="AX24" s="178">
        <v>0</v>
      </c>
      <c r="AY24" s="178">
        <v>0</v>
      </c>
      <c r="AZ24" s="178">
        <v>0</v>
      </c>
      <c r="BA24" s="178">
        <v>7</v>
      </c>
      <c r="BB24" s="178">
        <v>0</v>
      </c>
      <c r="BC24" s="178">
        <v>0</v>
      </c>
      <c r="BD24" s="178">
        <v>0</v>
      </c>
      <c r="BE24" s="178">
        <v>0</v>
      </c>
      <c r="BF24" s="178">
        <v>0</v>
      </c>
      <c r="BG24" s="178">
        <v>0</v>
      </c>
      <c r="BH24" s="178">
        <v>0</v>
      </c>
      <c r="BI24" s="178">
        <v>0</v>
      </c>
      <c r="BJ24" s="178">
        <v>0</v>
      </c>
      <c r="BK24" s="178">
        <v>0</v>
      </c>
      <c r="BL24" s="178">
        <v>0</v>
      </c>
      <c r="BM24" s="178">
        <v>0</v>
      </c>
      <c r="BN24" s="178">
        <v>0</v>
      </c>
      <c r="BO24" s="178">
        <v>0</v>
      </c>
      <c r="BP24" s="178">
        <v>0</v>
      </c>
      <c r="BQ24" s="178">
        <v>0</v>
      </c>
      <c r="BR24" s="178">
        <v>0</v>
      </c>
      <c r="BS24" s="178">
        <v>0</v>
      </c>
      <c r="BT24" s="178">
        <v>0</v>
      </c>
      <c r="BU24" s="178">
        <v>0</v>
      </c>
      <c r="BV24" s="178">
        <v>0</v>
      </c>
      <c r="BW24" s="178">
        <v>0</v>
      </c>
      <c r="BX24" s="178">
        <v>0</v>
      </c>
      <c r="BY24" s="178">
        <v>0</v>
      </c>
      <c r="BZ24" s="178">
        <v>0</v>
      </c>
      <c r="CA24" s="178">
        <v>0</v>
      </c>
      <c r="CB24" s="178">
        <v>0</v>
      </c>
      <c r="CC24" s="178">
        <v>0</v>
      </c>
      <c r="CD24" s="178">
        <v>0</v>
      </c>
      <c r="CE24" s="178">
        <v>0</v>
      </c>
      <c r="CF24" s="178">
        <v>0</v>
      </c>
      <c r="CG24" s="178">
        <v>0</v>
      </c>
      <c r="CH24" s="178">
        <v>0</v>
      </c>
      <c r="CI24" s="178">
        <v>0</v>
      </c>
      <c r="CJ24" s="178">
        <v>0</v>
      </c>
      <c r="CK24" s="178">
        <v>0</v>
      </c>
      <c r="CL24" s="178">
        <v>0</v>
      </c>
      <c r="CM24" s="178">
        <v>0</v>
      </c>
      <c r="CN24" s="178">
        <v>0</v>
      </c>
      <c r="CO24" s="178">
        <v>0</v>
      </c>
      <c r="CP24" s="178">
        <v>0</v>
      </c>
      <c r="CQ24" s="178">
        <v>0</v>
      </c>
      <c r="CR24" s="178">
        <v>0</v>
      </c>
      <c r="CS24" s="178">
        <v>0</v>
      </c>
      <c r="CT24" s="178">
        <v>6</v>
      </c>
      <c r="CU24" s="178">
        <v>0</v>
      </c>
      <c r="CV24" s="178">
        <v>0</v>
      </c>
      <c r="CW24" s="178">
        <v>0</v>
      </c>
      <c r="CX24" s="178">
        <v>3</v>
      </c>
      <c r="CY24" s="178">
        <v>44</v>
      </c>
      <c r="CZ24" s="178">
        <v>0</v>
      </c>
      <c r="DA24" s="178">
        <v>0</v>
      </c>
      <c r="DB24" s="178">
        <v>0</v>
      </c>
      <c r="DC24" s="178">
        <v>0</v>
      </c>
      <c r="DD24" s="178">
        <v>0</v>
      </c>
      <c r="DE24" s="178">
        <v>0</v>
      </c>
      <c r="DF24" s="178">
        <v>0</v>
      </c>
      <c r="DG24" s="178">
        <v>0</v>
      </c>
      <c r="DH24" s="178">
        <v>0</v>
      </c>
      <c r="DI24" s="178">
        <v>0</v>
      </c>
      <c r="DJ24" s="178">
        <v>0</v>
      </c>
      <c r="DK24" s="178">
        <v>0</v>
      </c>
      <c r="DL24" s="178">
        <v>0</v>
      </c>
      <c r="DM24" s="178">
        <v>0</v>
      </c>
      <c r="DN24" s="178">
        <v>0</v>
      </c>
      <c r="DO24" s="178">
        <v>0</v>
      </c>
      <c r="DP24" s="178">
        <v>0</v>
      </c>
      <c r="DQ24" s="178">
        <v>0</v>
      </c>
      <c r="DR24" s="178">
        <v>0</v>
      </c>
      <c r="DS24" s="178">
        <v>6</v>
      </c>
      <c r="DT24" s="178">
        <v>112</v>
      </c>
      <c r="DU24" s="178">
        <v>0</v>
      </c>
      <c r="DV24" s="178">
        <v>0</v>
      </c>
      <c r="DW24" s="178">
        <v>0</v>
      </c>
      <c r="DX24" s="178">
        <v>0</v>
      </c>
      <c r="DY24" s="178">
        <v>1</v>
      </c>
      <c r="DZ24" s="178">
        <v>0</v>
      </c>
      <c r="EA24" s="178">
        <v>0</v>
      </c>
      <c r="EB24" s="178">
        <v>0</v>
      </c>
      <c r="EC24" s="178">
        <v>0</v>
      </c>
      <c r="ED24" s="178">
        <v>0</v>
      </c>
      <c r="EE24" s="178">
        <v>0</v>
      </c>
      <c r="EF24" s="178">
        <v>0</v>
      </c>
      <c r="EG24" s="178">
        <v>0</v>
      </c>
      <c r="EH24" s="178">
        <v>0</v>
      </c>
      <c r="EI24" s="178">
        <v>0</v>
      </c>
      <c r="EJ24" s="178">
        <v>0</v>
      </c>
      <c r="EK24" s="178">
        <v>0</v>
      </c>
      <c r="EL24" s="178">
        <v>0</v>
      </c>
      <c r="EM24" s="178">
        <v>0</v>
      </c>
      <c r="EN24" s="178">
        <v>0</v>
      </c>
      <c r="EO24" s="178">
        <v>0</v>
      </c>
      <c r="EP24" s="178">
        <v>0</v>
      </c>
      <c r="EQ24" s="178">
        <v>0</v>
      </c>
      <c r="ER24" s="178">
        <v>0</v>
      </c>
      <c r="ES24" s="178">
        <v>0</v>
      </c>
      <c r="ET24" s="178">
        <v>0</v>
      </c>
      <c r="EU24" s="178">
        <v>0</v>
      </c>
      <c r="EV24" s="178">
        <v>0</v>
      </c>
      <c r="EW24" s="178">
        <v>0</v>
      </c>
      <c r="EX24" s="178">
        <v>0</v>
      </c>
      <c r="EY24" s="178">
        <v>0</v>
      </c>
      <c r="EZ24" s="178">
        <v>0</v>
      </c>
      <c r="FA24" s="178">
        <v>0</v>
      </c>
      <c r="FB24" s="178">
        <v>0</v>
      </c>
      <c r="FC24" s="178">
        <v>0</v>
      </c>
      <c r="FD24" s="178">
        <v>0</v>
      </c>
      <c r="FE24" s="178">
        <v>0</v>
      </c>
      <c r="FF24" s="178">
        <v>0</v>
      </c>
      <c r="FG24" s="178">
        <v>0</v>
      </c>
      <c r="FH24" s="178">
        <v>0</v>
      </c>
      <c r="FI24" s="178">
        <v>0</v>
      </c>
      <c r="FJ24" s="178">
        <v>0</v>
      </c>
      <c r="FK24" s="178">
        <v>0</v>
      </c>
      <c r="FL24" s="178">
        <v>0</v>
      </c>
      <c r="FM24" s="178">
        <v>0</v>
      </c>
      <c r="FN24" s="178">
        <v>0</v>
      </c>
      <c r="FO24" s="178">
        <v>0</v>
      </c>
      <c r="FP24" s="178">
        <v>0</v>
      </c>
      <c r="FQ24" s="178">
        <v>0</v>
      </c>
      <c r="FR24" s="178">
        <v>0</v>
      </c>
      <c r="FS24" s="179">
        <v>0</v>
      </c>
      <c r="FT24" s="179">
        <v>0</v>
      </c>
      <c r="FU24" s="179" t="e">
        <f>E24-#REF!-CA24-CK24-DB24-DI24-DS24</f>
        <v>#REF!</v>
      </c>
      <c r="FV24" s="179" t="e">
        <f>F24-#REF!-CB24-CL24-DC24-DJ24-DT24</f>
        <v>#REF!</v>
      </c>
      <c r="FW24" s="179" t="e">
        <f>G24-#REF!-CC24-CM24-DD24-DK24-DU24</f>
        <v>#REF!</v>
      </c>
      <c r="FX24" s="179" t="e">
        <f>H24-#REF!-CD24-CN24-#REF!-DL24-DV24</f>
        <v>#REF!</v>
      </c>
      <c r="FY24" s="179" t="e">
        <f>I24-V24-#REF!-CG24-CJ24-CQ24-CZ24-#REF!-#REF!-#REF!-EH24</f>
        <v>#REF!</v>
      </c>
      <c r="FZ24" s="179" t="e">
        <f>J24-W24-#REF!-DA24-#REF!-#REF!-#REF!-EI24-EY24-FE24-FJ24</f>
        <v>#REF!</v>
      </c>
      <c r="GA24" s="179">
        <f t="shared" si="0"/>
        <v>0</v>
      </c>
      <c r="GB24" s="179">
        <f t="shared" si="1"/>
        <v>0</v>
      </c>
      <c r="GC24" s="179" t="e">
        <f>M24-CS24-#REF!-#REF!</f>
        <v>#REF!</v>
      </c>
      <c r="GD24" s="179" t="e">
        <f>N24-#REF!-EZ24-#REF!-#REF!</f>
        <v>#REF!</v>
      </c>
      <c r="GE24" s="179" t="e">
        <f>O24-#REF!-FA24-FF24-FK24</f>
        <v>#REF!</v>
      </c>
      <c r="GF24" s="179">
        <f t="shared" si="2"/>
        <v>0</v>
      </c>
    </row>
    <row r="25" spans="1:188" s="174" customFormat="1" ht="12" customHeight="1" x14ac:dyDescent="0.2">
      <c r="A25" s="182" t="s">
        <v>136</v>
      </c>
      <c r="B25" s="176" t="s">
        <v>137</v>
      </c>
      <c r="C25" s="177">
        <v>10</v>
      </c>
      <c r="D25" s="178">
        <v>0</v>
      </c>
      <c r="E25" s="178">
        <v>0</v>
      </c>
      <c r="F25" s="178">
        <v>0</v>
      </c>
      <c r="G25" s="178">
        <v>0</v>
      </c>
      <c r="H25" s="178">
        <v>0</v>
      </c>
      <c r="I25" s="178">
        <v>5</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0</v>
      </c>
      <c r="AH25" s="178">
        <v>0</v>
      </c>
      <c r="AI25" s="178">
        <v>0</v>
      </c>
      <c r="AJ25" s="178">
        <v>0</v>
      </c>
      <c r="AK25" s="178">
        <v>0</v>
      </c>
      <c r="AL25" s="178">
        <v>0</v>
      </c>
      <c r="AM25" s="178">
        <v>0</v>
      </c>
      <c r="AN25" s="178">
        <v>0</v>
      </c>
      <c r="AO25" s="178">
        <v>0</v>
      </c>
      <c r="AP25" s="178">
        <v>0</v>
      </c>
      <c r="AQ25" s="178">
        <v>0</v>
      </c>
      <c r="AR25" s="178">
        <v>0</v>
      </c>
      <c r="AS25" s="178">
        <v>0</v>
      </c>
      <c r="AT25" s="178">
        <v>0</v>
      </c>
      <c r="AU25" s="178">
        <v>0</v>
      </c>
      <c r="AV25" s="178">
        <v>0</v>
      </c>
      <c r="AW25" s="178">
        <v>0</v>
      </c>
      <c r="AX25" s="178">
        <v>0</v>
      </c>
      <c r="AY25" s="178">
        <v>0</v>
      </c>
      <c r="AZ25" s="178">
        <v>0</v>
      </c>
      <c r="BA25" s="178">
        <v>0</v>
      </c>
      <c r="BB25" s="178">
        <v>0</v>
      </c>
      <c r="BC25" s="178">
        <v>0</v>
      </c>
      <c r="BD25" s="178">
        <v>0</v>
      </c>
      <c r="BE25" s="178">
        <v>0</v>
      </c>
      <c r="BF25" s="178">
        <v>0</v>
      </c>
      <c r="BG25" s="178">
        <v>0</v>
      </c>
      <c r="BH25" s="178">
        <v>0</v>
      </c>
      <c r="BI25" s="178">
        <v>0</v>
      </c>
      <c r="BJ25" s="178">
        <v>0</v>
      </c>
      <c r="BK25" s="178">
        <v>0</v>
      </c>
      <c r="BL25" s="178">
        <v>0</v>
      </c>
      <c r="BM25" s="178">
        <v>0</v>
      </c>
      <c r="BN25" s="178">
        <v>0</v>
      </c>
      <c r="BO25" s="178">
        <v>0</v>
      </c>
      <c r="BP25" s="178">
        <v>0</v>
      </c>
      <c r="BQ25" s="178">
        <v>0</v>
      </c>
      <c r="BR25" s="178">
        <v>0</v>
      </c>
      <c r="BS25" s="178">
        <v>0</v>
      </c>
      <c r="BT25" s="178">
        <v>0</v>
      </c>
      <c r="BU25" s="178">
        <v>0</v>
      </c>
      <c r="BV25" s="178">
        <v>0</v>
      </c>
      <c r="BW25" s="178">
        <v>0</v>
      </c>
      <c r="BX25" s="178">
        <v>0</v>
      </c>
      <c r="BY25" s="178">
        <v>0</v>
      </c>
      <c r="BZ25" s="178">
        <v>0</v>
      </c>
      <c r="CA25" s="178">
        <v>0</v>
      </c>
      <c r="CB25" s="178">
        <v>0</v>
      </c>
      <c r="CC25" s="178">
        <v>4</v>
      </c>
      <c r="CD25" s="178">
        <v>0</v>
      </c>
      <c r="CE25" s="178">
        <v>3</v>
      </c>
      <c r="CF25" s="178">
        <v>0</v>
      </c>
      <c r="CG25" s="178">
        <v>3</v>
      </c>
      <c r="CH25" s="178">
        <v>0</v>
      </c>
      <c r="CI25" s="178">
        <v>0</v>
      </c>
      <c r="CJ25" s="178">
        <v>0</v>
      </c>
      <c r="CK25" s="178">
        <v>0</v>
      </c>
      <c r="CL25" s="178">
        <v>0</v>
      </c>
      <c r="CM25" s="178">
        <v>0</v>
      </c>
      <c r="CN25" s="178">
        <v>0</v>
      </c>
      <c r="CO25" s="178">
        <v>0</v>
      </c>
      <c r="CP25" s="178">
        <v>0</v>
      </c>
      <c r="CQ25" s="178">
        <v>0</v>
      </c>
      <c r="CR25" s="178">
        <v>0</v>
      </c>
      <c r="CS25" s="178">
        <v>0</v>
      </c>
      <c r="CT25" s="178">
        <v>2</v>
      </c>
      <c r="CU25" s="178">
        <v>0</v>
      </c>
      <c r="CV25" s="178">
        <v>2</v>
      </c>
      <c r="CW25" s="178">
        <v>0</v>
      </c>
      <c r="CX25" s="178">
        <v>0</v>
      </c>
      <c r="CY25" s="178">
        <v>0</v>
      </c>
      <c r="CZ25" s="178">
        <v>0</v>
      </c>
      <c r="DA25" s="178">
        <v>0</v>
      </c>
      <c r="DB25" s="178">
        <v>0</v>
      </c>
      <c r="DC25" s="178">
        <v>0</v>
      </c>
      <c r="DD25" s="178">
        <v>0</v>
      </c>
      <c r="DE25" s="178">
        <v>0</v>
      </c>
      <c r="DF25" s="178">
        <v>0</v>
      </c>
      <c r="DG25" s="178">
        <v>0</v>
      </c>
      <c r="DH25" s="178">
        <v>0</v>
      </c>
      <c r="DI25" s="178">
        <v>0</v>
      </c>
      <c r="DJ25" s="178">
        <v>0</v>
      </c>
      <c r="DK25" s="178">
        <v>0</v>
      </c>
      <c r="DL25" s="178">
        <v>0</v>
      </c>
      <c r="DM25" s="178">
        <v>1</v>
      </c>
      <c r="DN25" s="178">
        <v>0</v>
      </c>
      <c r="DO25" s="178">
        <v>0</v>
      </c>
      <c r="DP25" s="178">
        <v>0</v>
      </c>
      <c r="DQ25" s="178">
        <v>0</v>
      </c>
      <c r="DR25" s="178">
        <v>0</v>
      </c>
      <c r="DS25" s="178">
        <v>0</v>
      </c>
      <c r="DT25" s="178">
        <v>0</v>
      </c>
      <c r="DU25" s="178">
        <v>0</v>
      </c>
      <c r="DV25" s="178">
        <v>0</v>
      </c>
      <c r="DW25" s="178">
        <v>0</v>
      </c>
      <c r="DX25" s="178">
        <v>0</v>
      </c>
      <c r="DY25" s="178">
        <v>0</v>
      </c>
      <c r="DZ25" s="178">
        <v>0</v>
      </c>
      <c r="EA25" s="178">
        <v>0</v>
      </c>
      <c r="EB25" s="178">
        <v>0</v>
      </c>
      <c r="EC25" s="178">
        <v>0</v>
      </c>
      <c r="ED25" s="178">
        <v>0</v>
      </c>
      <c r="EE25" s="178">
        <v>0</v>
      </c>
      <c r="EF25" s="178">
        <v>0</v>
      </c>
      <c r="EG25" s="178">
        <v>0</v>
      </c>
      <c r="EH25" s="178">
        <v>0</v>
      </c>
      <c r="EI25" s="178">
        <v>0</v>
      </c>
      <c r="EJ25" s="178">
        <v>0</v>
      </c>
      <c r="EK25" s="178">
        <v>0</v>
      </c>
      <c r="EL25" s="178">
        <v>0</v>
      </c>
      <c r="EM25" s="178">
        <v>0</v>
      </c>
      <c r="EN25" s="178">
        <v>0</v>
      </c>
      <c r="EO25" s="178">
        <v>0</v>
      </c>
      <c r="EP25" s="178">
        <v>0</v>
      </c>
      <c r="EQ25" s="178">
        <v>0</v>
      </c>
      <c r="ER25" s="178">
        <v>0</v>
      </c>
      <c r="ES25" s="178">
        <v>0</v>
      </c>
      <c r="ET25" s="178">
        <v>0</v>
      </c>
      <c r="EU25" s="178">
        <v>0</v>
      </c>
      <c r="EV25" s="178">
        <v>0</v>
      </c>
      <c r="EW25" s="178">
        <v>0</v>
      </c>
      <c r="EX25" s="178">
        <v>0</v>
      </c>
      <c r="EY25" s="178">
        <v>0</v>
      </c>
      <c r="EZ25" s="178">
        <v>0</v>
      </c>
      <c r="FA25" s="178">
        <v>0</v>
      </c>
      <c r="FB25" s="178">
        <v>0</v>
      </c>
      <c r="FC25" s="178">
        <v>0</v>
      </c>
      <c r="FD25" s="178">
        <v>0</v>
      </c>
      <c r="FE25" s="178">
        <v>0</v>
      </c>
      <c r="FF25" s="178">
        <v>0</v>
      </c>
      <c r="FG25" s="178">
        <v>0</v>
      </c>
      <c r="FH25" s="178">
        <v>0</v>
      </c>
      <c r="FI25" s="178">
        <v>0</v>
      </c>
      <c r="FJ25" s="178">
        <v>0</v>
      </c>
      <c r="FK25" s="178">
        <v>0</v>
      </c>
      <c r="FL25" s="178">
        <v>0</v>
      </c>
      <c r="FM25" s="178">
        <v>0</v>
      </c>
      <c r="FN25" s="178">
        <v>0</v>
      </c>
      <c r="FO25" s="178">
        <v>0</v>
      </c>
      <c r="FP25" s="178">
        <v>0</v>
      </c>
      <c r="FQ25" s="178">
        <v>0</v>
      </c>
      <c r="FR25" s="178">
        <v>0</v>
      </c>
      <c r="FS25" s="179">
        <v>0</v>
      </c>
      <c r="FT25" s="179">
        <v>0</v>
      </c>
      <c r="FU25" s="179" t="e">
        <f>E25-#REF!-CA25-CK25-DB25-DI25-DS25</f>
        <v>#REF!</v>
      </c>
      <c r="FV25" s="179" t="e">
        <f>F25-#REF!-CB25-CL25-DC25-DJ25-DT25</f>
        <v>#REF!</v>
      </c>
      <c r="FW25" s="179" t="e">
        <f>G25-#REF!-CC25-CM25-DD25-DK25-DU25</f>
        <v>#REF!</v>
      </c>
      <c r="FX25" s="179" t="e">
        <f>H25-#REF!-CD25-CN25-#REF!-DL25-DV25</f>
        <v>#REF!</v>
      </c>
      <c r="FY25" s="179" t="e">
        <f>I25-V25-#REF!-CG25-CJ25-CQ25-CZ25-#REF!-#REF!-#REF!-EH25</f>
        <v>#REF!</v>
      </c>
      <c r="FZ25" s="179" t="e">
        <f>J25-W25-#REF!-DA25-#REF!-#REF!-#REF!-EI25-EY25-FE25-FJ25</f>
        <v>#REF!</v>
      </c>
      <c r="GA25" s="179">
        <f t="shared" si="0"/>
        <v>0</v>
      </c>
      <c r="GB25" s="179">
        <f t="shared" si="1"/>
        <v>0</v>
      </c>
      <c r="GC25" s="179" t="e">
        <f>M25-CS25-#REF!-#REF!</f>
        <v>#REF!</v>
      </c>
      <c r="GD25" s="179" t="e">
        <f>N25-#REF!-EZ25-#REF!-#REF!</f>
        <v>#REF!</v>
      </c>
      <c r="GE25" s="179" t="e">
        <f>O25-#REF!-FA25-FF25-FK25</f>
        <v>#REF!</v>
      </c>
      <c r="GF25" s="179">
        <f t="shared" si="2"/>
        <v>0</v>
      </c>
    </row>
    <row r="26" spans="1:188" s="174" customFormat="1" ht="12" customHeight="1" x14ac:dyDescent="0.2">
      <c r="A26" s="182" t="s">
        <v>138</v>
      </c>
      <c r="B26" s="176" t="s">
        <v>139</v>
      </c>
      <c r="C26" s="177">
        <v>14</v>
      </c>
      <c r="D26" s="178">
        <v>0</v>
      </c>
      <c r="E26" s="178">
        <v>30</v>
      </c>
      <c r="F26" s="178">
        <v>311</v>
      </c>
      <c r="G26" s="178">
        <v>0</v>
      </c>
      <c r="H26" s="178">
        <v>0</v>
      </c>
      <c r="I26" s="178">
        <v>0</v>
      </c>
      <c r="J26" s="178">
        <v>0</v>
      </c>
      <c r="K26" s="178">
        <v>0</v>
      </c>
      <c r="L26" s="178">
        <v>0</v>
      </c>
      <c r="M26" s="178">
        <v>0</v>
      </c>
      <c r="N26" s="178">
        <v>0</v>
      </c>
      <c r="O26" s="178">
        <v>0</v>
      </c>
      <c r="P26" s="178">
        <v>0</v>
      </c>
      <c r="Q26" s="178">
        <v>0</v>
      </c>
      <c r="R26" s="178">
        <v>0</v>
      </c>
      <c r="S26" s="178">
        <v>0</v>
      </c>
      <c r="T26" s="178">
        <v>0</v>
      </c>
      <c r="U26" s="178">
        <v>0</v>
      </c>
      <c r="V26" s="178">
        <v>0</v>
      </c>
      <c r="W26" s="178">
        <v>0</v>
      </c>
      <c r="X26" s="178">
        <v>0</v>
      </c>
      <c r="Y26" s="178">
        <v>0</v>
      </c>
      <c r="Z26" s="178">
        <v>0</v>
      </c>
      <c r="AA26" s="178">
        <v>0</v>
      </c>
      <c r="AB26" s="178">
        <v>0</v>
      </c>
      <c r="AC26" s="178">
        <v>0</v>
      </c>
      <c r="AD26" s="178">
        <v>0</v>
      </c>
      <c r="AE26" s="178">
        <v>0</v>
      </c>
      <c r="AF26" s="178">
        <v>0</v>
      </c>
      <c r="AG26" s="178">
        <v>0</v>
      </c>
      <c r="AH26" s="178">
        <v>0</v>
      </c>
      <c r="AI26" s="178">
        <v>0</v>
      </c>
      <c r="AJ26" s="178">
        <v>0</v>
      </c>
      <c r="AK26" s="178">
        <v>0</v>
      </c>
      <c r="AL26" s="178">
        <v>0</v>
      </c>
      <c r="AM26" s="178">
        <v>0</v>
      </c>
      <c r="AN26" s="178">
        <v>0</v>
      </c>
      <c r="AO26" s="178">
        <v>0</v>
      </c>
      <c r="AP26" s="178">
        <v>0</v>
      </c>
      <c r="AQ26" s="178">
        <v>0</v>
      </c>
      <c r="AR26" s="178">
        <v>0</v>
      </c>
      <c r="AS26" s="178">
        <v>0</v>
      </c>
      <c r="AT26" s="178">
        <v>0</v>
      </c>
      <c r="AU26" s="178">
        <v>0</v>
      </c>
      <c r="AV26" s="178">
        <v>0</v>
      </c>
      <c r="AW26" s="178">
        <v>1</v>
      </c>
      <c r="AX26" s="178">
        <v>0</v>
      </c>
      <c r="AY26" s="178">
        <v>3</v>
      </c>
      <c r="AZ26" s="178">
        <v>0</v>
      </c>
      <c r="BA26" s="178">
        <v>0</v>
      </c>
      <c r="BB26" s="178">
        <v>0</v>
      </c>
      <c r="BC26" s="178">
        <v>0</v>
      </c>
      <c r="BD26" s="178">
        <v>0</v>
      </c>
      <c r="BE26" s="178">
        <v>0</v>
      </c>
      <c r="BF26" s="178">
        <v>0</v>
      </c>
      <c r="BG26" s="178">
        <v>0</v>
      </c>
      <c r="BH26" s="178">
        <v>0</v>
      </c>
      <c r="BI26" s="178">
        <v>0</v>
      </c>
      <c r="BJ26" s="178">
        <v>0</v>
      </c>
      <c r="BK26" s="178">
        <v>0</v>
      </c>
      <c r="BL26" s="178">
        <v>0</v>
      </c>
      <c r="BM26" s="178">
        <v>0</v>
      </c>
      <c r="BN26" s="178">
        <v>0</v>
      </c>
      <c r="BO26" s="178">
        <v>0</v>
      </c>
      <c r="BP26" s="178">
        <v>0</v>
      </c>
      <c r="BQ26" s="178">
        <v>0</v>
      </c>
      <c r="BR26" s="178">
        <v>0</v>
      </c>
      <c r="BS26" s="178">
        <v>0</v>
      </c>
      <c r="BT26" s="178">
        <v>0</v>
      </c>
      <c r="BU26" s="178">
        <v>0</v>
      </c>
      <c r="BV26" s="178">
        <v>0</v>
      </c>
      <c r="BW26" s="178">
        <v>0</v>
      </c>
      <c r="BX26" s="178">
        <v>0</v>
      </c>
      <c r="BY26" s="178">
        <v>0</v>
      </c>
      <c r="BZ26" s="178">
        <v>0</v>
      </c>
      <c r="CA26" s="178">
        <v>0</v>
      </c>
      <c r="CB26" s="178">
        <v>0</v>
      </c>
      <c r="CC26" s="178">
        <v>2</v>
      </c>
      <c r="CD26" s="178">
        <v>0</v>
      </c>
      <c r="CE26" s="178">
        <v>0</v>
      </c>
      <c r="CF26" s="178">
        <v>0</v>
      </c>
      <c r="CG26" s="178">
        <v>0</v>
      </c>
      <c r="CH26" s="178">
        <v>0</v>
      </c>
      <c r="CI26" s="178">
        <v>0</v>
      </c>
      <c r="CJ26" s="178">
        <v>0</v>
      </c>
      <c r="CK26" s="178">
        <v>0</v>
      </c>
      <c r="CL26" s="178">
        <v>0</v>
      </c>
      <c r="CM26" s="178">
        <v>0</v>
      </c>
      <c r="CN26" s="178">
        <v>0</v>
      </c>
      <c r="CO26" s="178">
        <v>0</v>
      </c>
      <c r="CP26" s="178">
        <v>0</v>
      </c>
      <c r="CQ26" s="178">
        <v>0</v>
      </c>
      <c r="CR26" s="178">
        <v>0</v>
      </c>
      <c r="CS26" s="178">
        <v>0</v>
      </c>
      <c r="CT26" s="178">
        <v>4</v>
      </c>
      <c r="CU26" s="178">
        <v>0</v>
      </c>
      <c r="CV26" s="178">
        <v>0</v>
      </c>
      <c r="CW26" s="178">
        <v>0</v>
      </c>
      <c r="CX26" s="178">
        <v>30</v>
      </c>
      <c r="CY26" s="178">
        <v>311</v>
      </c>
      <c r="CZ26" s="178">
        <v>0</v>
      </c>
      <c r="DA26" s="178">
        <v>0</v>
      </c>
      <c r="DB26" s="178">
        <v>0</v>
      </c>
      <c r="DC26" s="178">
        <v>0</v>
      </c>
      <c r="DD26" s="178">
        <v>0</v>
      </c>
      <c r="DE26" s="178">
        <v>0</v>
      </c>
      <c r="DF26" s="178">
        <v>0</v>
      </c>
      <c r="DG26" s="178">
        <v>0</v>
      </c>
      <c r="DH26" s="178">
        <v>0</v>
      </c>
      <c r="DI26" s="178">
        <v>0</v>
      </c>
      <c r="DJ26" s="178">
        <v>0</v>
      </c>
      <c r="DK26" s="178">
        <v>1</v>
      </c>
      <c r="DL26" s="178">
        <v>0</v>
      </c>
      <c r="DM26" s="178">
        <v>1</v>
      </c>
      <c r="DN26" s="178">
        <v>0</v>
      </c>
      <c r="DO26" s="178">
        <v>0</v>
      </c>
      <c r="DP26" s="178">
        <v>0</v>
      </c>
      <c r="DQ26" s="178">
        <v>0</v>
      </c>
      <c r="DR26" s="178">
        <v>0</v>
      </c>
      <c r="DS26" s="178">
        <v>0</v>
      </c>
      <c r="DT26" s="178">
        <v>0</v>
      </c>
      <c r="DU26" s="178">
        <v>0</v>
      </c>
      <c r="DV26" s="178">
        <v>0</v>
      </c>
      <c r="DW26" s="178">
        <v>0</v>
      </c>
      <c r="DX26" s="178">
        <v>0</v>
      </c>
      <c r="DY26" s="178">
        <v>0</v>
      </c>
      <c r="DZ26" s="178">
        <v>0</v>
      </c>
      <c r="EA26" s="178">
        <v>0</v>
      </c>
      <c r="EB26" s="178">
        <v>0</v>
      </c>
      <c r="EC26" s="178">
        <v>0</v>
      </c>
      <c r="ED26" s="178">
        <v>0</v>
      </c>
      <c r="EE26" s="178">
        <v>0</v>
      </c>
      <c r="EF26" s="178">
        <v>0</v>
      </c>
      <c r="EG26" s="178">
        <v>0</v>
      </c>
      <c r="EH26" s="178">
        <v>0</v>
      </c>
      <c r="EI26" s="178">
        <v>0</v>
      </c>
      <c r="EJ26" s="178">
        <v>0</v>
      </c>
      <c r="EK26" s="178">
        <v>0</v>
      </c>
      <c r="EL26" s="178">
        <v>0</v>
      </c>
      <c r="EM26" s="178">
        <v>0</v>
      </c>
      <c r="EN26" s="178">
        <v>0</v>
      </c>
      <c r="EO26" s="178">
        <v>0</v>
      </c>
      <c r="EP26" s="178">
        <v>0</v>
      </c>
      <c r="EQ26" s="178">
        <v>0</v>
      </c>
      <c r="ER26" s="178">
        <v>0</v>
      </c>
      <c r="ES26" s="178">
        <v>0</v>
      </c>
      <c r="ET26" s="178">
        <v>0</v>
      </c>
      <c r="EU26" s="178">
        <v>0</v>
      </c>
      <c r="EV26" s="178">
        <v>0</v>
      </c>
      <c r="EW26" s="178">
        <v>0</v>
      </c>
      <c r="EX26" s="178">
        <v>0</v>
      </c>
      <c r="EY26" s="178">
        <v>0</v>
      </c>
      <c r="EZ26" s="178">
        <v>0</v>
      </c>
      <c r="FA26" s="178">
        <v>0</v>
      </c>
      <c r="FB26" s="178">
        <v>1</v>
      </c>
      <c r="FC26" s="178">
        <v>0</v>
      </c>
      <c r="FD26" s="178">
        <v>0</v>
      </c>
      <c r="FE26" s="178">
        <v>0</v>
      </c>
      <c r="FF26" s="178">
        <v>0</v>
      </c>
      <c r="FG26" s="178">
        <v>1</v>
      </c>
      <c r="FH26" s="178">
        <v>0</v>
      </c>
      <c r="FI26" s="178">
        <v>0</v>
      </c>
      <c r="FJ26" s="178">
        <v>0</v>
      </c>
      <c r="FK26" s="178">
        <v>0</v>
      </c>
      <c r="FL26" s="178">
        <v>0</v>
      </c>
      <c r="FM26" s="178">
        <v>0</v>
      </c>
      <c r="FN26" s="178">
        <v>0</v>
      </c>
      <c r="FO26" s="178">
        <v>0</v>
      </c>
      <c r="FP26" s="178">
        <v>0</v>
      </c>
      <c r="FQ26" s="178">
        <v>0</v>
      </c>
      <c r="FR26" s="178">
        <v>0</v>
      </c>
      <c r="FS26" s="179">
        <v>0</v>
      </c>
      <c r="FT26" s="179">
        <v>0</v>
      </c>
      <c r="FU26" s="179" t="e">
        <f>E26-#REF!-CA26-CK26-DB26-DI26-DS26</f>
        <v>#REF!</v>
      </c>
      <c r="FV26" s="179" t="e">
        <f>F26-#REF!-CB26-CL26-DC26-DJ26-DT26</f>
        <v>#REF!</v>
      </c>
      <c r="FW26" s="179" t="e">
        <f>G26-#REF!-CC26-CM26-DD26-DK26-DU26</f>
        <v>#REF!</v>
      </c>
      <c r="FX26" s="179" t="e">
        <f>H26-#REF!-CD26-CN26-#REF!-DL26-DV26</f>
        <v>#REF!</v>
      </c>
      <c r="FY26" s="179" t="e">
        <f>I26-V26-#REF!-CG26-CJ26-CQ26-CZ26-#REF!-#REF!-#REF!-EH26</f>
        <v>#REF!</v>
      </c>
      <c r="FZ26" s="179" t="e">
        <f>J26-W26-#REF!-DA26-#REF!-#REF!-#REF!-EI26-EY26-FE26-FJ26</f>
        <v>#REF!</v>
      </c>
      <c r="GA26" s="179">
        <f t="shared" si="0"/>
        <v>0</v>
      </c>
      <c r="GB26" s="179">
        <f t="shared" si="1"/>
        <v>0</v>
      </c>
      <c r="GC26" s="179" t="e">
        <f>M26-CS26-#REF!-#REF!</f>
        <v>#REF!</v>
      </c>
      <c r="GD26" s="179" t="e">
        <f>N26-#REF!-EZ26-#REF!-#REF!</f>
        <v>#REF!</v>
      </c>
      <c r="GE26" s="179" t="e">
        <f>O26-#REF!-FA26-FF26-FK26</f>
        <v>#REF!</v>
      </c>
      <c r="GF26" s="179">
        <f t="shared" si="2"/>
        <v>0</v>
      </c>
    </row>
    <row r="27" spans="1:188" s="174" customFormat="1" ht="12" customHeight="1" x14ac:dyDescent="0.2">
      <c r="A27" s="182" t="s">
        <v>140</v>
      </c>
      <c r="B27" s="176" t="s">
        <v>141</v>
      </c>
      <c r="C27" s="177">
        <v>2</v>
      </c>
      <c r="D27" s="178">
        <v>0</v>
      </c>
      <c r="E27" s="178">
        <v>8</v>
      </c>
      <c r="F27" s="178">
        <v>50</v>
      </c>
      <c r="G27" s="178">
        <v>0</v>
      </c>
      <c r="H27" s="178">
        <v>0</v>
      </c>
      <c r="I27" s="178">
        <v>0</v>
      </c>
      <c r="J27" s="178">
        <v>0</v>
      </c>
      <c r="K27" s="178">
        <v>0</v>
      </c>
      <c r="L27" s="178">
        <v>0</v>
      </c>
      <c r="M27" s="178">
        <v>0</v>
      </c>
      <c r="N27" s="178">
        <v>0</v>
      </c>
      <c r="O27" s="178">
        <v>0</v>
      </c>
      <c r="P27" s="178">
        <v>0</v>
      </c>
      <c r="Q27" s="178">
        <v>0</v>
      </c>
      <c r="R27" s="178">
        <v>0</v>
      </c>
      <c r="S27" s="178">
        <v>0</v>
      </c>
      <c r="T27" s="178">
        <v>0</v>
      </c>
      <c r="U27" s="178">
        <v>0</v>
      </c>
      <c r="V27" s="178">
        <v>0</v>
      </c>
      <c r="W27" s="178">
        <v>0</v>
      </c>
      <c r="X27" s="178">
        <v>0</v>
      </c>
      <c r="Y27" s="178">
        <v>0</v>
      </c>
      <c r="Z27" s="178">
        <v>2</v>
      </c>
      <c r="AA27" s="178">
        <v>0</v>
      </c>
      <c r="AB27" s="178">
        <v>0</v>
      </c>
      <c r="AC27" s="178">
        <v>0</v>
      </c>
      <c r="AD27" s="178">
        <v>0</v>
      </c>
      <c r="AE27" s="178">
        <v>0</v>
      </c>
      <c r="AF27" s="178">
        <v>0</v>
      </c>
      <c r="AG27" s="178">
        <v>0</v>
      </c>
      <c r="AH27" s="178">
        <v>0</v>
      </c>
      <c r="AI27" s="178">
        <v>0</v>
      </c>
      <c r="AJ27" s="178">
        <v>0</v>
      </c>
      <c r="AK27" s="178">
        <v>0</v>
      </c>
      <c r="AL27" s="178">
        <v>0</v>
      </c>
      <c r="AM27" s="178">
        <v>0</v>
      </c>
      <c r="AN27" s="178">
        <v>0</v>
      </c>
      <c r="AO27" s="178">
        <v>0</v>
      </c>
      <c r="AP27" s="178">
        <v>0</v>
      </c>
      <c r="AQ27" s="178">
        <v>2</v>
      </c>
      <c r="AR27" s="178">
        <v>8</v>
      </c>
      <c r="AS27" s="178">
        <v>0</v>
      </c>
      <c r="AT27" s="178">
        <v>0</v>
      </c>
      <c r="AU27" s="178">
        <v>0</v>
      </c>
      <c r="AV27" s="178">
        <v>0</v>
      </c>
      <c r="AW27" s="178">
        <v>0</v>
      </c>
      <c r="AX27" s="178">
        <v>0</v>
      </c>
      <c r="AY27" s="178">
        <v>0</v>
      </c>
      <c r="AZ27" s="178">
        <v>0</v>
      </c>
      <c r="BA27" s="178">
        <v>0</v>
      </c>
      <c r="BB27" s="178">
        <v>0</v>
      </c>
      <c r="BC27" s="178">
        <v>0</v>
      </c>
      <c r="BD27" s="178">
        <v>0</v>
      </c>
      <c r="BE27" s="178">
        <v>0</v>
      </c>
      <c r="BF27" s="178">
        <v>0</v>
      </c>
      <c r="BG27" s="178">
        <v>0</v>
      </c>
      <c r="BH27" s="178">
        <v>0</v>
      </c>
      <c r="BI27" s="178">
        <v>0</v>
      </c>
      <c r="BJ27" s="178">
        <v>0</v>
      </c>
      <c r="BK27" s="178">
        <v>0</v>
      </c>
      <c r="BL27" s="178">
        <v>0</v>
      </c>
      <c r="BM27" s="178">
        <v>0</v>
      </c>
      <c r="BN27" s="178">
        <v>0</v>
      </c>
      <c r="BO27" s="178">
        <v>0</v>
      </c>
      <c r="BP27" s="178">
        <v>0</v>
      </c>
      <c r="BQ27" s="178">
        <v>0</v>
      </c>
      <c r="BR27" s="178">
        <v>0</v>
      </c>
      <c r="BS27" s="178">
        <v>0</v>
      </c>
      <c r="BT27" s="178">
        <v>0</v>
      </c>
      <c r="BU27" s="178">
        <v>0</v>
      </c>
      <c r="BV27" s="178">
        <v>0</v>
      </c>
      <c r="BW27" s="178">
        <v>0</v>
      </c>
      <c r="BX27" s="178">
        <v>0</v>
      </c>
      <c r="BY27" s="178">
        <v>0</v>
      </c>
      <c r="BZ27" s="178">
        <v>0</v>
      </c>
      <c r="CA27" s="178">
        <v>0</v>
      </c>
      <c r="CB27" s="178">
        <v>0</v>
      </c>
      <c r="CC27" s="178">
        <v>0</v>
      </c>
      <c r="CD27" s="178">
        <v>0</v>
      </c>
      <c r="CE27" s="178">
        <v>0</v>
      </c>
      <c r="CF27" s="178">
        <v>0</v>
      </c>
      <c r="CG27" s="178">
        <v>0</v>
      </c>
      <c r="CH27" s="178">
        <v>0</v>
      </c>
      <c r="CI27" s="178">
        <v>0</v>
      </c>
      <c r="CJ27" s="178">
        <v>0</v>
      </c>
      <c r="CK27" s="178">
        <v>0</v>
      </c>
      <c r="CL27" s="178">
        <v>0</v>
      </c>
      <c r="CM27" s="178">
        <v>0</v>
      </c>
      <c r="CN27" s="178">
        <v>0</v>
      </c>
      <c r="CO27" s="178">
        <v>0</v>
      </c>
      <c r="CP27" s="178">
        <v>0</v>
      </c>
      <c r="CQ27" s="178">
        <v>0</v>
      </c>
      <c r="CR27" s="178">
        <v>0</v>
      </c>
      <c r="CS27" s="178">
        <v>0</v>
      </c>
      <c r="CT27" s="178">
        <v>0</v>
      </c>
      <c r="CU27" s="178">
        <v>0</v>
      </c>
      <c r="CV27" s="178">
        <v>0</v>
      </c>
      <c r="CW27" s="178">
        <v>0</v>
      </c>
      <c r="CX27" s="178">
        <v>3</v>
      </c>
      <c r="CY27" s="178">
        <v>30</v>
      </c>
      <c r="CZ27" s="178">
        <v>0</v>
      </c>
      <c r="DA27" s="178">
        <v>0</v>
      </c>
      <c r="DB27" s="178">
        <v>0</v>
      </c>
      <c r="DC27" s="178">
        <v>0</v>
      </c>
      <c r="DD27" s="178">
        <v>0</v>
      </c>
      <c r="DE27" s="178">
        <v>0</v>
      </c>
      <c r="DF27" s="178">
        <v>0</v>
      </c>
      <c r="DG27" s="178">
        <v>1</v>
      </c>
      <c r="DH27" s="178">
        <v>4</v>
      </c>
      <c r="DI27" s="178">
        <v>0</v>
      </c>
      <c r="DJ27" s="178">
        <v>0</v>
      </c>
      <c r="DK27" s="178">
        <v>0</v>
      </c>
      <c r="DL27" s="178">
        <v>0</v>
      </c>
      <c r="DM27" s="178">
        <v>0</v>
      </c>
      <c r="DN27" s="178">
        <v>0</v>
      </c>
      <c r="DO27" s="178">
        <v>0</v>
      </c>
      <c r="DP27" s="178">
        <v>0</v>
      </c>
      <c r="DQ27" s="178">
        <v>0</v>
      </c>
      <c r="DR27" s="178">
        <v>0</v>
      </c>
      <c r="DS27" s="178">
        <v>2</v>
      </c>
      <c r="DT27" s="178">
        <v>8</v>
      </c>
      <c r="DU27" s="178">
        <v>0</v>
      </c>
      <c r="DV27" s="178">
        <v>0</v>
      </c>
      <c r="DW27" s="178">
        <v>0</v>
      </c>
      <c r="DX27" s="178">
        <v>0</v>
      </c>
      <c r="DY27" s="178">
        <v>0</v>
      </c>
      <c r="DZ27" s="178">
        <v>0</v>
      </c>
      <c r="EA27" s="178">
        <v>0</v>
      </c>
      <c r="EB27" s="178">
        <v>0</v>
      </c>
      <c r="EC27" s="178">
        <v>0</v>
      </c>
      <c r="ED27" s="178">
        <v>0</v>
      </c>
      <c r="EE27" s="178">
        <v>0</v>
      </c>
      <c r="EF27" s="178">
        <v>0</v>
      </c>
      <c r="EG27" s="178">
        <v>0</v>
      </c>
      <c r="EH27" s="178">
        <v>0</v>
      </c>
      <c r="EI27" s="178">
        <v>0</v>
      </c>
      <c r="EJ27" s="178">
        <v>0</v>
      </c>
      <c r="EK27" s="178">
        <v>0</v>
      </c>
      <c r="EL27" s="178">
        <v>0</v>
      </c>
      <c r="EM27" s="178">
        <v>0</v>
      </c>
      <c r="EN27" s="178">
        <v>0</v>
      </c>
      <c r="EO27" s="178">
        <v>0</v>
      </c>
      <c r="EP27" s="178">
        <v>0</v>
      </c>
      <c r="EQ27" s="178">
        <v>0</v>
      </c>
      <c r="ER27" s="178">
        <v>0</v>
      </c>
      <c r="ES27" s="178">
        <v>0</v>
      </c>
      <c r="ET27" s="178">
        <v>0</v>
      </c>
      <c r="EU27" s="178">
        <v>0</v>
      </c>
      <c r="EV27" s="178">
        <v>0</v>
      </c>
      <c r="EW27" s="178">
        <v>0</v>
      </c>
      <c r="EX27" s="178">
        <v>0</v>
      </c>
      <c r="EY27" s="178">
        <v>0</v>
      </c>
      <c r="EZ27" s="178">
        <v>0</v>
      </c>
      <c r="FA27" s="178">
        <v>0</v>
      </c>
      <c r="FB27" s="178">
        <v>0</v>
      </c>
      <c r="FC27" s="178">
        <v>0</v>
      </c>
      <c r="FD27" s="178">
        <v>0</v>
      </c>
      <c r="FE27" s="178">
        <v>0</v>
      </c>
      <c r="FF27" s="178">
        <v>0</v>
      </c>
      <c r="FG27" s="178">
        <v>0</v>
      </c>
      <c r="FH27" s="178">
        <v>0</v>
      </c>
      <c r="FI27" s="178">
        <v>0</v>
      </c>
      <c r="FJ27" s="178">
        <v>0</v>
      </c>
      <c r="FK27" s="178">
        <v>0</v>
      </c>
      <c r="FL27" s="178">
        <v>0</v>
      </c>
      <c r="FM27" s="178">
        <v>0</v>
      </c>
      <c r="FN27" s="178">
        <v>0</v>
      </c>
      <c r="FO27" s="178">
        <v>0</v>
      </c>
      <c r="FP27" s="178">
        <v>0</v>
      </c>
      <c r="FQ27" s="178">
        <v>0</v>
      </c>
      <c r="FR27" s="178">
        <v>0</v>
      </c>
      <c r="FS27" s="179">
        <v>0</v>
      </c>
      <c r="FT27" s="179">
        <v>0</v>
      </c>
      <c r="FU27" s="179" t="e">
        <f>E27-#REF!-CA27-CK27-DB27-DI27-DS27</f>
        <v>#REF!</v>
      </c>
      <c r="FV27" s="179" t="e">
        <f>F27-#REF!-CB27-CL27-DC27-DJ27-DT27</f>
        <v>#REF!</v>
      </c>
      <c r="FW27" s="179" t="e">
        <f>G27-#REF!-CC27-CM27-DD27-DK27-DU27</f>
        <v>#REF!</v>
      </c>
      <c r="FX27" s="179" t="e">
        <f>H27-#REF!-CD27-CN27-#REF!-DL27-DV27</f>
        <v>#REF!</v>
      </c>
      <c r="FY27" s="179" t="e">
        <f>I27-V27-#REF!-CG27-CJ27-CQ27-CZ27-#REF!-#REF!-#REF!-EH27</f>
        <v>#REF!</v>
      </c>
      <c r="FZ27" s="179" t="e">
        <f>J27-W27-#REF!-DA27-#REF!-#REF!-#REF!-EI27-EY27-FE27-FJ27</f>
        <v>#REF!</v>
      </c>
      <c r="GA27" s="179">
        <f t="shared" si="0"/>
        <v>0</v>
      </c>
      <c r="GB27" s="179">
        <f t="shared" si="1"/>
        <v>0</v>
      </c>
      <c r="GC27" s="179" t="e">
        <f>M27-CS27-#REF!-#REF!</f>
        <v>#REF!</v>
      </c>
      <c r="GD27" s="179" t="e">
        <f>N27-#REF!-EZ27-#REF!-#REF!</f>
        <v>#REF!</v>
      </c>
      <c r="GE27" s="179" t="e">
        <f>O27-#REF!-FA27-FF27-FK27</f>
        <v>#REF!</v>
      </c>
      <c r="GF27" s="179">
        <f t="shared" si="2"/>
        <v>0</v>
      </c>
    </row>
    <row r="28" spans="1:188" s="174" customFormat="1" ht="12" customHeight="1" x14ac:dyDescent="0.2">
      <c r="A28" s="182" t="s">
        <v>142</v>
      </c>
      <c r="B28" s="176" t="s">
        <v>143</v>
      </c>
      <c r="C28" s="177">
        <v>10</v>
      </c>
      <c r="D28" s="178">
        <v>6</v>
      </c>
      <c r="E28" s="178">
        <v>33</v>
      </c>
      <c r="F28" s="178">
        <v>531</v>
      </c>
      <c r="G28" s="178">
        <v>4</v>
      </c>
      <c r="H28" s="178">
        <v>0</v>
      </c>
      <c r="I28" s="178">
        <v>0</v>
      </c>
      <c r="J28" s="178">
        <v>0</v>
      </c>
      <c r="K28" s="178">
        <v>0</v>
      </c>
      <c r="L28" s="178">
        <v>0</v>
      </c>
      <c r="M28" s="178">
        <v>0</v>
      </c>
      <c r="N28" s="178">
        <v>0</v>
      </c>
      <c r="O28" s="178">
        <v>0</v>
      </c>
      <c r="P28" s="178">
        <v>0</v>
      </c>
      <c r="Q28" s="178">
        <v>0</v>
      </c>
      <c r="R28" s="178">
        <v>0</v>
      </c>
      <c r="S28" s="178">
        <v>0</v>
      </c>
      <c r="T28" s="178">
        <v>0</v>
      </c>
      <c r="U28" s="178">
        <v>0</v>
      </c>
      <c r="V28" s="178">
        <v>0</v>
      </c>
      <c r="W28" s="178">
        <v>0</v>
      </c>
      <c r="X28" s="178">
        <v>0</v>
      </c>
      <c r="Y28" s="178">
        <v>0</v>
      </c>
      <c r="Z28" s="178">
        <v>3</v>
      </c>
      <c r="AA28" s="178">
        <v>1</v>
      </c>
      <c r="AB28" s="178">
        <v>0</v>
      </c>
      <c r="AC28" s="178">
        <v>0</v>
      </c>
      <c r="AD28" s="178">
        <v>0</v>
      </c>
      <c r="AE28" s="178">
        <v>0</v>
      </c>
      <c r="AF28" s="178">
        <v>0</v>
      </c>
      <c r="AG28" s="178">
        <v>0</v>
      </c>
      <c r="AH28" s="178">
        <v>0</v>
      </c>
      <c r="AI28" s="178">
        <v>0</v>
      </c>
      <c r="AJ28" s="178">
        <v>0</v>
      </c>
      <c r="AK28" s="178">
        <v>0</v>
      </c>
      <c r="AL28" s="178">
        <v>0</v>
      </c>
      <c r="AM28" s="178">
        <v>0</v>
      </c>
      <c r="AN28" s="178">
        <v>0</v>
      </c>
      <c r="AO28" s="178">
        <v>0</v>
      </c>
      <c r="AP28" s="178">
        <v>0</v>
      </c>
      <c r="AQ28" s="178">
        <v>0</v>
      </c>
      <c r="AR28" s="178">
        <v>0</v>
      </c>
      <c r="AS28" s="178">
        <v>0</v>
      </c>
      <c r="AT28" s="178">
        <v>0</v>
      </c>
      <c r="AU28" s="178">
        <v>0</v>
      </c>
      <c r="AV28" s="178">
        <v>0</v>
      </c>
      <c r="AW28" s="178">
        <v>0</v>
      </c>
      <c r="AX28" s="178">
        <v>0</v>
      </c>
      <c r="AY28" s="178">
        <v>0</v>
      </c>
      <c r="AZ28" s="178">
        <v>0</v>
      </c>
      <c r="BA28" s="178">
        <v>4</v>
      </c>
      <c r="BB28" s="178">
        <v>4</v>
      </c>
      <c r="BC28" s="178">
        <v>0</v>
      </c>
      <c r="BD28" s="178">
        <v>0</v>
      </c>
      <c r="BE28" s="178">
        <v>0</v>
      </c>
      <c r="BF28" s="178">
        <v>0</v>
      </c>
      <c r="BG28" s="178">
        <v>0</v>
      </c>
      <c r="BH28" s="178">
        <v>0</v>
      </c>
      <c r="BI28" s="178">
        <v>0</v>
      </c>
      <c r="BJ28" s="178">
        <v>0</v>
      </c>
      <c r="BK28" s="178">
        <v>0</v>
      </c>
      <c r="BL28" s="178">
        <v>0</v>
      </c>
      <c r="BM28" s="178">
        <v>0</v>
      </c>
      <c r="BN28" s="178">
        <v>0</v>
      </c>
      <c r="BO28" s="178">
        <v>0</v>
      </c>
      <c r="BP28" s="178">
        <v>0</v>
      </c>
      <c r="BQ28" s="178">
        <v>0</v>
      </c>
      <c r="BR28" s="178">
        <v>0</v>
      </c>
      <c r="BS28" s="178">
        <v>0</v>
      </c>
      <c r="BT28" s="178">
        <v>0</v>
      </c>
      <c r="BU28" s="178">
        <v>0</v>
      </c>
      <c r="BV28" s="178">
        <v>0</v>
      </c>
      <c r="BW28" s="178">
        <v>0</v>
      </c>
      <c r="BX28" s="178">
        <v>0</v>
      </c>
      <c r="BY28" s="178">
        <v>0</v>
      </c>
      <c r="BZ28" s="178">
        <v>0</v>
      </c>
      <c r="CA28" s="178">
        <v>0</v>
      </c>
      <c r="CB28" s="178">
        <v>0</v>
      </c>
      <c r="CC28" s="178">
        <v>0</v>
      </c>
      <c r="CD28" s="178">
        <v>0</v>
      </c>
      <c r="CE28" s="178">
        <v>0</v>
      </c>
      <c r="CF28" s="178">
        <v>0</v>
      </c>
      <c r="CG28" s="178">
        <v>0</v>
      </c>
      <c r="CH28" s="178">
        <v>0</v>
      </c>
      <c r="CI28" s="178">
        <v>0</v>
      </c>
      <c r="CJ28" s="178">
        <v>0</v>
      </c>
      <c r="CK28" s="178">
        <v>0</v>
      </c>
      <c r="CL28" s="178">
        <v>0</v>
      </c>
      <c r="CM28" s="178">
        <v>0</v>
      </c>
      <c r="CN28" s="178">
        <v>0</v>
      </c>
      <c r="CO28" s="178">
        <v>0</v>
      </c>
      <c r="CP28" s="178">
        <v>0</v>
      </c>
      <c r="CQ28" s="178">
        <v>0</v>
      </c>
      <c r="CR28" s="178">
        <v>0</v>
      </c>
      <c r="CS28" s="178">
        <v>0</v>
      </c>
      <c r="CT28" s="178">
        <v>2</v>
      </c>
      <c r="CU28" s="178">
        <v>1</v>
      </c>
      <c r="CV28" s="178">
        <v>0</v>
      </c>
      <c r="CW28" s="178">
        <v>0</v>
      </c>
      <c r="CX28" s="178">
        <v>5</v>
      </c>
      <c r="CY28" s="178">
        <v>78</v>
      </c>
      <c r="CZ28" s="178">
        <v>0</v>
      </c>
      <c r="DA28" s="178">
        <v>0</v>
      </c>
      <c r="DB28" s="178">
        <v>0</v>
      </c>
      <c r="DC28" s="178">
        <v>0</v>
      </c>
      <c r="DD28" s="178">
        <v>0</v>
      </c>
      <c r="DE28" s="178">
        <v>0</v>
      </c>
      <c r="DF28" s="178">
        <v>0</v>
      </c>
      <c r="DG28" s="178">
        <v>4</v>
      </c>
      <c r="DH28" s="178">
        <v>46</v>
      </c>
      <c r="DI28" s="178">
        <v>1</v>
      </c>
      <c r="DJ28" s="178">
        <v>0</v>
      </c>
      <c r="DK28" s="178">
        <v>1</v>
      </c>
      <c r="DL28" s="178">
        <v>0</v>
      </c>
      <c r="DM28" s="178">
        <v>0</v>
      </c>
      <c r="DN28" s="178">
        <v>0</v>
      </c>
      <c r="DO28" s="178">
        <v>0</v>
      </c>
      <c r="DP28" s="178">
        <v>0</v>
      </c>
      <c r="DQ28" s="178">
        <v>0</v>
      </c>
      <c r="DR28" s="178">
        <v>0</v>
      </c>
      <c r="DS28" s="178">
        <v>24</v>
      </c>
      <c r="DT28" s="178">
        <v>407</v>
      </c>
      <c r="DU28" s="178">
        <v>3</v>
      </c>
      <c r="DV28" s="178">
        <v>0</v>
      </c>
      <c r="DW28" s="178">
        <v>0</v>
      </c>
      <c r="DX28" s="178">
        <v>0</v>
      </c>
      <c r="DY28" s="178">
        <v>0</v>
      </c>
      <c r="DZ28" s="178">
        <v>0</v>
      </c>
      <c r="EA28" s="178">
        <v>0</v>
      </c>
      <c r="EB28" s="178">
        <v>0</v>
      </c>
      <c r="EC28" s="178">
        <v>0</v>
      </c>
      <c r="ED28" s="178">
        <v>0</v>
      </c>
      <c r="EE28" s="178">
        <v>0</v>
      </c>
      <c r="EF28" s="178">
        <v>0</v>
      </c>
      <c r="EG28" s="178">
        <v>0</v>
      </c>
      <c r="EH28" s="178">
        <v>0</v>
      </c>
      <c r="EI28" s="178">
        <v>0</v>
      </c>
      <c r="EJ28" s="178">
        <v>0</v>
      </c>
      <c r="EK28" s="178">
        <v>0</v>
      </c>
      <c r="EL28" s="178">
        <v>0</v>
      </c>
      <c r="EM28" s="178">
        <v>0</v>
      </c>
      <c r="EN28" s="178">
        <v>0</v>
      </c>
      <c r="EO28" s="178">
        <v>0</v>
      </c>
      <c r="EP28" s="178">
        <v>0</v>
      </c>
      <c r="EQ28" s="178">
        <v>0</v>
      </c>
      <c r="ER28" s="178">
        <v>0</v>
      </c>
      <c r="ES28" s="178">
        <v>0</v>
      </c>
      <c r="ET28" s="178">
        <v>0</v>
      </c>
      <c r="EU28" s="178">
        <v>0</v>
      </c>
      <c r="EV28" s="178">
        <v>0</v>
      </c>
      <c r="EW28" s="178">
        <v>0</v>
      </c>
      <c r="EX28" s="178">
        <v>0</v>
      </c>
      <c r="EY28" s="178">
        <v>0</v>
      </c>
      <c r="EZ28" s="178">
        <v>0</v>
      </c>
      <c r="FA28" s="178">
        <v>0</v>
      </c>
      <c r="FB28" s="178">
        <v>0</v>
      </c>
      <c r="FC28" s="178">
        <v>0</v>
      </c>
      <c r="FD28" s="178">
        <v>0</v>
      </c>
      <c r="FE28" s="178">
        <v>0</v>
      </c>
      <c r="FF28" s="178">
        <v>0</v>
      </c>
      <c r="FG28" s="178">
        <v>0</v>
      </c>
      <c r="FH28" s="178">
        <v>0</v>
      </c>
      <c r="FI28" s="178">
        <v>0</v>
      </c>
      <c r="FJ28" s="178">
        <v>0</v>
      </c>
      <c r="FK28" s="178">
        <v>0</v>
      </c>
      <c r="FL28" s="178">
        <v>0</v>
      </c>
      <c r="FM28" s="178">
        <v>0</v>
      </c>
      <c r="FN28" s="178">
        <v>0</v>
      </c>
      <c r="FO28" s="178">
        <v>0</v>
      </c>
      <c r="FP28" s="178">
        <v>0</v>
      </c>
      <c r="FQ28" s="178">
        <v>0</v>
      </c>
      <c r="FR28" s="178">
        <v>0</v>
      </c>
      <c r="FS28" s="179">
        <v>0</v>
      </c>
      <c r="FT28" s="179">
        <v>0</v>
      </c>
      <c r="FU28" s="179" t="e">
        <f>E28-#REF!-CA28-CK28-DB28-DI28-DS28</f>
        <v>#REF!</v>
      </c>
      <c r="FV28" s="179" t="e">
        <f>F28-#REF!-CB28-CL28-DC28-DJ28-DT28</f>
        <v>#REF!</v>
      </c>
      <c r="FW28" s="179" t="e">
        <f>G28-#REF!-CC28-CM28-DD28-DK28-DU28</f>
        <v>#REF!</v>
      </c>
      <c r="FX28" s="179" t="e">
        <f>H28-#REF!-CD28-CN28-#REF!-DL28-DV28</f>
        <v>#REF!</v>
      </c>
      <c r="FY28" s="179" t="e">
        <f>I28-V28-#REF!-CG28-CJ28-CQ28-CZ28-#REF!-#REF!-#REF!-EH28</f>
        <v>#REF!</v>
      </c>
      <c r="FZ28" s="179" t="e">
        <f>J28-W28-#REF!-DA28-#REF!-#REF!-#REF!-EI28-EY28-FE28-FJ28</f>
        <v>#REF!</v>
      </c>
      <c r="GA28" s="179">
        <f t="shared" si="0"/>
        <v>0</v>
      </c>
      <c r="GB28" s="179">
        <f t="shared" si="1"/>
        <v>0</v>
      </c>
      <c r="GC28" s="179" t="e">
        <f>M28-CS28-#REF!-#REF!</f>
        <v>#REF!</v>
      </c>
      <c r="GD28" s="179" t="e">
        <f>N28-#REF!-EZ28-#REF!-#REF!</f>
        <v>#REF!</v>
      </c>
      <c r="GE28" s="179" t="e">
        <f>O28-#REF!-FA28-FF28-FK28</f>
        <v>#REF!</v>
      </c>
      <c r="GF28" s="179">
        <f t="shared" si="2"/>
        <v>0</v>
      </c>
    </row>
    <row r="29" spans="1:188" s="174" customFormat="1" ht="12" customHeight="1" x14ac:dyDescent="0.2">
      <c r="A29" s="182" t="s">
        <v>144</v>
      </c>
      <c r="B29" s="176" t="s">
        <v>145</v>
      </c>
      <c r="C29" s="177">
        <v>24</v>
      </c>
      <c r="D29" s="178">
        <v>3</v>
      </c>
      <c r="E29" s="178">
        <v>44</v>
      </c>
      <c r="F29" s="178">
        <v>460</v>
      </c>
      <c r="G29" s="178">
        <v>3</v>
      </c>
      <c r="H29" s="178">
        <v>3</v>
      </c>
      <c r="I29" s="178">
        <v>1</v>
      </c>
      <c r="J29" s="178">
        <v>0</v>
      </c>
      <c r="K29" s="178">
        <v>0</v>
      </c>
      <c r="L29" s="178">
        <v>0</v>
      </c>
      <c r="M29" s="178">
        <v>0</v>
      </c>
      <c r="N29" s="178">
        <v>0</v>
      </c>
      <c r="O29" s="178">
        <v>0</v>
      </c>
      <c r="P29" s="178">
        <v>0</v>
      </c>
      <c r="Q29" s="178">
        <v>0</v>
      </c>
      <c r="R29" s="178">
        <v>0</v>
      </c>
      <c r="S29" s="178">
        <v>0</v>
      </c>
      <c r="T29" s="178">
        <v>0</v>
      </c>
      <c r="U29" s="178">
        <v>0</v>
      </c>
      <c r="V29" s="178">
        <v>0</v>
      </c>
      <c r="W29" s="178">
        <v>0</v>
      </c>
      <c r="X29" s="178">
        <v>0</v>
      </c>
      <c r="Y29" s="178">
        <v>0</v>
      </c>
      <c r="Z29" s="178">
        <v>7</v>
      </c>
      <c r="AA29" s="178">
        <v>0</v>
      </c>
      <c r="AB29" s="178">
        <v>2</v>
      </c>
      <c r="AC29" s="178">
        <v>0</v>
      </c>
      <c r="AD29" s="178">
        <v>0</v>
      </c>
      <c r="AE29" s="178">
        <v>0</v>
      </c>
      <c r="AF29" s="178">
        <v>0</v>
      </c>
      <c r="AG29" s="178">
        <v>0</v>
      </c>
      <c r="AH29" s="178">
        <v>0</v>
      </c>
      <c r="AI29" s="178">
        <v>0</v>
      </c>
      <c r="AJ29" s="178">
        <v>0</v>
      </c>
      <c r="AK29" s="178">
        <v>0</v>
      </c>
      <c r="AL29" s="178">
        <v>0</v>
      </c>
      <c r="AM29" s="178">
        <v>0</v>
      </c>
      <c r="AN29" s="178">
        <v>0</v>
      </c>
      <c r="AO29" s="178">
        <v>0</v>
      </c>
      <c r="AP29" s="178">
        <v>0</v>
      </c>
      <c r="AQ29" s="178">
        <v>0</v>
      </c>
      <c r="AR29" s="178">
        <v>0</v>
      </c>
      <c r="AS29" s="178">
        <v>0</v>
      </c>
      <c r="AT29" s="178">
        <v>0</v>
      </c>
      <c r="AU29" s="178">
        <v>0</v>
      </c>
      <c r="AV29" s="178">
        <v>0</v>
      </c>
      <c r="AW29" s="178">
        <v>1</v>
      </c>
      <c r="AX29" s="178">
        <v>2</v>
      </c>
      <c r="AY29" s="178">
        <v>0</v>
      </c>
      <c r="AZ29" s="178">
        <v>0</v>
      </c>
      <c r="BA29" s="178">
        <v>0</v>
      </c>
      <c r="BB29" s="178">
        <v>0</v>
      </c>
      <c r="BC29" s="178">
        <v>1</v>
      </c>
      <c r="BD29" s="178">
        <v>0</v>
      </c>
      <c r="BE29" s="178">
        <v>0</v>
      </c>
      <c r="BF29" s="178">
        <v>0</v>
      </c>
      <c r="BG29" s="178">
        <v>0</v>
      </c>
      <c r="BH29" s="178">
        <v>0</v>
      </c>
      <c r="BI29" s="178">
        <v>0</v>
      </c>
      <c r="BJ29" s="178">
        <v>0</v>
      </c>
      <c r="BK29" s="178">
        <v>0</v>
      </c>
      <c r="BL29" s="178">
        <v>0</v>
      </c>
      <c r="BM29" s="178">
        <v>0</v>
      </c>
      <c r="BN29" s="178">
        <v>0</v>
      </c>
      <c r="BO29" s="178">
        <v>0</v>
      </c>
      <c r="BP29" s="178">
        <v>0</v>
      </c>
      <c r="BQ29" s="178">
        <v>0</v>
      </c>
      <c r="BR29" s="178">
        <v>0</v>
      </c>
      <c r="BS29" s="178">
        <v>0</v>
      </c>
      <c r="BT29" s="178">
        <v>0</v>
      </c>
      <c r="BU29" s="178">
        <v>0</v>
      </c>
      <c r="BV29" s="178">
        <v>0</v>
      </c>
      <c r="BW29" s="178">
        <v>0</v>
      </c>
      <c r="BX29" s="178">
        <v>0</v>
      </c>
      <c r="BY29" s="178">
        <v>0</v>
      </c>
      <c r="BZ29" s="178">
        <v>0</v>
      </c>
      <c r="CA29" s="178">
        <v>0</v>
      </c>
      <c r="CB29" s="178">
        <v>0</v>
      </c>
      <c r="CC29" s="178">
        <v>0</v>
      </c>
      <c r="CD29" s="178">
        <v>0</v>
      </c>
      <c r="CE29" s="178">
        <v>0</v>
      </c>
      <c r="CF29" s="178">
        <v>1</v>
      </c>
      <c r="CG29" s="178">
        <v>0</v>
      </c>
      <c r="CH29" s="178">
        <v>0</v>
      </c>
      <c r="CI29" s="178">
        <v>0</v>
      </c>
      <c r="CJ29" s="178">
        <v>0</v>
      </c>
      <c r="CK29" s="178">
        <v>0</v>
      </c>
      <c r="CL29" s="178">
        <v>0</v>
      </c>
      <c r="CM29" s="178">
        <v>0</v>
      </c>
      <c r="CN29" s="178">
        <v>0</v>
      </c>
      <c r="CO29" s="178">
        <v>0</v>
      </c>
      <c r="CP29" s="178">
        <v>0</v>
      </c>
      <c r="CQ29" s="178">
        <v>0</v>
      </c>
      <c r="CR29" s="178">
        <v>0</v>
      </c>
      <c r="CS29" s="178">
        <v>0</v>
      </c>
      <c r="CT29" s="178">
        <v>3</v>
      </c>
      <c r="CU29" s="178">
        <v>0</v>
      </c>
      <c r="CV29" s="178">
        <v>1</v>
      </c>
      <c r="CW29" s="178">
        <v>0</v>
      </c>
      <c r="CX29" s="178">
        <v>37</v>
      </c>
      <c r="CY29" s="178">
        <v>372</v>
      </c>
      <c r="CZ29" s="178">
        <v>3</v>
      </c>
      <c r="DA29" s="178">
        <v>3</v>
      </c>
      <c r="DB29" s="178">
        <v>0</v>
      </c>
      <c r="DC29" s="178">
        <v>0</v>
      </c>
      <c r="DD29" s="178">
        <v>0</v>
      </c>
      <c r="DE29" s="178">
        <v>0</v>
      </c>
      <c r="DF29" s="178">
        <v>0</v>
      </c>
      <c r="DG29" s="178">
        <v>3</v>
      </c>
      <c r="DH29" s="178">
        <v>56</v>
      </c>
      <c r="DI29" s="178">
        <v>0</v>
      </c>
      <c r="DJ29" s="178">
        <v>0</v>
      </c>
      <c r="DK29" s="178">
        <v>1</v>
      </c>
      <c r="DL29" s="178">
        <v>0</v>
      </c>
      <c r="DM29" s="178">
        <v>1</v>
      </c>
      <c r="DN29" s="178">
        <v>0</v>
      </c>
      <c r="DO29" s="178">
        <v>0</v>
      </c>
      <c r="DP29" s="178">
        <v>0</v>
      </c>
      <c r="DQ29" s="178">
        <v>0</v>
      </c>
      <c r="DR29" s="178">
        <v>0</v>
      </c>
      <c r="DS29" s="178">
        <v>4</v>
      </c>
      <c r="DT29" s="178">
        <v>32</v>
      </c>
      <c r="DU29" s="178">
        <v>0</v>
      </c>
      <c r="DV29" s="178">
        <v>0</v>
      </c>
      <c r="DW29" s="178">
        <v>0</v>
      </c>
      <c r="DX29" s="178">
        <v>0</v>
      </c>
      <c r="DY29" s="178">
        <v>7</v>
      </c>
      <c r="DZ29" s="178">
        <v>0</v>
      </c>
      <c r="EA29" s="178">
        <v>0</v>
      </c>
      <c r="EB29" s="178">
        <v>0</v>
      </c>
      <c r="EC29" s="178">
        <v>0</v>
      </c>
      <c r="ED29" s="178">
        <v>0</v>
      </c>
      <c r="EE29" s="178">
        <v>0</v>
      </c>
      <c r="EF29" s="178">
        <v>0</v>
      </c>
      <c r="EG29" s="178">
        <v>0</v>
      </c>
      <c r="EH29" s="178">
        <v>0</v>
      </c>
      <c r="EI29" s="178">
        <v>0</v>
      </c>
      <c r="EJ29" s="178">
        <v>0</v>
      </c>
      <c r="EK29" s="178">
        <v>0</v>
      </c>
      <c r="EL29" s="178">
        <v>0</v>
      </c>
      <c r="EM29" s="178">
        <v>0</v>
      </c>
      <c r="EN29" s="178">
        <v>0</v>
      </c>
      <c r="EO29" s="178">
        <v>0</v>
      </c>
      <c r="EP29" s="178">
        <v>0</v>
      </c>
      <c r="EQ29" s="178">
        <v>0</v>
      </c>
      <c r="ER29" s="178">
        <v>0</v>
      </c>
      <c r="ES29" s="178">
        <v>0</v>
      </c>
      <c r="ET29" s="178">
        <v>0</v>
      </c>
      <c r="EU29" s="178">
        <v>0</v>
      </c>
      <c r="EV29" s="178">
        <v>0</v>
      </c>
      <c r="EW29" s="178">
        <v>0</v>
      </c>
      <c r="EX29" s="178">
        <v>0</v>
      </c>
      <c r="EY29" s="178">
        <v>0</v>
      </c>
      <c r="EZ29" s="178">
        <v>0</v>
      </c>
      <c r="FA29" s="178">
        <v>0</v>
      </c>
      <c r="FB29" s="178">
        <v>0</v>
      </c>
      <c r="FC29" s="178">
        <v>0</v>
      </c>
      <c r="FD29" s="178">
        <v>0</v>
      </c>
      <c r="FE29" s="178">
        <v>0</v>
      </c>
      <c r="FF29" s="178">
        <v>0</v>
      </c>
      <c r="FG29" s="178">
        <v>1</v>
      </c>
      <c r="FH29" s="178">
        <v>0</v>
      </c>
      <c r="FI29" s="178">
        <v>0</v>
      </c>
      <c r="FJ29" s="178">
        <v>0</v>
      </c>
      <c r="FK29" s="178">
        <v>0</v>
      </c>
      <c r="FL29" s="178">
        <v>0</v>
      </c>
      <c r="FM29" s="178">
        <v>0</v>
      </c>
      <c r="FN29" s="178">
        <v>0</v>
      </c>
      <c r="FO29" s="178">
        <v>0</v>
      </c>
      <c r="FP29" s="178">
        <v>0</v>
      </c>
      <c r="FQ29" s="178">
        <v>0</v>
      </c>
      <c r="FR29" s="178">
        <v>0</v>
      </c>
      <c r="FS29" s="179">
        <v>0</v>
      </c>
      <c r="FT29" s="179">
        <v>0</v>
      </c>
      <c r="FU29" s="179" t="e">
        <f>E29-#REF!-CA29-CK29-DB29-DI29-DS29</f>
        <v>#REF!</v>
      </c>
      <c r="FV29" s="179" t="e">
        <f>F29-#REF!-CB29-CL29-DC29-DJ29-DT29</f>
        <v>#REF!</v>
      </c>
      <c r="FW29" s="179" t="e">
        <f>G29-#REF!-CC29-CM29-DD29-DK29-DU29</f>
        <v>#REF!</v>
      </c>
      <c r="FX29" s="179" t="e">
        <f>H29-#REF!-CD29-CN29-#REF!-DL29-DV29</f>
        <v>#REF!</v>
      </c>
      <c r="FY29" s="179" t="e">
        <f>I29-V29-#REF!-CG29-CJ29-CQ29-CZ29-#REF!-#REF!-#REF!-EH29</f>
        <v>#REF!</v>
      </c>
      <c r="FZ29" s="179" t="e">
        <f>J29-W29-#REF!-DA29-#REF!-#REF!-#REF!-EI29-EY29-FE29-FJ29</f>
        <v>#REF!</v>
      </c>
      <c r="GA29" s="179">
        <f t="shared" si="0"/>
        <v>0</v>
      </c>
      <c r="GB29" s="179">
        <f t="shared" si="1"/>
        <v>0</v>
      </c>
      <c r="GC29" s="179" t="e">
        <f>M29-CS29-#REF!-#REF!</f>
        <v>#REF!</v>
      </c>
      <c r="GD29" s="179" t="e">
        <f>N29-#REF!-EZ29-#REF!-#REF!</f>
        <v>#REF!</v>
      </c>
      <c r="GE29" s="179" t="e">
        <f>O29-#REF!-FA29-FF29-FK29</f>
        <v>#REF!</v>
      </c>
      <c r="GF29" s="179">
        <f t="shared" si="2"/>
        <v>0</v>
      </c>
    </row>
    <row r="30" spans="1:188" s="174" customFormat="1" ht="12" customHeight="1" x14ac:dyDescent="0.2">
      <c r="A30" s="182" t="s">
        <v>146</v>
      </c>
      <c r="B30" s="176" t="s">
        <v>147</v>
      </c>
      <c r="C30" s="177">
        <v>5</v>
      </c>
      <c r="D30" s="178">
        <v>0</v>
      </c>
      <c r="E30" s="178">
        <v>24</v>
      </c>
      <c r="F30" s="178">
        <v>264</v>
      </c>
      <c r="G30" s="178">
        <v>0</v>
      </c>
      <c r="H30" s="178">
        <v>0</v>
      </c>
      <c r="I30" s="178">
        <v>0</v>
      </c>
      <c r="J30" s="178">
        <v>0</v>
      </c>
      <c r="K30" s="178">
        <v>0</v>
      </c>
      <c r="L30" s="178">
        <v>0</v>
      </c>
      <c r="M30" s="178">
        <v>0</v>
      </c>
      <c r="N30" s="178">
        <v>0</v>
      </c>
      <c r="O30" s="178">
        <v>0</v>
      </c>
      <c r="P30" s="178">
        <v>0</v>
      </c>
      <c r="Q30" s="178">
        <v>0</v>
      </c>
      <c r="R30" s="178">
        <v>0</v>
      </c>
      <c r="S30" s="178">
        <v>0</v>
      </c>
      <c r="T30" s="178">
        <v>0</v>
      </c>
      <c r="U30" s="178">
        <v>0</v>
      </c>
      <c r="V30" s="178">
        <v>0</v>
      </c>
      <c r="W30" s="178">
        <v>0</v>
      </c>
      <c r="X30" s="178">
        <v>0</v>
      </c>
      <c r="Y30" s="178">
        <v>0</v>
      </c>
      <c r="Z30" s="178">
        <v>1</v>
      </c>
      <c r="AA30" s="178">
        <v>0</v>
      </c>
      <c r="AB30" s="178">
        <v>0</v>
      </c>
      <c r="AC30" s="178">
        <v>0</v>
      </c>
      <c r="AD30" s="178">
        <v>0</v>
      </c>
      <c r="AE30" s="178">
        <v>0</v>
      </c>
      <c r="AF30" s="178">
        <v>0</v>
      </c>
      <c r="AG30" s="178">
        <v>0</v>
      </c>
      <c r="AH30" s="178">
        <v>0</v>
      </c>
      <c r="AI30" s="178">
        <v>0</v>
      </c>
      <c r="AJ30" s="178">
        <v>0</v>
      </c>
      <c r="AK30" s="178">
        <v>0</v>
      </c>
      <c r="AL30" s="178">
        <v>0</v>
      </c>
      <c r="AM30" s="178">
        <v>0</v>
      </c>
      <c r="AN30" s="178">
        <v>0</v>
      </c>
      <c r="AO30" s="178">
        <v>0</v>
      </c>
      <c r="AP30" s="178">
        <v>0</v>
      </c>
      <c r="AQ30" s="178">
        <v>0</v>
      </c>
      <c r="AR30" s="178">
        <v>0</v>
      </c>
      <c r="AS30" s="178">
        <v>0</v>
      </c>
      <c r="AT30" s="178">
        <v>0</v>
      </c>
      <c r="AU30" s="178">
        <v>0</v>
      </c>
      <c r="AV30" s="178">
        <v>0</v>
      </c>
      <c r="AW30" s="178">
        <v>0</v>
      </c>
      <c r="AX30" s="178">
        <v>0</v>
      </c>
      <c r="AY30" s="178">
        <v>0</v>
      </c>
      <c r="AZ30" s="178">
        <v>0</v>
      </c>
      <c r="BA30" s="178">
        <v>4</v>
      </c>
      <c r="BB30" s="178">
        <v>0</v>
      </c>
      <c r="BC30" s="178">
        <v>0</v>
      </c>
      <c r="BD30" s="178">
        <v>0</v>
      </c>
      <c r="BE30" s="178">
        <v>0</v>
      </c>
      <c r="BF30" s="178">
        <v>0</v>
      </c>
      <c r="BG30" s="178">
        <v>0</v>
      </c>
      <c r="BH30" s="178">
        <v>0</v>
      </c>
      <c r="BI30" s="178">
        <v>0</v>
      </c>
      <c r="BJ30" s="178">
        <v>0</v>
      </c>
      <c r="BK30" s="178">
        <v>0</v>
      </c>
      <c r="BL30" s="178">
        <v>0</v>
      </c>
      <c r="BM30" s="178">
        <v>0</v>
      </c>
      <c r="BN30" s="178">
        <v>0</v>
      </c>
      <c r="BO30" s="178">
        <v>0</v>
      </c>
      <c r="BP30" s="178">
        <v>0</v>
      </c>
      <c r="BQ30" s="178">
        <v>0</v>
      </c>
      <c r="BR30" s="178">
        <v>0</v>
      </c>
      <c r="BS30" s="178">
        <v>0</v>
      </c>
      <c r="BT30" s="178">
        <v>0</v>
      </c>
      <c r="BU30" s="178">
        <v>0</v>
      </c>
      <c r="BV30" s="178">
        <v>0</v>
      </c>
      <c r="BW30" s="178">
        <v>0</v>
      </c>
      <c r="BX30" s="178">
        <v>0</v>
      </c>
      <c r="BY30" s="178">
        <v>0</v>
      </c>
      <c r="BZ30" s="178">
        <v>0</v>
      </c>
      <c r="CA30" s="178">
        <v>0</v>
      </c>
      <c r="CB30" s="178">
        <v>0</v>
      </c>
      <c r="CC30" s="178">
        <v>0</v>
      </c>
      <c r="CD30" s="178">
        <v>0</v>
      </c>
      <c r="CE30" s="178">
        <v>0</v>
      </c>
      <c r="CF30" s="178">
        <v>0</v>
      </c>
      <c r="CG30" s="178">
        <v>0</v>
      </c>
      <c r="CH30" s="178">
        <v>0</v>
      </c>
      <c r="CI30" s="178">
        <v>0</v>
      </c>
      <c r="CJ30" s="178">
        <v>0</v>
      </c>
      <c r="CK30" s="178">
        <v>0</v>
      </c>
      <c r="CL30" s="178">
        <v>0</v>
      </c>
      <c r="CM30" s="178">
        <v>0</v>
      </c>
      <c r="CN30" s="178">
        <v>0</v>
      </c>
      <c r="CO30" s="178">
        <v>0</v>
      </c>
      <c r="CP30" s="178">
        <v>0</v>
      </c>
      <c r="CQ30" s="178">
        <v>0</v>
      </c>
      <c r="CR30" s="178">
        <v>0</v>
      </c>
      <c r="CS30" s="178">
        <v>0</v>
      </c>
      <c r="CT30" s="178">
        <v>0</v>
      </c>
      <c r="CU30" s="178">
        <v>0</v>
      </c>
      <c r="CV30" s="178">
        <v>0</v>
      </c>
      <c r="CW30" s="178">
        <v>0</v>
      </c>
      <c r="CX30" s="178">
        <v>7</v>
      </c>
      <c r="CY30" s="178">
        <v>55</v>
      </c>
      <c r="CZ30" s="178">
        <v>0</v>
      </c>
      <c r="DA30" s="178">
        <v>0</v>
      </c>
      <c r="DB30" s="178">
        <v>0</v>
      </c>
      <c r="DC30" s="178">
        <v>0</v>
      </c>
      <c r="DD30" s="178">
        <v>0</v>
      </c>
      <c r="DE30" s="178">
        <v>0</v>
      </c>
      <c r="DF30" s="178">
        <v>0</v>
      </c>
      <c r="DG30" s="178">
        <v>4</v>
      </c>
      <c r="DH30" s="178">
        <v>36</v>
      </c>
      <c r="DI30" s="178">
        <v>0</v>
      </c>
      <c r="DJ30" s="178">
        <v>0</v>
      </c>
      <c r="DK30" s="178">
        <v>0</v>
      </c>
      <c r="DL30" s="178">
        <v>0</v>
      </c>
      <c r="DM30" s="178">
        <v>0</v>
      </c>
      <c r="DN30" s="178">
        <v>0</v>
      </c>
      <c r="DO30" s="178">
        <v>0</v>
      </c>
      <c r="DP30" s="178">
        <v>0</v>
      </c>
      <c r="DQ30" s="178">
        <v>0</v>
      </c>
      <c r="DR30" s="178">
        <v>0</v>
      </c>
      <c r="DS30" s="178">
        <v>13</v>
      </c>
      <c r="DT30" s="178">
        <v>173</v>
      </c>
      <c r="DU30" s="178">
        <v>0</v>
      </c>
      <c r="DV30" s="178">
        <v>0</v>
      </c>
      <c r="DW30" s="178">
        <v>0</v>
      </c>
      <c r="DX30" s="178">
        <v>0</v>
      </c>
      <c r="DY30" s="178">
        <v>0</v>
      </c>
      <c r="DZ30" s="178">
        <v>0</v>
      </c>
      <c r="EA30" s="178">
        <v>0</v>
      </c>
      <c r="EB30" s="178">
        <v>0</v>
      </c>
      <c r="EC30" s="178">
        <v>0</v>
      </c>
      <c r="ED30" s="178">
        <v>0</v>
      </c>
      <c r="EE30" s="178">
        <v>0</v>
      </c>
      <c r="EF30" s="178">
        <v>0</v>
      </c>
      <c r="EG30" s="178">
        <v>0</v>
      </c>
      <c r="EH30" s="178">
        <v>0</v>
      </c>
      <c r="EI30" s="178">
        <v>0</v>
      </c>
      <c r="EJ30" s="178">
        <v>0</v>
      </c>
      <c r="EK30" s="178">
        <v>0</v>
      </c>
      <c r="EL30" s="178">
        <v>0</v>
      </c>
      <c r="EM30" s="178">
        <v>0</v>
      </c>
      <c r="EN30" s="178">
        <v>0</v>
      </c>
      <c r="EO30" s="178">
        <v>0</v>
      </c>
      <c r="EP30" s="178">
        <v>0</v>
      </c>
      <c r="EQ30" s="178">
        <v>0</v>
      </c>
      <c r="ER30" s="178">
        <v>0</v>
      </c>
      <c r="ES30" s="178">
        <v>0</v>
      </c>
      <c r="ET30" s="178">
        <v>0</v>
      </c>
      <c r="EU30" s="178">
        <v>0</v>
      </c>
      <c r="EV30" s="178">
        <v>0</v>
      </c>
      <c r="EW30" s="178">
        <v>0</v>
      </c>
      <c r="EX30" s="178">
        <v>0</v>
      </c>
      <c r="EY30" s="178">
        <v>0</v>
      </c>
      <c r="EZ30" s="178">
        <v>0</v>
      </c>
      <c r="FA30" s="178">
        <v>0</v>
      </c>
      <c r="FB30" s="178">
        <v>0</v>
      </c>
      <c r="FC30" s="178">
        <v>0</v>
      </c>
      <c r="FD30" s="178">
        <v>0</v>
      </c>
      <c r="FE30" s="178">
        <v>0</v>
      </c>
      <c r="FF30" s="178">
        <v>0</v>
      </c>
      <c r="FG30" s="178">
        <v>0</v>
      </c>
      <c r="FH30" s="178">
        <v>0</v>
      </c>
      <c r="FI30" s="178">
        <v>0</v>
      </c>
      <c r="FJ30" s="178">
        <v>0</v>
      </c>
      <c r="FK30" s="178">
        <v>0</v>
      </c>
      <c r="FL30" s="178">
        <v>0</v>
      </c>
      <c r="FM30" s="178">
        <v>0</v>
      </c>
      <c r="FN30" s="178">
        <v>0</v>
      </c>
      <c r="FO30" s="178">
        <v>0</v>
      </c>
      <c r="FP30" s="178">
        <v>0</v>
      </c>
      <c r="FQ30" s="178">
        <v>0</v>
      </c>
      <c r="FR30" s="178">
        <v>0</v>
      </c>
      <c r="FS30" s="179">
        <v>0</v>
      </c>
      <c r="FT30" s="179">
        <v>0</v>
      </c>
      <c r="FU30" s="179" t="e">
        <f>E30-#REF!-CA30-CK30-DB30-DI30-DS30</f>
        <v>#REF!</v>
      </c>
      <c r="FV30" s="179" t="e">
        <f>F30-#REF!-CB30-CL30-DC30-DJ30-DT30</f>
        <v>#REF!</v>
      </c>
      <c r="FW30" s="179" t="e">
        <f>G30-#REF!-CC30-CM30-DD30-DK30-DU30</f>
        <v>#REF!</v>
      </c>
      <c r="FX30" s="179" t="e">
        <f>H30-#REF!-CD30-CN30-#REF!-DL30-DV30</f>
        <v>#REF!</v>
      </c>
      <c r="FY30" s="179" t="e">
        <f>I30-V30-#REF!-CG30-CJ30-CQ30-CZ30-#REF!-#REF!-#REF!-EH30</f>
        <v>#REF!</v>
      </c>
      <c r="FZ30" s="179" t="e">
        <f>J30-W30-#REF!-DA30-#REF!-#REF!-#REF!-EI30-EY30-FE30-FJ30</f>
        <v>#REF!</v>
      </c>
      <c r="GA30" s="179">
        <f t="shared" si="0"/>
        <v>0</v>
      </c>
      <c r="GB30" s="179">
        <f t="shared" si="1"/>
        <v>0</v>
      </c>
      <c r="GC30" s="179" t="e">
        <f>M30-CS30-#REF!-#REF!</f>
        <v>#REF!</v>
      </c>
      <c r="GD30" s="179" t="e">
        <f>N30-#REF!-EZ30-#REF!-#REF!</f>
        <v>#REF!</v>
      </c>
      <c r="GE30" s="179" t="e">
        <f>O30-#REF!-FA30-FF30-FK30</f>
        <v>#REF!</v>
      </c>
      <c r="GF30" s="179">
        <f t="shared" si="2"/>
        <v>0</v>
      </c>
    </row>
    <row r="31" spans="1:188" s="174" customFormat="1" ht="12" customHeight="1" x14ac:dyDescent="0.2">
      <c r="A31" s="182" t="s">
        <v>148</v>
      </c>
      <c r="B31" s="176" t="s">
        <v>149</v>
      </c>
      <c r="C31" s="177">
        <v>1</v>
      </c>
      <c r="D31" s="178">
        <v>0</v>
      </c>
      <c r="E31" s="178">
        <v>9</v>
      </c>
      <c r="F31" s="178">
        <v>141</v>
      </c>
      <c r="G31" s="178">
        <v>0</v>
      </c>
      <c r="H31" s="178">
        <v>0</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78">
        <v>0</v>
      </c>
      <c r="AB31" s="178">
        <v>0</v>
      </c>
      <c r="AC31" s="178">
        <v>0</v>
      </c>
      <c r="AD31" s="178">
        <v>0</v>
      </c>
      <c r="AE31" s="178">
        <v>0</v>
      </c>
      <c r="AF31" s="178">
        <v>0</v>
      </c>
      <c r="AG31" s="178">
        <v>0</v>
      </c>
      <c r="AH31" s="178">
        <v>0</v>
      </c>
      <c r="AI31" s="178">
        <v>0</v>
      </c>
      <c r="AJ31" s="178">
        <v>0</v>
      </c>
      <c r="AK31" s="178">
        <v>0</v>
      </c>
      <c r="AL31" s="178">
        <v>0</v>
      </c>
      <c r="AM31" s="178">
        <v>0</v>
      </c>
      <c r="AN31" s="178">
        <v>0</v>
      </c>
      <c r="AO31" s="178">
        <v>0</v>
      </c>
      <c r="AP31" s="178">
        <v>0</v>
      </c>
      <c r="AQ31" s="178">
        <v>0</v>
      </c>
      <c r="AR31" s="178">
        <v>0</v>
      </c>
      <c r="AS31" s="178">
        <v>0</v>
      </c>
      <c r="AT31" s="178">
        <v>0</v>
      </c>
      <c r="AU31" s="178">
        <v>0</v>
      </c>
      <c r="AV31" s="178">
        <v>0</v>
      </c>
      <c r="AW31" s="178">
        <v>0</v>
      </c>
      <c r="AX31" s="178">
        <v>0</v>
      </c>
      <c r="AY31" s="178">
        <v>0</v>
      </c>
      <c r="AZ31" s="178">
        <v>0</v>
      </c>
      <c r="BA31" s="178">
        <v>0</v>
      </c>
      <c r="BB31" s="178">
        <v>0</v>
      </c>
      <c r="BC31" s="178">
        <v>0</v>
      </c>
      <c r="BD31" s="178">
        <v>0</v>
      </c>
      <c r="BE31" s="178">
        <v>0</v>
      </c>
      <c r="BF31" s="178">
        <v>0</v>
      </c>
      <c r="BG31" s="178">
        <v>0</v>
      </c>
      <c r="BH31" s="178">
        <v>0</v>
      </c>
      <c r="BI31" s="178">
        <v>0</v>
      </c>
      <c r="BJ31" s="178">
        <v>0</v>
      </c>
      <c r="BK31" s="178">
        <v>0</v>
      </c>
      <c r="BL31" s="178">
        <v>0</v>
      </c>
      <c r="BM31" s="178">
        <v>0</v>
      </c>
      <c r="BN31" s="178">
        <v>0</v>
      </c>
      <c r="BO31" s="178">
        <v>0</v>
      </c>
      <c r="BP31" s="178">
        <v>0</v>
      </c>
      <c r="BQ31" s="178">
        <v>0</v>
      </c>
      <c r="BR31" s="178">
        <v>0</v>
      </c>
      <c r="BS31" s="178">
        <v>0</v>
      </c>
      <c r="BT31" s="178">
        <v>0</v>
      </c>
      <c r="BU31" s="178">
        <v>0</v>
      </c>
      <c r="BV31" s="178">
        <v>0</v>
      </c>
      <c r="BW31" s="178">
        <v>0</v>
      </c>
      <c r="BX31" s="178">
        <v>0</v>
      </c>
      <c r="BY31" s="178">
        <v>0</v>
      </c>
      <c r="BZ31" s="178">
        <v>0</v>
      </c>
      <c r="CA31" s="178">
        <v>0</v>
      </c>
      <c r="CB31" s="178">
        <v>0</v>
      </c>
      <c r="CC31" s="178">
        <v>0</v>
      </c>
      <c r="CD31" s="178">
        <v>0</v>
      </c>
      <c r="CE31" s="178">
        <v>0</v>
      </c>
      <c r="CF31" s="178">
        <v>0</v>
      </c>
      <c r="CG31" s="178">
        <v>0</v>
      </c>
      <c r="CH31" s="178">
        <v>0</v>
      </c>
      <c r="CI31" s="178">
        <v>0</v>
      </c>
      <c r="CJ31" s="178">
        <v>0</v>
      </c>
      <c r="CK31" s="178">
        <v>0</v>
      </c>
      <c r="CL31" s="178">
        <v>0</v>
      </c>
      <c r="CM31" s="178">
        <v>0</v>
      </c>
      <c r="CN31" s="178">
        <v>0</v>
      </c>
      <c r="CO31" s="178">
        <v>0</v>
      </c>
      <c r="CP31" s="178">
        <v>0</v>
      </c>
      <c r="CQ31" s="178">
        <v>0</v>
      </c>
      <c r="CR31" s="178">
        <v>0</v>
      </c>
      <c r="CS31" s="178">
        <v>0</v>
      </c>
      <c r="CT31" s="178">
        <v>1</v>
      </c>
      <c r="CU31" s="178">
        <v>0</v>
      </c>
      <c r="CV31" s="178">
        <v>0</v>
      </c>
      <c r="CW31" s="178">
        <v>0</v>
      </c>
      <c r="CX31" s="178">
        <v>8</v>
      </c>
      <c r="CY31" s="178">
        <v>131</v>
      </c>
      <c r="CZ31" s="178">
        <v>0</v>
      </c>
      <c r="DA31" s="178">
        <v>0</v>
      </c>
      <c r="DB31" s="178">
        <v>0</v>
      </c>
      <c r="DC31" s="178">
        <v>0</v>
      </c>
      <c r="DD31" s="178">
        <v>0</v>
      </c>
      <c r="DE31" s="178">
        <v>0</v>
      </c>
      <c r="DF31" s="178">
        <v>0</v>
      </c>
      <c r="DG31" s="178">
        <v>1</v>
      </c>
      <c r="DH31" s="178">
        <v>10</v>
      </c>
      <c r="DI31" s="178">
        <v>0</v>
      </c>
      <c r="DJ31" s="178">
        <v>0</v>
      </c>
      <c r="DK31" s="178">
        <v>0</v>
      </c>
      <c r="DL31" s="178">
        <v>0</v>
      </c>
      <c r="DM31" s="178">
        <v>0</v>
      </c>
      <c r="DN31" s="178">
        <v>0</v>
      </c>
      <c r="DO31" s="178">
        <v>0</v>
      </c>
      <c r="DP31" s="178">
        <v>0</v>
      </c>
      <c r="DQ31" s="178">
        <v>0</v>
      </c>
      <c r="DR31" s="178">
        <v>0</v>
      </c>
      <c r="DS31" s="178">
        <v>0</v>
      </c>
      <c r="DT31" s="178">
        <v>0</v>
      </c>
      <c r="DU31" s="178">
        <v>0</v>
      </c>
      <c r="DV31" s="178">
        <v>0</v>
      </c>
      <c r="DW31" s="178">
        <v>0</v>
      </c>
      <c r="DX31" s="178">
        <v>0</v>
      </c>
      <c r="DY31" s="178">
        <v>0</v>
      </c>
      <c r="DZ31" s="178">
        <v>0</v>
      </c>
      <c r="EA31" s="178">
        <v>0</v>
      </c>
      <c r="EB31" s="178">
        <v>0</v>
      </c>
      <c r="EC31" s="178">
        <v>0</v>
      </c>
      <c r="ED31" s="178">
        <v>0</v>
      </c>
      <c r="EE31" s="178">
        <v>0</v>
      </c>
      <c r="EF31" s="178">
        <v>0</v>
      </c>
      <c r="EG31" s="178">
        <v>0</v>
      </c>
      <c r="EH31" s="178">
        <v>0</v>
      </c>
      <c r="EI31" s="178">
        <v>0</v>
      </c>
      <c r="EJ31" s="178">
        <v>0</v>
      </c>
      <c r="EK31" s="178">
        <v>0</v>
      </c>
      <c r="EL31" s="178">
        <v>0</v>
      </c>
      <c r="EM31" s="178">
        <v>0</v>
      </c>
      <c r="EN31" s="178">
        <v>0</v>
      </c>
      <c r="EO31" s="178">
        <v>0</v>
      </c>
      <c r="EP31" s="178">
        <v>0</v>
      </c>
      <c r="EQ31" s="178">
        <v>0</v>
      </c>
      <c r="ER31" s="178">
        <v>0</v>
      </c>
      <c r="ES31" s="178">
        <v>0</v>
      </c>
      <c r="ET31" s="178">
        <v>0</v>
      </c>
      <c r="EU31" s="178">
        <v>0</v>
      </c>
      <c r="EV31" s="178">
        <v>0</v>
      </c>
      <c r="EW31" s="178">
        <v>0</v>
      </c>
      <c r="EX31" s="178">
        <v>0</v>
      </c>
      <c r="EY31" s="178">
        <v>0</v>
      </c>
      <c r="EZ31" s="178">
        <v>0</v>
      </c>
      <c r="FA31" s="178">
        <v>0</v>
      </c>
      <c r="FB31" s="178">
        <v>0</v>
      </c>
      <c r="FC31" s="178">
        <v>0</v>
      </c>
      <c r="FD31" s="178">
        <v>0</v>
      </c>
      <c r="FE31" s="178">
        <v>0</v>
      </c>
      <c r="FF31" s="178">
        <v>0</v>
      </c>
      <c r="FG31" s="178">
        <v>0</v>
      </c>
      <c r="FH31" s="178">
        <v>0</v>
      </c>
      <c r="FI31" s="178">
        <v>0</v>
      </c>
      <c r="FJ31" s="178">
        <v>0</v>
      </c>
      <c r="FK31" s="178">
        <v>0</v>
      </c>
      <c r="FL31" s="178">
        <v>0</v>
      </c>
      <c r="FM31" s="178">
        <v>0</v>
      </c>
      <c r="FN31" s="178">
        <v>0</v>
      </c>
      <c r="FO31" s="178">
        <v>0</v>
      </c>
      <c r="FP31" s="178">
        <v>0</v>
      </c>
      <c r="FQ31" s="178">
        <v>0</v>
      </c>
      <c r="FR31" s="178">
        <v>0</v>
      </c>
      <c r="FS31" s="179">
        <v>0</v>
      </c>
      <c r="FT31" s="179">
        <v>0</v>
      </c>
      <c r="FU31" s="179" t="e">
        <f>E31-#REF!-CA31-CK31-DB31-DI31-DS31</f>
        <v>#REF!</v>
      </c>
      <c r="FV31" s="179" t="e">
        <f>F31-#REF!-CB31-CL31-DC31-DJ31-DT31</f>
        <v>#REF!</v>
      </c>
      <c r="FW31" s="179" t="e">
        <f>G31-#REF!-CC31-CM31-DD31-DK31-DU31</f>
        <v>#REF!</v>
      </c>
      <c r="FX31" s="179" t="e">
        <f>H31-#REF!-CD31-CN31-#REF!-DL31-DV31</f>
        <v>#REF!</v>
      </c>
      <c r="FY31" s="179" t="e">
        <f>I31-V31-#REF!-CG31-CJ31-CQ31-CZ31-#REF!-#REF!-#REF!-EH31</f>
        <v>#REF!</v>
      </c>
      <c r="FZ31" s="179" t="e">
        <f>J31-W31-#REF!-DA31-#REF!-#REF!-#REF!-EI31-EY31-FE31-FJ31</f>
        <v>#REF!</v>
      </c>
      <c r="GA31" s="179">
        <f t="shared" si="0"/>
        <v>0</v>
      </c>
      <c r="GB31" s="179">
        <f t="shared" si="1"/>
        <v>0</v>
      </c>
      <c r="GC31" s="179" t="e">
        <f>M31-CS31-#REF!-#REF!</f>
        <v>#REF!</v>
      </c>
      <c r="GD31" s="179" t="e">
        <f>N31-#REF!-EZ31-#REF!-#REF!</f>
        <v>#REF!</v>
      </c>
      <c r="GE31" s="179" t="e">
        <f>O31-#REF!-FA31-FF31-FK31</f>
        <v>#REF!</v>
      </c>
      <c r="GF31" s="179">
        <f t="shared" si="2"/>
        <v>0</v>
      </c>
    </row>
    <row r="32" spans="1:188" s="174" customFormat="1" ht="12" customHeight="1" x14ac:dyDescent="0.2">
      <c r="A32" s="183" t="s">
        <v>150</v>
      </c>
      <c r="B32" s="184" t="s">
        <v>151</v>
      </c>
      <c r="C32" s="185">
        <v>1</v>
      </c>
      <c r="D32" s="186">
        <v>0</v>
      </c>
      <c r="E32" s="186">
        <v>0</v>
      </c>
      <c r="F32" s="186">
        <v>0</v>
      </c>
      <c r="G32" s="186">
        <v>0</v>
      </c>
      <c r="H32" s="186">
        <v>0</v>
      </c>
      <c r="I32" s="186">
        <v>0</v>
      </c>
      <c r="J32" s="186">
        <v>1</v>
      </c>
      <c r="K32" s="186">
        <v>0</v>
      </c>
      <c r="L32" s="186">
        <v>0</v>
      </c>
      <c r="M32" s="186">
        <v>0</v>
      </c>
      <c r="N32" s="186">
        <v>0</v>
      </c>
      <c r="O32" s="186">
        <v>0</v>
      </c>
      <c r="P32" s="186">
        <v>0</v>
      </c>
      <c r="Q32" s="186">
        <v>0</v>
      </c>
      <c r="R32" s="186">
        <v>0</v>
      </c>
      <c r="S32" s="186">
        <v>0</v>
      </c>
      <c r="T32" s="186">
        <v>0</v>
      </c>
      <c r="U32" s="186">
        <v>0</v>
      </c>
      <c r="V32" s="186">
        <v>0</v>
      </c>
      <c r="W32" s="186">
        <v>0</v>
      </c>
      <c r="X32" s="186">
        <v>0</v>
      </c>
      <c r="Y32" s="186">
        <v>0</v>
      </c>
      <c r="Z32" s="186">
        <v>0</v>
      </c>
      <c r="AA32" s="186">
        <v>0</v>
      </c>
      <c r="AB32" s="186">
        <v>0</v>
      </c>
      <c r="AC32" s="186">
        <v>0</v>
      </c>
      <c r="AD32" s="186">
        <v>0</v>
      </c>
      <c r="AE32" s="186">
        <v>0</v>
      </c>
      <c r="AF32" s="186">
        <v>0</v>
      </c>
      <c r="AG32" s="186">
        <v>0</v>
      </c>
      <c r="AH32" s="186">
        <v>0</v>
      </c>
      <c r="AI32" s="186">
        <v>0</v>
      </c>
      <c r="AJ32" s="186">
        <v>0</v>
      </c>
      <c r="AK32" s="186">
        <v>0</v>
      </c>
      <c r="AL32" s="186">
        <v>0</v>
      </c>
      <c r="AM32" s="186">
        <v>0</v>
      </c>
      <c r="AN32" s="186">
        <v>0</v>
      </c>
      <c r="AO32" s="186">
        <v>0</v>
      </c>
      <c r="AP32" s="186">
        <v>0</v>
      </c>
      <c r="AQ32" s="186">
        <v>0</v>
      </c>
      <c r="AR32" s="186">
        <v>0</v>
      </c>
      <c r="AS32" s="186">
        <v>0</v>
      </c>
      <c r="AT32" s="186">
        <v>0</v>
      </c>
      <c r="AU32" s="186">
        <v>0</v>
      </c>
      <c r="AV32" s="186">
        <v>0</v>
      </c>
      <c r="AW32" s="186">
        <v>0</v>
      </c>
      <c r="AX32" s="186">
        <v>0</v>
      </c>
      <c r="AY32" s="186">
        <v>0</v>
      </c>
      <c r="AZ32" s="186">
        <v>0</v>
      </c>
      <c r="BA32" s="186">
        <v>0</v>
      </c>
      <c r="BB32" s="186">
        <v>0</v>
      </c>
      <c r="BC32" s="186">
        <v>0</v>
      </c>
      <c r="BD32" s="186">
        <v>0</v>
      </c>
      <c r="BE32" s="186">
        <v>0</v>
      </c>
      <c r="BF32" s="186">
        <v>0</v>
      </c>
      <c r="BG32" s="186">
        <v>0</v>
      </c>
      <c r="BH32" s="186">
        <v>0</v>
      </c>
      <c r="BI32" s="186">
        <v>0</v>
      </c>
      <c r="BJ32" s="186">
        <v>0</v>
      </c>
      <c r="BK32" s="186">
        <v>0</v>
      </c>
      <c r="BL32" s="186">
        <v>0</v>
      </c>
      <c r="BM32" s="186">
        <v>0</v>
      </c>
      <c r="BN32" s="186">
        <v>0</v>
      </c>
      <c r="BO32" s="186">
        <v>0</v>
      </c>
      <c r="BP32" s="186">
        <v>0</v>
      </c>
      <c r="BQ32" s="186">
        <v>0</v>
      </c>
      <c r="BR32" s="186">
        <v>0</v>
      </c>
      <c r="BS32" s="186">
        <v>0</v>
      </c>
      <c r="BT32" s="186">
        <v>0</v>
      </c>
      <c r="BU32" s="186">
        <v>0</v>
      </c>
      <c r="BV32" s="186">
        <v>0</v>
      </c>
      <c r="BW32" s="186">
        <v>0</v>
      </c>
      <c r="BX32" s="186">
        <v>0</v>
      </c>
      <c r="BY32" s="186">
        <v>0</v>
      </c>
      <c r="BZ32" s="186">
        <v>0</v>
      </c>
      <c r="CA32" s="186">
        <v>0</v>
      </c>
      <c r="CB32" s="186">
        <v>0</v>
      </c>
      <c r="CC32" s="186">
        <v>0</v>
      </c>
      <c r="CD32" s="186">
        <v>0</v>
      </c>
      <c r="CE32" s="186">
        <v>0</v>
      </c>
      <c r="CF32" s="186">
        <v>0</v>
      </c>
      <c r="CG32" s="186">
        <v>0</v>
      </c>
      <c r="CH32" s="186">
        <v>0</v>
      </c>
      <c r="CI32" s="186">
        <v>0</v>
      </c>
      <c r="CJ32" s="186">
        <v>0</v>
      </c>
      <c r="CK32" s="186">
        <v>0</v>
      </c>
      <c r="CL32" s="186">
        <v>0</v>
      </c>
      <c r="CM32" s="186">
        <v>0</v>
      </c>
      <c r="CN32" s="186">
        <v>0</v>
      </c>
      <c r="CO32" s="186">
        <v>0</v>
      </c>
      <c r="CP32" s="186">
        <v>0</v>
      </c>
      <c r="CQ32" s="186">
        <v>0</v>
      </c>
      <c r="CR32" s="186">
        <v>0</v>
      </c>
      <c r="CS32" s="186">
        <v>0</v>
      </c>
      <c r="CT32" s="186">
        <v>1</v>
      </c>
      <c r="CU32" s="186">
        <v>0</v>
      </c>
      <c r="CV32" s="186">
        <v>0</v>
      </c>
      <c r="CW32" s="186">
        <v>1</v>
      </c>
      <c r="CX32" s="186">
        <v>0</v>
      </c>
      <c r="CY32" s="186">
        <v>0</v>
      </c>
      <c r="CZ32" s="186">
        <v>0</v>
      </c>
      <c r="DA32" s="186">
        <v>0</v>
      </c>
      <c r="DB32" s="186">
        <v>0</v>
      </c>
      <c r="DC32" s="186">
        <v>0</v>
      </c>
      <c r="DD32" s="186">
        <v>0</v>
      </c>
      <c r="DE32" s="186">
        <v>0</v>
      </c>
      <c r="DF32" s="186">
        <v>0</v>
      </c>
      <c r="DG32" s="186">
        <v>0</v>
      </c>
      <c r="DH32" s="186">
        <v>0</v>
      </c>
      <c r="DI32" s="186">
        <v>0</v>
      </c>
      <c r="DJ32" s="186">
        <v>0</v>
      </c>
      <c r="DK32" s="186">
        <v>0</v>
      </c>
      <c r="DL32" s="186">
        <v>0</v>
      </c>
      <c r="DM32" s="186">
        <v>0</v>
      </c>
      <c r="DN32" s="186">
        <v>0</v>
      </c>
      <c r="DO32" s="186">
        <v>0</v>
      </c>
      <c r="DP32" s="186">
        <v>0</v>
      </c>
      <c r="DQ32" s="186">
        <v>0</v>
      </c>
      <c r="DR32" s="186">
        <v>0</v>
      </c>
      <c r="DS32" s="186">
        <v>0</v>
      </c>
      <c r="DT32" s="186">
        <v>0</v>
      </c>
      <c r="DU32" s="186">
        <v>0</v>
      </c>
      <c r="DV32" s="186">
        <v>0</v>
      </c>
      <c r="DW32" s="186">
        <v>0</v>
      </c>
      <c r="DX32" s="186">
        <v>0</v>
      </c>
      <c r="DY32" s="186">
        <v>0</v>
      </c>
      <c r="DZ32" s="186">
        <v>0</v>
      </c>
      <c r="EA32" s="186">
        <v>0</v>
      </c>
      <c r="EB32" s="186">
        <v>0</v>
      </c>
      <c r="EC32" s="186">
        <v>0</v>
      </c>
      <c r="ED32" s="186">
        <v>0</v>
      </c>
      <c r="EE32" s="186">
        <v>0</v>
      </c>
      <c r="EF32" s="186">
        <v>0</v>
      </c>
      <c r="EG32" s="186">
        <v>0</v>
      </c>
      <c r="EH32" s="186">
        <v>0</v>
      </c>
      <c r="EI32" s="186">
        <v>0</v>
      </c>
      <c r="EJ32" s="186">
        <v>0</v>
      </c>
      <c r="EK32" s="186">
        <v>0</v>
      </c>
      <c r="EL32" s="186">
        <v>0</v>
      </c>
      <c r="EM32" s="186">
        <v>0</v>
      </c>
      <c r="EN32" s="186">
        <v>0</v>
      </c>
      <c r="EO32" s="186">
        <v>0</v>
      </c>
      <c r="EP32" s="186">
        <v>0</v>
      </c>
      <c r="EQ32" s="186">
        <v>0</v>
      </c>
      <c r="ER32" s="186">
        <v>0</v>
      </c>
      <c r="ES32" s="186">
        <v>0</v>
      </c>
      <c r="ET32" s="186">
        <v>0</v>
      </c>
      <c r="EU32" s="186">
        <v>0</v>
      </c>
      <c r="EV32" s="186">
        <v>0</v>
      </c>
      <c r="EW32" s="186">
        <v>0</v>
      </c>
      <c r="EX32" s="186">
        <v>0</v>
      </c>
      <c r="EY32" s="186">
        <v>0</v>
      </c>
      <c r="EZ32" s="186">
        <v>0</v>
      </c>
      <c r="FA32" s="186">
        <v>0</v>
      </c>
      <c r="FB32" s="186">
        <v>0</v>
      </c>
      <c r="FC32" s="186">
        <v>0</v>
      </c>
      <c r="FD32" s="186">
        <v>0</v>
      </c>
      <c r="FE32" s="186">
        <v>0</v>
      </c>
      <c r="FF32" s="186">
        <v>0</v>
      </c>
      <c r="FG32" s="186">
        <v>0</v>
      </c>
      <c r="FH32" s="186">
        <v>0</v>
      </c>
      <c r="FI32" s="186">
        <v>0</v>
      </c>
      <c r="FJ32" s="186">
        <v>0</v>
      </c>
      <c r="FK32" s="186">
        <v>0</v>
      </c>
      <c r="FL32" s="186">
        <v>0</v>
      </c>
      <c r="FM32" s="186">
        <v>0</v>
      </c>
      <c r="FN32" s="186">
        <v>0</v>
      </c>
      <c r="FO32" s="186">
        <v>0</v>
      </c>
      <c r="FP32" s="186">
        <v>0</v>
      </c>
      <c r="FQ32" s="186">
        <v>0</v>
      </c>
      <c r="FR32" s="186">
        <v>0</v>
      </c>
      <c r="FS32" s="179">
        <v>0</v>
      </c>
      <c r="FT32" s="179">
        <v>0</v>
      </c>
      <c r="FU32" s="179" t="e">
        <f>E32-#REF!-CA32-CK32-DB32-DI32-DS32</f>
        <v>#REF!</v>
      </c>
      <c r="FV32" s="179" t="e">
        <f>F32-#REF!-CB32-CL32-DC32-DJ32-DT32</f>
        <v>#REF!</v>
      </c>
      <c r="FW32" s="179" t="e">
        <f>G32-#REF!-CC32-CM32-DD32-DK32-DU32</f>
        <v>#REF!</v>
      </c>
      <c r="FX32" s="179" t="e">
        <f>H32-#REF!-CD32-CN32-#REF!-DL32-DV32</f>
        <v>#REF!</v>
      </c>
      <c r="FY32" s="179" t="e">
        <f>I32-V32-#REF!-CG32-CJ32-CQ32-CZ32-#REF!-#REF!-#REF!-EH32</f>
        <v>#REF!</v>
      </c>
      <c r="FZ32" s="179" t="e">
        <f>J32-W32-#REF!-DA32-#REF!-#REF!-#REF!-EI32-EY32-FE32-FJ32</f>
        <v>#REF!</v>
      </c>
      <c r="GA32" s="179">
        <f t="shared" si="0"/>
        <v>0</v>
      </c>
      <c r="GB32" s="179">
        <f t="shared" si="1"/>
        <v>0</v>
      </c>
      <c r="GC32" s="179" t="e">
        <f>M32-CS32-#REF!-#REF!</f>
        <v>#REF!</v>
      </c>
      <c r="GD32" s="179" t="e">
        <f>N32-#REF!-EZ32-#REF!-#REF!</f>
        <v>#REF!</v>
      </c>
      <c r="GE32" s="179" t="e">
        <f>O32-#REF!-FA32-FF32-FK32</f>
        <v>#REF!</v>
      </c>
      <c r="GF32" s="179">
        <f t="shared" si="2"/>
        <v>0</v>
      </c>
    </row>
    <row r="33" spans="1:174" x14ac:dyDescent="0.2">
      <c r="A33" s="187" t="s">
        <v>45</v>
      </c>
      <c r="F33" s="188"/>
      <c r="DC33" s="188"/>
      <c r="DT33" s="188"/>
    </row>
    <row r="34" spans="1:174" x14ac:dyDescent="0.2">
      <c r="A34" s="187" t="s">
        <v>46</v>
      </c>
    </row>
    <row r="35" spans="1:174" hidden="1" x14ac:dyDescent="0.25">
      <c r="B35" s="150" t="s">
        <v>47</v>
      </c>
      <c r="C35" s="189" t="e">
        <f>C10-C11-C12-C14-C15-C16-#REF!-#REF!</f>
        <v>#REF!</v>
      </c>
      <c r="D35" s="189" t="e">
        <f>D10-D11-D12-D14-D15-D16-#REF!-#REF!</f>
        <v>#REF!</v>
      </c>
      <c r="E35" s="189" t="e">
        <f>E10-E11-E12-E14-E15-E16-#REF!-#REF!</f>
        <v>#REF!</v>
      </c>
      <c r="F35" s="189" t="e">
        <f>F10-F11-F12-F14-F15-F16-#REF!-#REF!</f>
        <v>#REF!</v>
      </c>
      <c r="G35" s="189" t="e">
        <f>G10-G11-G12-G14-G15-G16-#REF!-#REF!</f>
        <v>#REF!</v>
      </c>
      <c r="H35" s="189" t="e">
        <f>H10-H11-H12-H14-H15-H16-#REF!-#REF!</f>
        <v>#REF!</v>
      </c>
      <c r="I35" s="189" t="e">
        <f>I10-I11-I12-I14-I15-I16-#REF!-#REF!</f>
        <v>#REF!</v>
      </c>
      <c r="J35" s="189" t="e">
        <f>J10-J11-J12-J14-J15-J16-#REF!-#REF!</f>
        <v>#REF!</v>
      </c>
      <c r="K35" s="189" t="e">
        <f>K10-K11-K12-K14-K15-K16-#REF!-#REF!</f>
        <v>#REF!</v>
      </c>
      <c r="L35" s="189" t="e">
        <f>L10-L11-L12-L14-L15-L16-#REF!-#REF!</f>
        <v>#REF!</v>
      </c>
      <c r="M35" s="189" t="e">
        <f>M10-M11-M12-M14-M15-M16-#REF!-#REF!</f>
        <v>#REF!</v>
      </c>
      <c r="N35" s="189" t="e">
        <f>N10-N11-N12-N14-N15-N16-#REF!-#REF!</f>
        <v>#REF!</v>
      </c>
      <c r="O35" s="189" t="e">
        <f>O10-O11-O12-O14-O15-O16-#REF!-#REF!</f>
        <v>#REF!</v>
      </c>
      <c r="P35" s="189" t="e">
        <f>P10-P11-P12-P14-P15-P16-#REF!-#REF!</f>
        <v>#REF!</v>
      </c>
      <c r="Q35" s="189"/>
      <c r="R35" s="189" t="e">
        <f>R10-R11-R12-R14-R15-R16-#REF!-#REF!</f>
        <v>#REF!</v>
      </c>
      <c r="S35" s="189" t="e">
        <f>S10-S11-S12-S14-S15-S16-#REF!-#REF!</f>
        <v>#REF!</v>
      </c>
      <c r="T35" s="189" t="e">
        <f>T10-T11-T12-T14-T15-T16-#REF!-#REF!</f>
        <v>#REF!</v>
      </c>
      <c r="U35" s="189" t="e">
        <f>U10-U11-U12-U14-U15-U16-#REF!-#REF!</f>
        <v>#REF!</v>
      </c>
      <c r="V35" s="189" t="e">
        <f>V10-V11-V12-V14-V15-V16-#REF!-#REF!</f>
        <v>#REF!</v>
      </c>
      <c r="W35" s="189" t="e">
        <f>W10-W11-W12-W14-W15-W16-#REF!-#REF!</f>
        <v>#REF!</v>
      </c>
      <c r="X35" s="189" t="e">
        <f>X10-X11-X12-X14-X15-X16-#REF!-#REF!</f>
        <v>#REF!</v>
      </c>
      <c r="Y35" s="189" t="e">
        <f>Y10-Y11-Y12-Y14-Y15-Y16-#REF!-#REF!</f>
        <v>#REF!</v>
      </c>
      <c r="Z35" s="189" t="e">
        <f>Z10-Z11-Z12-Z14-Z15-Z16-#REF!-#REF!</f>
        <v>#REF!</v>
      </c>
      <c r="AA35" s="189" t="e">
        <f>AA10-AA11-AA12-AA14-AA15-AA16-#REF!-#REF!</f>
        <v>#REF!</v>
      </c>
      <c r="AB35" s="189" t="e">
        <f>AB10-AB11-AB12-AB14-AB15-AB16-#REF!-#REF!</f>
        <v>#REF!</v>
      </c>
      <c r="AC35" s="189" t="e">
        <f>AC10-AC11-AC12-AC14-AC15-AC16-#REF!-#REF!</f>
        <v>#REF!</v>
      </c>
      <c r="AD35" s="189" t="e">
        <f>AD10-AD11-AD12-AD14-AD15-AD16-#REF!-#REF!</f>
        <v>#REF!</v>
      </c>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t="e">
        <f>BN10-BN11-BN12-BN14-BN15-BN16-#REF!-#REF!</f>
        <v>#REF!</v>
      </c>
      <c r="BO35" s="189" t="e">
        <f>BO10-BO11-BO12-BO14-BO15-BO16-#REF!-#REF!</f>
        <v>#REF!</v>
      </c>
      <c r="BP35" s="189" t="e">
        <f>BP10-BP11-BP12-BP14-BP15-BP16-#REF!-#REF!</f>
        <v>#REF!</v>
      </c>
      <c r="BQ35" s="189" t="e">
        <f>BQ10-BQ11-BQ12-BQ14-BQ15-BQ16-#REF!-#REF!</f>
        <v>#REF!</v>
      </c>
      <c r="BR35" s="189" t="e">
        <f>BR10-BR11-BR12-BR14-BR15-BR16-#REF!-#REF!</f>
        <v>#REF!</v>
      </c>
      <c r="BS35" s="189" t="e">
        <f>BS10-BS11-BS12-BS14-BS15-BS16-#REF!-#REF!</f>
        <v>#REF!</v>
      </c>
      <c r="BT35" s="189"/>
      <c r="BU35" s="189"/>
      <c r="BV35" s="189"/>
      <c r="BW35" s="189"/>
      <c r="BX35" s="189"/>
      <c r="BY35" s="189" t="e">
        <f>BY10-BY11-BY12-BY14-BY15-BY16-#REF!-#REF!</f>
        <v>#REF!</v>
      </c>
      <c r="BZ35" s="189" t="e">
        <f>BZ10-BZ11-BZ12-BZ14-BZ15-BZ16-#REF!-#REF!</f>
        <v>#REF!</v>
      </c>
      <c r="CA35" s="189" t="e">
        <f>CA10-CA11-CA12-CA14-CA15-CA16-#REF!-#REF!</f>
        <v>#REF!</v>
      </c>
      <c r="CB35" s="189" t="e">
        <f>CB10-CB11-CB12-CB14-CB15-CB16-#REF!-#REF!</f>
        <v>#REF!</v>
      </c>
      <c r="CC35" s="189" t="e">
        <f>CC10-CC11-CC12-CC14-CC15-CC16-#REF!-#REF!</f>
        <v>#REF!</v>
      </c>
      <c r="CD35" s="189" t="e">
        <f>CD10-CD11-CD12-CD14-CD15-CD16-#REF!-#REF!</f>
        <v>#REF!</v>
      </c>
      <c r="CE35" s="189" t="e">
        <f>CE10-CE11-CE12-CE14-CE15-CE16-#REF!-#REF!</f>
        <v>#REF!</v>
      </c>
      <c r="CF35" s="189" t="e">
        <f>CF10-CF11-CF12-CF14-CF15-CF16-#REF!-#REF!</f>
        <v>#REF!</v>
      </c>
      <c r="CG35" s="189" t="e">
        <f>CG10-CG11-CG12-CG14-CG15-CG16-#REF!-#REF!</f>
        <v>#REF!</v>
      </c>
      <c r="CH35" s="189" t="e">
        <f>CH10-CH11-CH12-CH14-CH15-CH16-#REF!-#REF!</f>
        <v>#REF!</v>
      </c>
      <c r="CI35" s="189" t="e">
        <f>CI10-CI11-CI12-CI14-CI15-CI16-#REF!-#REF!</f>
        <v>#REF!</v>
      </c>
      <c r="CJ35" s="189" t="e">
        <f>CJ10-CJ11-CJ12-CJ14-CJ15-CJ16-#REF!-#REF!</f>
        <v>#REF!</v>
      </c>
      <c r="CK35" s="189" t="e">
        <f>CK10-CK11-CK12-CK14-CK15-CK16-#REF!-#REF!</f>
        <v>#REF!</v>
      </c>
      <c r="CL35" s="189" t="e">
        <f>CL10-CL11-CL12-CL14-CL15-CL16-#REF!-#REF!</f>
        <v>#REF!</v>
      </c>
      <c r="CM35" s="189" t="e">
        <f>CM10-CM11-CM12-CM14-CM15-CM16-#REF!-#REF!</f>
        <v>#REF!</v>
      </c>
      <c r="CN35" s="189" t="e">
        <f>CN10-CN11-CN12-CN14-CN15-CN16-#REF!-#REF!</f>
        <v>#REF!</v>
      </c>
      <c r="CO35" s="189" t="e">
        <f>CO10-CO11-CO12-CO14-CO15-CO16-#REF!-#REF!</f>
        <v>#REF!</v>
      </c>
      <c r="CP35" s="189" t="e">
        <f>CP10-CP11-CP12-CP14-CP15-CP16-#REF!-#REF!</f>
        <v>#REF!</v>
      </c>
      <c r="CQ35" s="189" t="e">
        <f>CQ10-CQ11-CQ12-CQ14-CQ15-CQ16-#REF!-#REF!</f>
        <v>#REF!</v>
      </c>
      <c r="CR35" s="189" t="e">
        <f>CR10-CR11-CR12-CR14-CR15-CR16-#REF!-#REF!</f>
        <v>#REF!</v>
      </c>
      <c r="CS35" s="189" t="e">
        <f>CS10-CS11-CS12-CS14-CS15-CS16-#REF!-#REF!</f>
        <v>#REF!</v>
      </c>
      <c r="CT35" s="189"/>
      <c r="CU35" s="189"/>
      <c r="CV35" s="189"/>
      <c r="CW35" s="189"/>
      <c r="CX35" s="189" t="e">
        <f>CX10-CX11-CX12-CX14-CX15-CX16-#REF!-#REF!</f>
        <v>#REF!</v>
      </c>
      <c r="CY35" s="189" t="e">
        <f>CY10-CY11-CY12-CY14-CY15-CY16-#REF!-#REF!</f>
        <v>#REF!</v>
      </c>
      <c r="CZ35" s="189" t="e">
        <f>CZ10-CZ11-CZ12-CZ14-CZ15-CZ16-#REF!-#REF!</f>
        <v>#REF!</v>
      </c>
      <c r="DA35" s="189" t="e">
        <f>DA10-DA11-DA12-DA14-DA15-DA16-#REF!-#REF!</f>
        <v>#REF!</v>
      </c>
      <c r="DB35" s="189" t="e">
        <f>DB10-DB11-DB12-DB14-DB15-DB16-#REF!-#REF!</f>
        <v>#REF!</v>
      </c>
      <c r="DC35" s="189" t="e">
        <f>DC10-DC11-DC12-DC14-DC15-DC16-#REF!-#REF!</f>
        <v>#REF!</v>
      </c>
      <c r="DD35" s="189" t="e">
        <f>DD10-DD11-DD12-DD14-DD15-DD16-#REF!-#REF!</f>
        <v>#REF!</v>
      </c>
      <c r="DE35" s="189" t="e">
        <f>DE10-DE11-DE12-DE14-DE15-DE16-#REF!-#REF!</f>
        <v>#REF!</v>
      </c>
      <c r="DF35" s="189" t="e">
        <f>DF10-DF11-DF12-DF14-DF15-DF16-#REF!-#REF!</f>
        <v>#REF!</v>
      </c>
      <c r="DG35" s="189" t="e">
        <f>DG10-DG11-DG12-DG14-DG15-DG16-#REF!-#REF!</f>
        <v>#REF!</v>
      </c>
      <c r="DH35" s="189" t="e">
        <f>DH10-DH11-DH12-DH14-DH15-DH16-#REF!-#REF!</f>
        <v>#REF!</v>
      </c>
      <c r="DI35" s="189" t="e">
        <f>DI10-DI11-DI12-DI14-DI15-DI16-#REF!-#REF!</f>
        <v>#REF!</v>
      </c>
      <c r="DJ35" s="189" t="e">
        <f>DJ10-DJ11-DJ12-DJ14-DJ15-DJ16-#REF!-#REF!</f>
        <v>#REF!</v>
      </c>
      <c r="DK35" s="189" t="e">
        <f>DK10-DK11-DK12-DK14-DK15-DK16-#REF!-#REF!</f>
        <v>#REF!</v>
      </c>
      <c r="DL35" s="189" t="e">
        <f>DL10-DL11-DL12-DL14-DL15-DL16-#REF!-#REF!</f>
        <v>#REF!</v>
      </c>
      <c r="DM35" s="189" t="e">
        <f>DM10-DM11-DM12-DM14-DM15-DM16-#REF!-#REF!</f>
        <v>#REF!</v>
      </c>
      <c r="DN35" s="189" t="e">
        <f>DN10-DN11-DN12-DN14-DN15-DN16-#REF!-#REF!</f>
        <v>#REF!</v>
      </c>
      <c r="DO35" s="189" t="e">
        <f>DO10-DO11-DO12-DO14-DO15-DO16-#REF!-#REF!</f>
        <v>#REF!</v>
      </c>
      <c r="DP35" s="189" t="e">
        <f>DP10-DP11-DP12-DP14-DP15-DP16-#REF!-#REF!</f>
        <v>#REF!</v>
      </c>
      <c r="DQ35" s="189"/>
      <c r="DR35" s="189"/>
      <c r="DS35" s="189" t="e">
        <f>DS10-DS11-DS12-DS14-DS15-DS16-#REF!-#REF!</f>
        <v>#REF!</v>
      </c>
      <c r="DT35" s="189" t="e">
        <f>DT10-DT11-DT12-DT14-DT15-DT16-#REF!-#REF!</f>
        <v>#REF!</v>
      </c>
      <c r="DU35" s="189" t="e">
        <f>DU10-DU11-DU12-DU14-DU15-DU16-#REF!-#REF!</f>
        <v>#REF!</v>
      </c>
      <c r="DV35" s="189" t="e">
        <f>DV10-DV11-DV12-DV14-DV15-DV16-#REF!-#REF!</f>
        <v>#REF!</v>
      </c>
      <c r="DW35" s="189" t="e">
        <f>DW10-DW11-DW12-DW14-DW15-DW16-#REF!-#REF!</f>
        <v>#REF!</v>
      </c>
      <c r="DX35" s="189" t="e">
        <f>DX10-DX11-DX12-DX14-DX15-DX16-#REF!-#REF!</f>
        <v>#REF!</v>
      </c>
      <c r="DY35" s="189" t="e">
        <f>DY10-DY11-DY12-DY14-DY15-DY16-#REF!-#REF!</f>
        <v>#REF!</v>
      </c>
      <c r="DZ35" s="189" t="e">
        <f>DZ10-DZ11-DZ12-DZ14-DZ15-DZ16-#REF!-#REF!</f>
        <v>#REF!</v>
      </c>
      <c r="EA35" s="189" t="e">
        <f>EA10-EA11-EA12-EA14-EA15-EA16-#REF!-#REF!</f>
        <v>#REF!</v>
      </c>
      <c r="EB35" s="189" t="e">
        <f>EB10-EB11-EB12-EB14-EB15-EB16-#REF!-#REF!</f>
        <v>#REF!</v>
      </c>
      <c r="EC35" s="189" t="e">
        <f>EC10-EC11-EC12-EC14-EC15-EC16-#REF!-#REF!</f>
        <v>#REF!</v>
      </c>
      <c r="ED35" s="189" t="e">
        <f>ED10-ED11-ED12-ED14-ED15-ED16-#REF!-#REF!</f>
        <v>#REF!</v>
      </c>
      <c r="EE35" s="189" t="e">
        <f>EE10-EE11-EE12-EE14-EE15-EE16-#REF!-#REF!</f>
        <v>#REF!</v>
      </c>
      <c r="EF35" s="189" t="e">
        <f>EF10-EF11-EF12-EF14-EF15-EF16-#REF!-#REF!</f>
        <v>#REF!</v>
      </c>
      <c r="EG35" s="189" t="e">
        <f>EG10-EG11-EG12-EG14-EG15-EG16-#REF!-#REF!</f>
        <v>#REF!</v>
      </c>
      <c r="EH35" s="189" t="e">
        <f>EH10-EH11-EH12-EH14-EH15-EH16-#REF!-#REF!</f>
        <v>#REF!</v>
      </c>
      <c r="EI35" s="189" t="e">
        <f>EI10-EI11-EI12-EI14-EI15-EI16-#REF!-#REF!</f>
        <v>#REF!</v>
      </c>
      <c r="EJ35" s="189"/>
      <c r="EK35" s="189"/>
      <c r="EL35" s="189"/>
      <c r="EM35" s="189"/>
      <c r="EN35" s="189"/>
      <c r="EO35" s="189"/>
      <c r="EP35" s="189"/>
      <c r="EQ35" s="189"/>
      <c r="ER35" s="189"/>
      <c r="ES35" s="189"/>
      <c r="ET35" s="189"/>
      <c r="EU35" s="189"/>
      <c r="EV35" s="189"/>
      <c r="EW35" s="189" t="e">
        <f>EW10-EW11-EW12-EW14-EW15-EW16-#REF!-#REF!</f>
        <v>#REF!</v>
      </c>
      <c r="EX35" s="189" t="e">
        <f>EX10-EX11-EX12-EX14-EX15-EX16-#REF!-#REF!</f>
        <v>#REF!</v>
      </c>
      <c r="EY35" s="189" t="e">
        <f>EY10-EY11-EY12-EY14-EY15-EY16-#REF!-#REF!</f>
        <v>#REF!</v>
      </c>
      <c r="EZ35" s="189" t="e">
        <f>EZ10-EZ11-EZ12-EZ14-EZ15-EZ16-#REF!-#REF!</f>
        <v>#REF!</v>
      </c>
      <c r="FA35" s="189" t="e">
        <f>FA10-FA11-FA12-FA14-FA15-FA16-#REF!-#REF!</f>
        <v>#REF!</v>
      </c>
      <c r="FB35" s="189" t="e">
        <f>FB10-FB11-FB12-FB14-FB15-FB16-#REF!-#REF!</f>
        <v>#REF!</v>
      </c>
      <c r="FC35" s="189" t="e">
        <f>FC10-FC11-FC12-FC14-FC15-FC16-#REF!-#REF!</f>
        <v>#REF!</v>
      </c>
      <c r="FD35" s="189"/>
      <c r="FE35" s="189" t="e">
        <f>FE10-FE11-FE12-FE14-FE15-FE16-#REF!-#REF!</f>
        <v>#REF!</v>
      </c>
      <c r="FF35" s="189" t="e">
        <f>FF10-FF11-FF12-FF14-FF15-FF16-#REF!-#REF!</f>
        <v>#REF!</v>
      </c>
      <c r="FG35" s="189" t="e">
        <f>FG10-FG11-FG12-FG14-FG15-FG16-#REF!-#REF!</f>
        <v>#REF!</v>
      </c>
      <c r="FH35" s="189" t="e">
        <f>FH10-FH11-FH12-FH14-FH15-FH16-#REF!-#REF!</f>
        <v>#REF!</v>
      </c>
      <c r="FI35" s="189"/>
      <c r="FJ35" s="189" t="e">
        <f>FJ10-FJ11-FJ12-FJ14-FJ15-FJ16-#REF!-#REF!</f>
        <v>#REF!</v>
      </c>
      <c r="FK35" s="189" t="e">
        <f>FK10-FK11-FK12-FK14-FK15-FK16-#REF!-#REF!</f>
        <v>#REF!</v>
      </c>
      <c r="FL35" s="189"/>
      <c r="FM35" s="189"/>
      <c r="FN35" s="189"/>
      <c r="FO35" s="189"/>
      <c r="FP35" s="189"/>
      <c r="FQ35" s="189" t="e">
        <f>FQ10-FQ11-FQ12-FQ14-FQ15-FQ16-#REF!-#REF!</f>
        <v>#REF!</v>
      </c>
      <c r="FR35" s="189" t="e">
        <f>FR10-FR11-FR12-FR14-FR15-FR16-#REF!-#REF!</f>
        <v>#REF!</v>
      </c>
    </row>
    <row r="36" spans="1:174" hidden="1" x14ac:dyDescent="0.25">
      <c r="C36" s="189" t="e">
        <f>SUM(C17:C30)-#REF!</f>
        <v>#REF!</v>
      </c>
      <c r="D36" s="189" t="e">
        <f>SUM(D17:D30)-#REF!</f>
        <v>#REF!</v>
      </c>
      <c r="E36" s="189" t="e">
        <f>SUM(E17:E30)-#REF!</f>
        <v>#REF!</v>
      </c>
      <c r="F36" s="189" t="e">
        <f>SUM(F17:F30)-#REF!</f>
        <v>#REF!</v>
      </c>
      <c r="G36" s="189" t="e">
        <f>SUM(G17:G30)-#REF!</f>
        <v>#REF!</v>
      </c>
      <c r="H36" s="189" t="e">
        <f>SUM(H17:H30)-#REF!</f>
        <v>#REF!</v>
      </c>
      <c r="I36" s="189" t="e">
        <f>SUM(I17:I30)-#REF!</f>
        <v>#REF!</v>
      </c>
      <c r="J36" s="189" t="e">
        <f>SUM(J17:J30)-#REF!</f>
        <v>#REF!</v>
      </c>
      <c r="K36" s="189" t="e">
        <f>SUM(K17:K30)-#REF!</f>
        <v>#REF!</v>
      </c>
      <c r="L36" s="189" t="e">
        <f>SUM(L17:L30)-#REF!</f>
        <v>#REF!</v>
      </c>
      <c r="M36" s="189" t="e">
        <f>SUM(M17:M30)-#REF!</f>
        <v>#REF!</v>
      </c>
      <c r="N36" s="189" t="e">
        <f>SUM(N17:N30)-#REF!</f>
        <v>#REF!</v>
      </c>
      <c r="O36" s="189" t="e">
        <f>SUM(O17:O30)-#REF!</f>
        <v>#REF!</v>
      </c>
      <c r="P36" s="189" t="e">
        <f>SUM(P17:P30)-#REF!</f>
        <v>#REF!</v>
      </c>
      <c r="Q36" s="189"/>
      <c r="R36" s="189" t="e">
        <f>SUM(R17:R30)-#REF!</f>
        <v>#REF!</v>
      </c>
      <c r="S36" s="189" t="e">
        <f>SUM(S17:S30)-#REF!</f>
        <v>#REF!</v>
      </c>
      <c r="T36" s="189" t="e">
        <f>SUM(T17:T30)-#REF!</f>
        <v>#REF!</v>
      </c>
      <c r="U36" s="189" t="e">
        <f>SUM(U17:U30)-#REF!</f>
        <v>#REF!</v>
      </c>
      <c r="V36" s="189" t="e">
        <f>SUM(V17:V30)-#REF!</f>
        <v>#REF!</v>
      </c>
      <c r="W36" s="189" t="e">
        <f>SUM(W17:W30)-#REF!</f>
        <v>#REF!</v>
      </c>
      <c r="X36" s="189" t="e">
        <f>SUM(X17:X30)-#REF!</f>
        <v>#REF!</v>
      </c>
      <c r="Y36" s="189" t="e">
        <f>SUM(Y17:Y30)-#REF!</f>
        <v>#REF!</v>
      </c>
      <c r="Z36" s="189" t="e">
        <f>SUM(Z17:Z30)-#REF!</f>
        <v>#REF!</v>
      </c>
      <c r="AA36" s="189" t="e">
        <f>SUM(AA17:AA30)-#REF!</f>
        <v>#REF!</v>
      </c>
      <c r="AB36" s="189" t="e">
        <f>SUM(AB17:AB30)-#REF!</f>
        <v>#REF!</v>
      </c>
      <c r="AC36" s="189" t="e">
        <f>SUM(AC17:AC30)-#REF!</f>
        <v>#REF!</v>
      </c>
      <c r="AD36" s="189" t="e">
        <f>SUM(AD17:AD30)-#REF!</f>
        <v>#REF!</v>
      </c>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189" t="e">
        <f>SUM(BN17:BN30)-#REF!</f>
        <v>#REF!</v>
      </c>
      <c r="BO36" s="189" t="e">
        <f>SUM(BO17:BO30)-#REF!</f>
        <v>#REF!</v>
      </c>
      <c r="BP36" s="189" t="e">
        <f>SUM(BP17:BP30)-#REF!</f>
        <v>#REF!</v>
      </c>
      <c r="BQ36" s="189" t="e">
        <f>SUM(BQ17:BQ30)-#REF!</f>
        <v>#REF!</v>
      </c>
      <c r="BR36" s="189" t="e">
        <f>SUM(BR17:BR30)-#REF!</f>
        <v>#REF!</v>
      </c>
      <c r="BS36" s="189" t="e">
        <f>SUM(BS17:BS30)-#REF!</f>
        <v>#REF!</v>
      </c>
      <c r="BT36" s="189"/>
      <c r="BU36" s="189"/>
      <c r="BV36" s="189"/>
      <c r="BW36" s="189"/>
      <c r="BX36" s="189"/>
      <c r="BY36" s="189" t="e">
        <f>SUM(BY17:BY30)-#REF!</f>
        <v>#REF!</v>
      </c>
      <c r="BZ36" s="189" t="e">
        <f>SUM(BZ17:BZ30)-#REF!</f>
        <v>#REF!</v>
      </c>
      <c r="CA36" s="189" t="e">
        <f>SUM(CA17:CA30)-#REF!</f>
        <v>#REF!</v>
      </c>
      <c r="CB36" s="189" t="e">
        <f>SUM(CB17:CB30)-#REF!</f>
        <v>#REF!</v>
      </c>
      <c r="CC36" s="189" t="e">
        <f>SUM(CC17:CC30)-#REF!</f>
        <v>#REF!</v>
      </c>
      <c r="CD36" s="189" t="e">
        <f>SUM(CD17:CD30)-#REF!</f>
        <v>#REF!</v>
      </c>
      <c r="CE36" s="189" t="e">
        <f>SUM(CE17:CE30)-#REF!</f>
        <v>#REF!</v>
      </c>
      <c r="CF36" s="189" t="e">
        <f>SUM(CF17:CF30)-#REF!</f>
        <v>#REF!</v>
      </c>
      <c r="CG36" s="189" t="e">
        <f>SUM(CG17:CG30)-#REF!</f>
        <v>#REF!</v>
      </c>
      <c r="CH36" s="189" t="e">
        <f>SUM(CH17:CH30)-#REF!</f>
        <v>#REF!</v>
      </c>
      <c r="CI36" s="189" t="e">
        <f>SUM(CI17:CI30)-#REF!</f>
        <v>#REF!</v>
      </c>
      <c r="CJ36" s="189" t="e">
        <f>SUM(CJ17:CJ30)-#REF!</f>
        <v>#REF!</v>
      </c>
      <c r="CK36" s="189" t="e">
        <f>SUM(CK17:CK30)-#REF!</f>
        <v>#REF!</v>
      </c>
      <c r="CL36" s="189" t="e">
        <f>SUM(CL17:CL30)-#REF!</f>
        <v>#REF!</v>
      </c>
      <c r="CM36" s="189" t="e">
        <f>SUM(CM17:CM30)-#REF!</f>
        <v>#REF!</v>
      </c>
      <c r="CN36" s="189" t="e">
        <f>SUM(CN17:CN30)-#REF!</f>
        <v>#REF!</v>
      </c>
      <c r="CO36" s="189" t="e">
        <f>SUM(CO17:CO30)-#REF!</f>
        <v>#REF!</v>
      </c>
      <c r="CP36" s="189" t="e">
        <f>SUM(CP17:CP30)-#REF!</f>
        <v>#REF!</v>
      </c>
      <c r="CQ36" s="189" t="e">
        <f>SUM(CQ17:CQ30)-#REF!</f>
        <v>#REF!</v>
      </c>
      <c r="CR36" s="189" t="e">
        <f>SUM(CR17:CR30)-#REF!</f>
        <v>#REF!</v>
      </c>
      <c r="CS36" s="189" t="e">
        <f>SUM(CS17:CS30)-#REF!</f>
        <v>#REF!</v>
      </c>
      <c r="CT36" s="189"/>
      <c r="CU36" s="189"/>
      <c r="CV36" s="189"/>
      <c r="CW36" s="189"/>
      <c r="CX36" s="189" t="e">
        <f>SUM(CX17:CX30)-#REF!</f>
        <v>#REF!</v>
      </c>
      <c r="CY36" s="189" t="e">
        <f>SUM(CY17:CY30)-#REF!</f>
        <v>#REF!</v>
      </c>
      <c r="CZ36" s="189" t="e">
        <f>SUM(CZ17:CZ30)-#REF!</f>
        <v>#REF!</v>
      </c>
      <c r="DA36" s="189" t="e">
        <f>SUM(DA17:DA30)-#REF!</f>
        <v>#REF!</v>
      </c>
      <c r="DB36" s="189" t="e">
        <f>SUM(DB17:DB30)-#REF!</f>
        <v>#REF!</v>
      </c>
      <c r="DC36" s="189" t="e">
        <f>SUM(DC17:DC30)-#REF!</f>
        <v>#REF!</v>
      </c>
      <c r="DD36" s="189" t="e">
        <f>SUM(DD17:DD30)-#REF!</f>
        <v>#REF!</v>
      </c>
      <c r="DE36" s="189" t="e">
        <f>SUM(DE17:DE30)-#REF!</f>
        <v>#REF!</v>
      </c>
      <c r="DF36" s="189" t="e">
        <f>SUM(DF17:DF30)-#REF!</f>
        <v>#REF!</v>
      </c>
      <c r="DG36" s="189" t="e">
        <f>SUM(DG17:DG30)-#REF!</f>
        <v>#REF!</v>
      </c>
      <c r="DH36" s="189" t="e">
        <f>SUM(DH17:DH30)-#REF!</f>
        <v>#REF!</v>
      </c>
      <c r="DI36" s="189" t="e">
        <f>SUM(DI17:DI30)-#REF!</f>
        <v>#REF!</v>
      </c>
      <c r="DJ36" s="189" t="e">
        <f>SUM(DJ17:DJ30)-#REF!</f>
        <v>#REF!</v>
      </c>
      <c r="DK36" s="189" t="e">
        <f>SUM(DK17:DK30)-#REF!</f>
        <v>#REF!</v>
      </c>
      <c r="DL36" s="189" t="e">
        <f>SUM(DL17:DL30)-#REF!</f>
        <v>#REF!</v>
      </c>
      <c r="DM36" s="189" t="e">
        <f>SUM(DM17:DM30)-#REF!</f>
        <v>#REF!</v>
      </c>
      <c r="DN36" s="189" t="e">
        <f>SUM(DN17:DN30)-#REF!</f>
        <v>#REF!</v>
      </c>
      <c r="DO36" s="189" t="e">
        <f>SUM(DO17:DO30)-#REF!</f>
        <v>#REF!</v>
      </c>
      <c r="DP36" s="189" t="e">
        <f>SUM(DP17:DP30)-#REF!</f>
        <v>#REF!</v>
      </c>
      <c r="DQ36" s="189"/>
      <c r="DR36" s="189"/>
      <c r="DS36" s="189" t="e">
        <f>SUM(DS17:DS30)-#REF!</f>
        <v>#REF!</v>
      </c>
      <c r="DT36" s="189" t="e">
        <f>SUM(DT17:DT30)-#REF!</f>
        <v>#REF!</v>
      </c>
      <c r="DU36" s="189" t="e">
        <f>SUM(DU17:DU30)-#REF!</f>
        <v>#REF!</v>
      </c>
      <c r="DV36" s="189" t="e">
        <f>SUM(DV17:DV30)-#REF!</f>
        <v>#REF!</v>
      </c>
      <c r="DW36" s="189" t="e">
        <f>SUM(DW17:DW30)-#REF!</f>
        <v>#REF!</v>
      </c>
      <c r="DX36" s="189" t="e">
        <f>SUM(DX17:DX30)-#REF!</f>
        <v>#REF!</v>
      </c>
      <c r="DY36" s="189" t="e">
        <f>SUM(DY17:DY30)-#REF!</f>
        <v>#REF!</v>
      </c>
      <c r="DZ36" s="189" t="e">
        <f>SUM(DZ17:DZ30)-#REF!</f>
        <v>#REF!</v>
      </c>
      <c r="EA36" s="189" t="e">
        <f>SUM(EA17:EA30)-#REF!</f>
        <v>#REF!</v>
      </c>
      <c r="EB36" s="189" t="e">
        <f>SUM(EB17:EB30)-#REF!</f>
        <v>#REF!</v>
      </c>
      <c r="EC36" s="189" t="e">
        <f>SUM(EC17:EC30)-#REF!</f>
        <v>#REF!</v>
      </c>
      <c r="ED36" s="189" t="e">
        <f>SUM(ED17:ED30)-#REF!</f>
        <v>#REF!</v>
      </c>
      <c r="EE36" s="189" t="e">
        <f>SUM(EE17:EE30)-#REF!</f>
        <v>#REF!</v>
      </c>
      <c r="EF36" s="189" t="e">
        <f>SUM(EF17:EF30)-#REF!</f>
        <v>#REF!</v>
      </c>
      <c r="EG36" s="189" t="e">
        <f>SUM(EG17:EG30)-#REF!</f>
        <v>#REF!</v>
      </c>
      <c r="EH36" s="189" t="e">
        <f>SUM(EH17:EH30)-#REF!</f>
        <v>#REF!</v>
      </c>
      <c r="EI36" s="189" t="e">
        <f>SUM(EI17:EI30)-#REF!</f>
        <v>#REF!</v>
      </c>
      <c r="EJ36" s="189"/>
      <c r="EK36" s="189"/>
      <c r="EL36" s="189"/>
      <c r="EM36" s="189"/>
      <c r="EN36" s="189"/>
      <c r="EO36" s="189"/>
      <c r="EP36" s="189"/>
      <c r="EQ36" s="189"/>
      <c r="ER36" s="189"/>
      <c r="ES36" s="189"/>
      <c r="ET36" s="189"/>
      <c r="EU36" s="189"/>
      <c r="EV36" s="189"/>
      <c r="EW36" s="189" t="e">
        <f>SUM(EW17:EW30)-#REF!</f>
        <v>#REF!</v>
      </c>
      <c r="EX36" s="189" t="e">
        <f>SUM(EX17:EX30)-#REF!</f>
        <v>#REF!</v>
      </c>
      <c r="EY36" s="189" t="e">
        <f>SUM(EY17:EY30)-#REF!</f>
        <v>#REF!</v>
      </c>
      <c r="EZ36" s="189" t="e">
        <f>SUM(EZ17:EZ30)-#REF!</f>
        <v>#REF!</v>
      </c>
      <c r="FA36" s="189" t="e">
        <f>SUM(FA17:FA30)-#REF!</f>
        <v>#REF!</v>
      </c>
      <c r="FB36" s="189" t="e">
        <f>SUM(FB17:FB30)-#REF!</f>
        <v>#REF!</v>
      </c>
      <c r="FC36" s="189" t="e">
        <f>SUM(FC17:FC30)-#REF!</f>
        <v>#REF!</v>
      </c>
      <c r="FD36" s="189"/>
      <c r="FE36" s="189" t="e">
        <f>SUM(FE17:FE30)-#REF!</f>
        <v>#REF!</v>
      </c>
      <c r="FF36" s="189" t="e">
        <f>SUM(FF17:FF30)-#REF!</f>
        <v>#REF!</v>
      </c>
      <c r="FG36" s="189" t="e">
        <f>SUM(FG17:FG30)-#REF!</f>
        <v>#REF!</v>
      </c>
      <c r="FH36" s="189" t="e">
        <f>SUM(FH17:FH30)-#REF!</f>
        <v>#REF!</v>
      </c>
      <c r="FI36" s="189"/>
      <c r="FJ36" s="189" t="e">
        <f>SUM(FJ17:FJ30)-#REF!</f>
        <v>#REF!</v>
      </c>
      <c r="FK36" s="189" t="e">
        <f>SUM(FK17:FK30)-#REF!</f>
        <v>#REF!</v>
      </c>
      <c r="FL36" s="189"/>
      <c r="FM36" s="189"/>
      <c r="FN36" s="189"/>
      <c r="FO36" s="189"/>
      <c r="FP36" s="189"/>
      <c r="FQ36" s="189" t="e">
        <f>SUM(FQ17:FQ30)-#REF!</f>
        <v>#REF!</v>
      </c>
      <c r="FR36" s="189" t="e">
        <f>SUM(FR17:FR30)-#REF!</f>
        <v>#REF!</v>
      </c>
    </row>
    <row r="37" spans="1:174" hidden="1" x14ac:dyDescent="0.25">
      <c r="C37" s="189" t="e">
        <f>#REF!-C31-C32</f>
        <v>#REF!</v>
      </c>
      <c r="D37" s="189" t="e">
        <f>#REF!-D31-D32</f>
        <v>#REF!</v>
      </c>
      <c r="E37" s="189" t="e">
        <f>#REF!-E31-E32</f>
        <v>#REF!</v>
      </c>
      <c r="F37" s="189" t="e">
        <f>#REF!-F31-F32</f>
        <v>#REF!</v>
      </c>
      <c r="G37" s="189" t="e">
        <f>#REF!-G31-G32</f>
        <v>#REF!</v>
      </c>
      <c r="H37" s="189" t="e">
        <f>#REF!-H31-H32</f>
        <v>#REF!</v>
      </c>
      <c r="I37" s="189" t="e">
        <f>#REF!-I31-I32</f>
        <v>#REF!</v>
      </c>
      <c r="J37" s="189" t="e">
        <f>#REF!-J31-J32</f>
        <v>#REF!</v>
      </c>
      <c r="K37" s="189" t="e">
        <f>#REF!-K31-K32</f>
        <v>#REF!</v>
      </c>
      <c r="L37" s="189" t="e">
        <f>#REF!-L31-L32</f>
        <v>#REF!</v>
      </c>
      <c r="M37" s="189" t="e">
        <f>#REF!-M31-M32</f>
        <v>#REF!</v>
      </c>
      <c r="N37" s="189" t="e">
        <f>#REF!-N31-N32</f>
        <v>#REF!</v>
      </c>
      <c r="O37" s="189" t="e">
        <f>#REF!-O31-O32</f>
        <v>#REF!</v>
      </c>
      <c r="P37" s="189" t="e">
        <f>#REF!-P31-P32</f>
        <v>#REF!</v>
      </c>
      <c r="Q37" s="189"/>
      <c r="R37" s="189" t="e">
        <f>#REF!-R31-R32</f>
        <v>#REF!</v>
      </c>
      <c r="S37" s="189" t="e">
        <f>#REF!-S31-S32</f>
        <v>#REF!</v>
      </c>
      <c r="T37" s="189" t="e">
        <f>#REF!-T31-T32</f>
        <v>#REF!</v>
      </c>
      <c r="U37" s="189" t="e">
        <f>#REF!-U31-U32</f>
        <v>#REF!</v>
      </c>
      <c r="V37" s="189" t="e">
        <f>#REF!-V31-V32</f>
        <v>#REF!</v>
      </c>
      <c r="W37" s="189" t="e">
        <f>#REF!-W31-W32</f>
        <v>#REF!</v>
      </c>
      <c r="X37" s="189" t="e">
        <f>#REF!-X31-X32</f>
        <v>#REF!</v>
      </c>
      <c r="Y37" s="189" t="e">
        <f>#REF!-Y31-Y32</f>
        <v>#REF!</v>
      </c>
      <c r="Z37" s="189" t="e">
        <f>#REF!-Z31-Z32</f>
        <v>#REF!</v>
      </c>
      <c r="AA37" s="189" t="e">
        <f>#REF!-AA31-AA32</f>
        <v>#REF!</v>
      </c>
      <c r="AB37" s="189" t="e">
        <f>#REF!-AB31-AB32</f>
        <v>#REF!</v>
      </c>
      <c r="AC37" s="189" t="e">
        <f>#REF!-AC31-AC32</f>
        <v>#REF!</v>
      </c>
      <c r="AD37" s="189" t="e">
        <f>#REF!-AD31-AD32</f>
        <v>#REF!</v>
      </c>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189" t="e">
        <f>#REF!-BN31-BN32</f>
        <v>#REF!</v>
      </c>
      <c r="BO37" s="189" t="e">
        <f>#REF!-BO31-BO32</f>
        <v>#REF!</v>
      </c>
      <c r="BP37" s="189" t="e">
        <f>#REF!-BP31-BP32</f>
        <v>#REF!</v>
      </c>
      <c r="BQ37" s="189" t="e">
        <f>#REF!-BQ31-BQ32</f>
        <v>#REF!</v>
      </c>
      <c r="BR37" s="189" t="e">
        <f>#REF!-BR31-BR32</f>
        <v>#REF!</v>
      </c>
      <c r="BS37" s="189" t="e">
        <f>#REF!-BS31-BS32</f>
        <v>#REF!</v>
      </c>
      <c r="BT37" s="189"/>
      <c r="BU37" s="189"/>
      <c r="BV37" s="189"/>
      <c r="BW37" s="189"/>
      <c r="BX37" s="189"/>
      <c r="BY37" s="189" t="e">
        <f>#REF!-BY31-BY32</f>
        <v>#REF!</v>
      </c>
      <c r="BZ37" s="189" t="e">
        <f>#REF!-BZ31-BZ32</f>
        <v>#REF!</v>
      </c>
      <c r="CA37" s="189" t="e">
        <f>#REF!-CA31-CA32</f>
        <v>#REF!</v>
      </c>
      <c r="CB37" s="189" t="e">
        <f>#REF!-CB31-CB32</f>
        <v>#REF!</v>
      </c>
      <c r="CC37" s="189" t="e">
        <f>#REF!-CC31-CC32</f>
        <v>#REF!</v>
      </c>
      <c r="CD37" s="189" t="e">
        <f>#REF!-CD31-CD32</f>
        <v>#REF!</v>
      </c>
      <c r="CE37" s="189" t="e">
        <f>#REF!-CE31-CE32</f>
        <v>#REF!</v>
      </c>
      <c r="CF37" s="189" t="e">
        <f>#REF!-CF31-CF32</f>
        <v>#REF!</v>
      </c>
      <c r="CG37" s="189" t="e">
        <f>#REF!-CG31-CG32</f>
        <v>#REF!</v>
      </c>
      <c r="CH37" s="189" t="e">
        <f>#REF!-CH31-CH32</f>
        <v>#REF!</v>
      </c>
      <c r="CI37" s="189" t="e">
        <f>#REF!-CI31-CI32</f>
        <v>#REF!</v>
      </c>
      <c r="CJ37" s="189" t="e">
        <f>#REF!-CJ31-CJ32</f>
        <v>#REF!</v>
      </c>
      <c r="CK37" s="189" t="e">
        <f>#REF!-CK31-CK32</f>
        <v>#REF!</v>
      </c>
      <c r="CL37" s="189" t="e">
        <f>#REF!-CL31-CL32</f>
        <v>#REF!</v>
      </c>
      <c r="CM37" s="189" t="e">
        <f>#REF!-CM31-CM32</f>
        <v>#REF!</v>
      </c>
      <c r="CN37" s="189" t="e">
        <f>#REF!-CN31-CN32</f>
        <v>#REF!</v>
      </c>
      <c r="CO37" s="189" t="e">
        <f>#REF!-CO31-CO32</f>
        <v>#REF!</v>
      </c>
      <c r="CP37" s="189" t="e">
        <f>#REF!-CP31-CP32</f>
        <v>#REF!</v>
      </c>
      <c r="CQ37" s="189" t="e">
        <f>#REF!-CQ31-CQ32</f>
        <v>#REF!</v>
      </c>
      <c r="CR37" s="189" t="e">
        <f>#REF!-CR31-CR32</f>
        <v>#REF!</v>
      </c>
      <c r="CS37" s="189" t="e">
        <f>#REF!-CS31-CS32</f>
        <v>#REF!</v>
      </c>
      <c r="CT37" s="189"/>
      <c r="CU37" s="189"/>
      <c r="CV37" s="189"/>
      <c r="CW37" s="189"/>
      <c r="CX37" s="189" t="e">
        <f>#REF!-CX31-CX32</f>
        <v>#REF!</v>
      </c>
      <c r="CY37" s="189" t="e">
        <f>#REF!-CY31-CY32</f>
        <v>#REF!</v>
      </c>
      <c r="CZ37" s="189" t="e">
        <f>#REF!-CZ31-CZ32</f>
        <v>#REF!</v>
      </c>
      <c r="DA37" s="189" t="e">
        <f>#REF!-DA31-DA32</f>
        <v>#REF!</v>
      </c>
      <c r="DB37" s="189" t="e">
        <f>#REF!-DB31-DB32</f>
        <v>#REF!</v>
      </c>
      <c r="DC37" s="189" t="e">
        <f>#REF!-DC31-DC32</f>
        <v>#REF!</v>
      </c>
      <c r="DD37" s="189" t="e">
        <f>#REF!-DD31-DD32</f>
        <v>#REF!</v>
      </c>
      <c r="DE37" s="189" t="e">
        <f>#REF!-DE31-DE32</f>
        <v>#REF!</v>
      </c>
      <c r="DF37" s="189" t="e">
        <f>#REF!-DF31-DF32</f>
        <v>#REF!</v>
      </c>
      <c r="DG37" s="189" t="e">
        <f>#REF!-DG31-DG32</f>
        <v>#REF!</v>
      </c>
      <c r="DH37" s="189" t="e">
        <f>#REF!-DH31-DH32</f>
        <v>#REF!</v>
      </c>
      <c r="DI37" s="189" t="e">
        <f>#REF!-DI31-DI32</f>
        <v>#REF!</v>
      </c>
      <c r="DJ37" s="189" t="e">
        <f>#REF!-DJ31-DJ32</f>
        <v>#REF!</v>
      </c>
      <c r="DK37" s="189" t="e">
        <f>#REF!-DK31-DK32</f>
        <v>#REF!</v>
      </c>
      <c r="DL37" s="189" t="e">
        <f>#REF!-DL31-DL32</f>
        <v>#REF!</v>
      </c>
      <c r="DM37" s="189" t="e">
        <f>#REF!-DM31-DM32</f>
        <v>#REF!</v>
      </c>
      <c r="DN37" s="189" t="e">
        <f>#REF!-DN31-DN32</f>
        <v>#REF!</v>
      </c>
      <c r="DO37" s="189" t="e">
        <f>#REF!-DO31-DO32</f>
        <v>#REF!</v>
      </c>
      <c r="DP37" s="189" t="e">
        <f>#REF!-DP31-DP32</f>
        <v>#REF!</v>
      </c>
      <c r="DQ37" s="189"/>
      <c r="DR37" s="189"/>
      <c r="DS37" s="189" t="e">
        <f>#REF!-DS31-DS32</f>
        <v>#REF!</v>
      </c>
      <c r="DT37" s="189" t="e">
        <f>#REF!-DT31-DT32</f>
        <v>#REF!</v>
      </c>
      <c r="DU37" s="189" t="e">
        <f>#REF!-DU31-DU32</f>
        <v>#REF!</v>
      </c>
      <c r="DV37" s="189" t="e">
        <f>#REF!-DV31-DV32</f>
        <v>#REF!</v>
      </c>
      <c r="DW37" s="189" t="e">
        <f>#REF!-DW31-DW32</f>
        <v>#REF!</v>
      </c>
      <c r="DX37" s="189" t="e">
        <f>#REF!-DX31-DX32</f>
        <v>#REF!</v>
      </c>
      <c r="DY37" s="189" t="e">
        <f>#REF!-DY31-DY32</f>
        <v>#REF!</v>
      </c>
      <c r="DZ37" s="189" t="e">
        <f>#REF!-DZ31-DZ32</f>
        <v>#REF!</v>
      </c>
      <c r="EA37" s="189" t="e">
        <f>#REF!-EA31-EA32</f>
        <v>#REF!</v>
      </c>
      <c r="EB37" s="189" t="e">
        <f>#REF!-EB31-EB32</f>
        <v>#REF!</v>
      </c>
      <c r="EC37" s="189" t="e">
        <f>#REF!-EC31-EC32</f>
        <v>#REF!</v>
      </c>
      <c r="ED37" s="189" t="e">
        <f>#REF!-ED31-ED32</f>
        <v>#REF!</v>
      </c>
      <c r="EE37" s="189" t="e">
        <f>#REF!-EE31-EE32</f>
        <v>#REF!</v>
      </c>
      <c r="EF37" s="189" t="e">
        <f>#REF!-EF31-EF32</f>
        <v>#REF!</v>
      </c>
      <c r="EG37" s="189" t="e">
        <f>#REF!-EG31-EG32</f>
        <v>#REF!</v>
      </c>
      <c r="EH37" s="189" t="e">
        <f>#REF!-EH31-EH32</f>
        <v>#REF!</v>
      </c>
      <c r="EI37" s="189" t="e">
        <f>#REF!-EI31-EI32</f>
        <v>#REF!</v>
      </c>
      <c r="EJ37" s="189"/>
      <c r="EK37" s="189"/>
      <c r="EL37" s="189"/>
      <c r="EM37" s="189"/>
      <c r="EN37" s="189"/>
      <c r="EO37" s="189"/>
      <c r="EP37" s="189"/>
      <c r="EQ37" s="189"/>
      <c r="ER37" s="189"/>
      <c r="ES37" s="189"/>
      <c r="ET37" s="189"/>
      <c r="EU37" s="189"/>
      <c r="EV37" s="189"/>
      <c r="EW37" s="189" t="e">
        <f>#REF!-EW31-EW32</f>
        <v>#REF!</v>
      </c>
      <c r="EX37" s="189" t="e">
        <f>#REF!-EX31-EX32</f>
        <v>#REF!</v>
      </c>
      <c r="EY37" s="189" t="e">
        <f>#REF!-EY31-EY32</f>
        <v>#REF!</v>
      </c>
      <c r="EZ37" s="189" t="e">
        <f>#REF!-EZ31-EZ32</f>
        <v>#REF!</v>
      </c>
      <c r="FA37" s="189" t="e">
        <f>#REF!-FA31-FA32</f>
        <v>#REF!</v>
      </c>
      <c r="FB37" s="189" t="e">
        <f>#REF!-FB31-FB32</f>
        <v>#REF!</v>
      </c>
      <c r="FC37" s="189" t="e">
        <f>#REF!-FC31-FC32</f>
        <v>#REF!</v>
      </c>
      <c r="FD37" s="189"/>
      <c r="FE37" s="189" t="e">
        <f>#REF!-FE31-FE32</f>
        <v>#REF!</v>
      </c>
      <c r="FF37" s="189" t="e">
        <f>#REF!-FF31-FF32</f>
        <v>#REF!</v>
      </c>
      <c r="FG37" s="189" t="e">
        <f>#REF!-FG31-FG32</f>
        <v>#REF!</v>
      </c>
      <c r="FH37" s="189" t="e">
        <f>#REF!-FH31-FH32</f>
        <v>#REF!</v>
      </c>
      <c r="FI37" s="189"/>
      <c r="FJ37" s="189" t="e">
        <f>#REF!-FJ31-FJ32</f>
        <v>#REF!</v>
      </c>
      <c r="FK37" s="189" t="e">
        <f>#REF!-FK31-FK32</f>
        <v>#REF!</v>
      </c>
      <c r="FL37" s="189"/>
      <c r="FM37" s="189"/>
      <c r="FN37" s="189"/>
      <c r="FO37" s="189"/>
      <c r="FP37" s="189"/>
      <c r="FQ37" s="189" t="e">
        <f>#REF!-FQ31-FQ32</f>
        <v>#REF!</v>
      </c>
      <c r="FR37" s="189" t="e">
        <f>#REF!-FR31-FR32</f>
        <v>#REF!</v>
      </c>
    </row>
    <row r="38" spans="1:174" x14ac:dyDescent="0.25">
      <c r="A38" s="150" t="s">
        <v>152</v>
      </c>
    </row>
    <row r="39" spans="1:174" x14ac:dyDescent="0.25">
      <c r="A39" s="190" t="s">
        <v>153</v>
      </c>
    </row>
    <row r="40" spans="1:174" s="190" customFormat="1" x14ac:dyDescent="0.25">
      <c r="A40" s="190" t="s">
        <v>154</v>
      </c>
    </row>
    <row r="41" spans="1:174" s="190" customFormat="1" x14ac:dyDescent="0.25">
      <c r="A41" s="190" t="s">
        <v>155</v>
      </c>
    </row>
    <row r="42" spans="1:174" s="190" customFormat="1" x14ac:dyDescent="0.25">
      <c r="A42" s="190" t="s">
        <v>156</v>
      </c>
    </row>
    <row r="43" spans="1:174" s="190" customFormat="1" x14ac:dyDescent="0.25">
      <c r="A43" s="190" t="s">
        <v>157</v>
      </c>
    </row>
    <row r="44" spans="1:174" s="190" customFormat="1" x14ac:dyDescent="0.25">
      <c r="A44" s="190" t="s">
        <v>158</v>
      </c>
    </row>
    <row r="45" spans="1:174" s="190" customFormat="1" x14ac:dyDescent="0.25">
      <c r="A45" s="190" t="s">
        <v>159</v>
      </c>
    </row>
    <row r="46" spans="1:174" s="190" customFormat="1" x14ac:dyDescent="0.25">
      <c r="A46" s="190" t="s">
        <v>160</v>
      </c>
    </row>
    <row r="47" spans="1:174" s="190" customFormat="1" x14ac:dyDescent="0.25">
      <c r="A47" s="190" t="s">
        <v>161</v>
      </c>
    </row>
    <row r="48" spans="1:174" s="190" customFormat="1" x14ac:dyDescent="0.25">
      <c r="A48" s="190" t="s">
        <v>162</v>
      </c>
    </row>
    <row r="49" spans="1:1" s="190" customFormat="1" x14ac:dyDescent="0.25">
      <c r="A49" s="190" t="s">
        <v>163</v>
      </c>
    </row>
    <row r="50" spans="1:1" s="190" customFormat="1" x14ac:dyDescent="0.25">
      <c r="A50" s="190" t="s">
        <v>203</v>
      </c>
    </row>
    <row r="51" spans="1:1" s="190" customFormat="1" x14ac:dyDescent="0.25">
      <c r="A51" s="190" t="s">
        <v>165</v>
      </c>
    </row>
    <row r="52" spans="1:1" s="190" customFormat="1" x14ac:dyDescent="0.25">
      <c r="A52" s="190" t="s">
        <v>166</v>
      </c>
    </row>
    <row r="53" spans="1:1" s="190" customFormat="1" x14ac:dyDescent="0.25">
      <c r="A53" s="190" t="s">
        <v>167</v>
      </c>
    </row>
    <row r="54" spans="1:1" s="190" customFormat="1" x14ac:dyDescent="0.25">
      <c r="A54" s="190" t="s">
        <v>168</v>
      </c>
    </row>
    <row r="55" spans="1:1" s="190" customFormat="1" x14ac:dyDescent="0.25">
      <c r="A55" s="190" t="s">
        <v>169</v>
      </c>
    </row>
    <row r="56" spans="1:1" s="190" customFormat="1" x14ac:dyDescent="0.25">
      <c r="A56" s="190" t="s">
        <v>170</v>
      </c>
    </row>
    <row r="57" spans="1:1" s="190" customFormat="1" x14ac:dyDescent="0.25">
      <c r="A57" s="190" t="s">
        <v>171</v>
      </c>
    </row>
    <row r="58" spans="1:1" s="190" customFormat="1" x14ac:dyDescent="0.25">
      <c r="A58" s="190" t="s">
        <v>172</v>
      </c>
    </row>
    <row r="59" spans="1:1" s="190" customFormat="1" x14ac:dyDescent="0.25">
      <c r="A59" s="190" t="s">
        <v>173</v>
      </c>
    </row>
    <row r="60" spans="1:1" s="190" customFormat="1" x14ac:dyDescent="0.25">
      <c r="A60" s="190" t="s">
        <v>174</v>
      </c>
    </row>
    <row r="61" spans="1:1" s="190" customFormat="1" x14ac:dyDescent="0.25">
      <c r="A61" s="190" t="s">
        <v>175</v>
      </c>
    </row>
    <row r="62" spans="1:1" s="190" customFormat="1" x14ac:dyDescent="0.25">
      <c r="A62" s="190" t="s">
        <v>176</v>
      </c>
    </row>
    <row r="63" spans="1:1" s="190" customFormat="1" x14ac:dyDescent="0.25">
      <c r="A63" s="190" t="s">
        <v>177</v>
      </c>
    </row>
    <row r="64" spans="1:1" s="190" customFormat="1" x14ac:dyDescent="0.25">
      <c r="A64" s="190" t="s">
        <v>178</v>
      </c>
    </row>
    <row r="65" spans="1:1" s="190" customFormat="1" x14ac:dyDescent="0.25">
      <c r="A65" s="190" t="s">
        <v>179</v>
      </c>
    </row>
    <row r="66" spans="1:1" s="190" customFormat="1" x14ac:dyDescent="0.25">
      <c r="A66" s="190" t="s">
        <v>180</v>
      </c>
    </row>
    <row r="67" spans="1:1" s="190" customFormat="1" x14ac:dyDescent="0.25">
      <c r="A67" s="190" t="s">
        <v>181</v>
      </c>
    </row>
    <row r="68" spans="1:1" s="190" customFormat="1" x14ac:dyDescent="0.25">
      <c r="A68" s="190" t="s">
        <v>182</v>
      </c>
    </row>
    <row r="69" spans="1:1" s="190" customFormat="1" x14ac:dyDescent="0.25">
      <c r="A69" s="190" t="s">
        <v>183</v>
      </c>
    </row>
    <row r="70" spans="1:1" s="190" customFormat="1" x14ac:dyDescent="0.25">
      <c r="A70" s="190" t="s">
        <v>184</v>
      </c>
    </row>
    <row r="71" spans="1:1" s="190" customFormat="1" x14ac:dyDescent="0.25">
      <c r="A71" s="190" t="s">
        <v>185</v>
      </c>
    </row>
    <row r="72" spans="1:1" s="190" customFormat="1" x14ac:dyDescent="0.25">
      <c r="A72" s="191" t="s">
        <v>199</v>
      </c>
    </row>
    <row r="73" spans="1:1" s="190" customFormat="1" x14ac:dyDescent="0.25">
      <c r="A73" s="190" t="s">
        <v>187</v>
      </c>
    </row>
    <row r="74" spans="1:1" s="190" customFormat="1" x14ac:dyDescent="0.25">
      <c r="A74" s="190" t="s">
        <v>188</v>
      </c>
    </row>
    <row r="75" spans="1:1" s="190" customFormat="1" x14ac:dyDescent="0.25">
      <c r="A75" s="190" t="s">
        <v>189</v>
      </c>
    </row>
    <row r="76" spans="1:1" s="190" customFormat="1" x14ac:dyDescent="0.25">
      <c r="A76" s="190" t="s">
        <v>190</v>
      </c>
    </row>
    <row r="77" spans="1:1" s="190" customFormat="1" x14ac:dyDescent="0.25">
      <c r="A77" s="191" t="s">
        <v>200</v>
      </c>
    </row>
    <row r="78" spans="1:1" s="190" customFormat="1" x14ac:dyDescent="0.25">
      <c r="A78" s="190" t="s">
        <v>192</v>
      </c>
    </row>
  </sheetData>
  <mergeCells count="242">
    <mergeCell ref="FW7:FX7"/>
    <mergeCell ref="A10:B10"/>
    <mergeCell ref="ED7:EE7"/>
    <mergeCell ref="EF7:EG7"/>
    <mergeCell ref="EK7:EL7"/>
    <mergeCell ref="EO7:EP7"/>
    <mergeCell ref="ES7:ET7"/>
    <mergeCell ref="EW7:EX7"/>
    <mergeCell ref="DM7:DN7"/>
    <mergeCell ref="DO7:DP7"/>
    <mergeCell ref="DQ7:DR7"/>
    <mergeCell ref="DS7:DT7"/>
    <mergeCell ref="DU7:DV7"/>
    <mergeCell ref="DW7:DX7"/>
    <mergeCell ref="CZ7:DA7"/>
    <mergeCell ref="DB7:DC7"/>
    <mergeCell ref="DE7:DF7"/>
    <mergeCell ref="DG7:DH7"/>
    <mergeCell ref="DI7:DJ7"/>
    <mergeCell ref="DK7:DL7"/>
    <mergeCell ref="CC7:CD7"/>
    <mergeCell ref="CE7:CF7"/>
    <mergeCell ref="CH7:CI7"/>
    <mergeCell ref="CJ7:CK7"/>
    <mergeCell ref="CL7:CM7"/>
    <mergeCell ref="CO7:CP7"/>
    <mergeCell ref="AQ7:AR7"/>
    <mergeCell ref="AS7:AT7"/>
    <mergeCell ref="AU7:AV7"/>
    <mergeCell ref="AW7:AX7"/>
    <mergeCell ref="AY7:AZ7"/>
    <mergeCell ref="BA7:BB7"/>
    <mergeCell ref="C7:D7"/>
    <mergeCell ref="E7:F7"/>
    <mergeCell ref="G7:H7"/>
    <mergeCell ref="R7:S7"/>
    <mergeCell ref="T7:U7"/>
    <mergeCell ref="X7:Y7"/>
    <mergeCell ref="GC5:GC8"/>
    <mergeCell ref="GD5:GD8"/>
    <mergeCell ref="GE5:GE8"/>
    <mergeCell ref="GF5:GF8"/>
    <mergeCell ref="E6:F6"/>
    <mergeCell ref="G6:H6"/>
    <mergeCell ref="AQ6:AR6"/>
    <mergeCell ref="AS6:AT6"/>
    <mergeCell ref="BY6:BZ6"/>
    <mergeCell ref="CA6:CB6"/>
    <mergeCell ref="FS5:FT6"/>
    <mergeCell ref="FU5:FX5"/>
    <mergeCell ref="FY5:FY8"/>
    <mergeCell ref="FZ5:FZ8"/>
    <mergeCell ref="GA5:GA8"/>
    <mergeCell ref="GB5:GB8"/>
    <mergeCell ref="FU6:FV6"/>
    <mergeCell ref="FW6:FX6"/>
    <mergeCell ref="FS7:FT7"/>
    <mergeCell ref="FU7:FV7"/>
    <mergeCell ref="FK5:FK8"/>
    <mergeCell ref="FL5:FM6"/>
    <mergeCell ref="FN5:FN8"/>
    <mergeCell ref="FO5:FO8"/>
    <mergeCell ref="FP5:FP8"/>
    <mergeCell ref="FQ5:FR6"/>
    <mergeCell ref="FL7:FM7"/>
    <mergeCell ref="FQ7:FR7"/>
    <mergeCell ref="FD5:FD8"/>
    <mergeCell ref="FE5:FE8"/>
    <mergeCell ref="FF5:FF8"/>
    <mergeCell ref="FG5:FH6"/>
    <mergeCell ref="FI5:FI8"/>
    <mergeCell ref="FJ5:FJ8"/>
    <mergeCell ref="FG7:FH7"/>
    <mergeCell ref="EV5:EV8"/>
    <mergeCell ref="EW5:EX6"/>
    <mergeCell ref="EY5:EY8"/>
    <mergeCell ref="EZ5:EZ8"/>
    <mergeCell ref="FA5:FA8"/>
    <mergeCell ref="FB5:FC6"/>
    <mergeCell ref="FB7:FC7"/>
    <mergeCell ref="EN5:EN8"/>
    <mergeCell ref="EO5:EP6"/>
    <mergeCell ref="EQ5:EQ8"/>
    <mergeCell ref="ER5:ER8"/>
    <mergeCell ref="ES5:ET6"/>
    <mergeCell ref="EU5:EU8"/>
    <mergeCell ref="EF5:EG6"/>
    <mergeCell ref="EH5:EH8"/>
    <mergeCell ref="EI5:EI8"/>
    <mergeCell ref="EJ5:EJ8"/>
    <mergeCell ref="EK5:EL6"/>
    <mergeCell ref="EM5:EM8"/>
    <mergeCell ref="DS5:DV5"/>
    <mergeCell ref="DW5:DX6"/>
    <mergeCell ref="DY5:DZ6"/>
    <mergeCell ref="EA5:EA8"/>
    <mergeCell ref="EB5:EC6"/>
    <mergeCell ref="ED5:EE6"/>
    <mergeCell ref="DS6:DT6"/>
    <mergeCell ref="DU6:DV6"/>
    <mergeCell ref="DY7:DZ7"/>
    <mergeCell ref="EB7:EC7"/>
    <mergeCell ref="DE5:DF6"/>
    <mergeCell ref="DG5:DJ5"/>
    <mergeCell ref="DK5:DL6"/>
    <mergeCell ref="DM5:DN6"/>
    <mergeCell ref="DO5:DP6"/>
    <mergeCell ref="DQ5:DR6"/>
    <mergeCell ref="DG6:DH6"/>
    <mergeCell ref="DI6:DJ6"/>
    <mergeCell ref="CT5:CU6"/>
    <mergeCell ref="CV5:CV8"/>
    <mergeCell ref="CW5:CW8"/>
    <mergeCell ref="CX5:DA5"/>
    <mergeCell ref="DB5:DC6"/>
    <mergeCell ref="DD5:DD8"/>
    <mergeCell ref="CX6:CY6"/>
    <mergeCell ref="CZ6:DA6"/>
    <mergeCell ref="CT7:CU7"/>
    <mergeCell ref="CX7:CY7"/>
    <mergeCell ref="CL5:CM6"/>
    <mergeCell ref="CN5:CN8"/>
    <mergeCell ref="CO5:CP6"/>
    <mergeCell ref="CQ5:CQ8"/>
    <mergeCell ref="CR5:CR8"/>
    <mergeCell ref="CS5:CS8"/>
    <mergeCell ref="BX5:BX8"/>
    <mergeCell ref="BY5:CB5"/>
    <mergeCell ref="CC5:CD6"/>
    <mergeCell ref="CE5:CF6"/>
    <mergeCell ref="CG5:CG8"/>
    <mergeCell ref="CH5:CK5"/>
    <mergeCell ref="CH6:CI6"/>
    <mergeCell ref="CJ6:CK6"/>
    <mergeCell ref="BY7:BZ7"/>
    <mergeCell ref="CA7:CB7"/>
    <mergeCell ref="BN5:BO6"/>
    <mergeCell ref="BP5:BQ6"/>
    <mergeCell ref="BR5:BS6"/>
    <mergeCell ref="BT5:BU6"/>
    <mergeCell ref="BV5:BV8"/>
    <mergeCell ref="BW5:BW8"/>
    <mergeCell ref="BN7:BO7"/>
    <mergeCell ref="BP7:BQ7"/>
    <mergeCell ref="BR7:BS7"/>
    <mergeCell ref="BT7:BU7"/>
    <mergeCell ref="BF5:BF8"/>
    <mergeCell ref="BG5:BG8"/>
    <mergeCell ref="BH5:BI6"/>
    <mergeCell ref="BJ5:BK6"/>
    <mergeCell ref="BL5:BL8"/>
    <mergeCell ref="BM5:BM8"/>
    <mergeCell ref="BH7:BI7"/>
    <mergeCell ref="BJ7:BK7"/>
    <mergeCell ref="AU5:AV6"/>
    <mergeCell ref="AW5:AX6"/>
    <mergeCell ref="AY5:AZ6"/>
    <mergeCell ref="BA5:BB6"/>
    <mergeCell ref="BC5:BD6"/>
    <mergeCell ref="BE5:BE8"/>
    <mergeCell ref="BC7:BD7"/>
    <mergeCell ref="AH5:AH8"/>
    <mergeCell ref="AI5:AJ6"/>
    <mergeCell ref="AK5:AL6"/>
    <mergeCell ref="AM5:AN6"/>
    <mergeCell ref="AO5:AP6"/>
    <mergeCell ref="AQ5:AT5"/>
    <mergeCell ref="AI7:AJ7"/>
    <mergeCell ref="AK7:AL7"/>
    <mergeCell ref="AM7:AN7"/>
    <mergeCell ref="AO7:AP7"/>
    <mergeCell ref="X5:Y6"/>
    <mergeCell ref="Z5:AA6"/>
    <mergeCell ref="AB5:AC6"/>
    <mergeCell ref="AD5:AD8"/>
    <mergeCell ref="AE5:AF6"/>
    <mergeCell ref="AG5:AG8"/>
    <mergeCell ref="Z7:AA7"/>
    <mergeCell ref="AB7:AC7"/>
    <mergeCell ref="AE7:AF7"/>
    <mergeCell ref="P5:P8"/>
    <mergeCell ref="Q5:Q8"/>
    <mergeCell ref="R5:S6"/>
    <mergeCell ref="T5:U6"/>
    <mergeCell ref="V5:V8"/>
    <mergeCell ref="W5:W8"/>
    <mergeCell ref="EW4:FA4"/>
    <mergeCell ref="FB4:FF4"/>
    <mergeCell ref="FG4:FK4"/>
    <mergeCell ref="FL4:FP4"/>
    <mergeCell ref="FQ4:FR4"/>
    <mergeCell ref="C5:D6"/>
    <mergeCell ref="E5:H5"/>
    <mergeCell ref="I5:I8"/>
    <mergeCell ref="J5:J8"/>
    <mergeCell ref="K5:K8"/>
    <mergeCell ref="EB4:EC4"/>
    <mergeCell ref="ED4:EE4"/>
    <mergeCell ref="EF4:EI4"/>
    <mergeCell ref="EK4:EN4"/>
    <mergeCell ref="EO4:ER4"/>
    <mergeCell ref="ES4:EV4"/>
    <mergeCell ref="DG4:DL4"/>
    <mergeCell ref="DO4:DP4"/>
    <mergeCell ref="DQ4:DR4"/>
    <mergeCell ref="DS4:DV4"/>
    <mergeCell ref="DW4:DX4"/>
    <mergeCell ref="DY4:EA4"/>
    <mergeCell ref="CE4:CG4"/>
    <mergeCell ref="CH4:CN4"/>
    <mergeCell ref="CO4:CS4"/>
    <mergeCell ref="CT4:CW4"/>
    <mergeCell ref="CX4:DD4"/>
    <mergeCell ref="DE4:DF4"/>
    <mergeCell ref="BJ4:BM4"/>
    <mergeCell ref="BN4:BO4"/>
    <mergeCell ref="BP4:BQ4"/>
    <mergeCell ref="BR4:BS4"/>
    <mergeCell ref="BT4:BX4"/>
    <mergeCell ref="BY4:CD4"/>
    <mergeCell ref="AQ4:AV4"/>
    <mergeCell ref="AW4:AX4"/>
    <mergeCell ref="AY4:AZ4"/>
    <mergeCell ref="BA4:BB4"/>
    <mergeCell ref="BC4:BG4"/>
    <mergeCell ref="BH4:BI4"/>
    <mergeCell ref="AB4:AD4"/>
    <mergeCell ref="AE4:AH4"/>
    <mergeCell ref="AI4:AJ4"/>
    <mergeCell ref="AK4:AL4"/>
    <mergeCell ref="AM4:AN4"/>
    <mergeCell ref="AO4:AP4"/>
    <mergeCell ref="A4:B9"/>
    <mergeCell ref="C4:Q4"/>
    <mergeCell ref="R4:S4"/>
    <mergeCell ref="T4:W4"/>
    <mergeCell ref="X4:Y4"/>
    <mergeCell ref="Z4:AA4"/>
    <mergeCell ref="L5:L8"/>
    <mergeCell ref="M5:M8"/>
    <mergeCell ref="N5:N8"/>
    <mergeCell ref="O5:O8"/>
  </mergeCells>
  <phoneticPr fontId="23" type="noConversion"/>
  <printOptions horizontalCentered="1"/>
  <pageMargins left="0.74803149606299213" right="0.74803149606299213" top="0.98425196850393704" bottom="0.98425196850393704" header="0.511811023622047" footer="0.511811023622047"/>
  <pageSetup paperSize="0" scale="75" fitToWidth="0" fitToHeight="0" pageOrder="overThenDown" orientation="landscape" horizontalDpi="0" verticalDpi="0" copies="0"/>
  <headerFooter alignWithMargins="0"/>
  <colBreaks count="1" manualBreakCount="1">
    <brk id="157" man="1"/>
  </colBreak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D77"/>
  <sheetViews>
    <sheetView workbookViewId="0"/>
  </sheetViews>
  <sheetFormatPr defaultRowHeight="12" x14ac:dyDescent="0.25"/>
  <cols>
    <col min="1" max="1" width="11.125" style="215" customWidth="1"/>
    <col min="2" max="2" width="14" style="215" customWidth="1"/>
    <col min="3" max="3" width="5.125" style="215" customWidth="1"/>
    <col min="4" max="4" width="8.625" style="215" customWidth="1"/>
    <col min="5" max="5" width="5.125" style="215" customWidth="1"/>
    <col min="6" max="6" width="7.875" style="215" customWidth="1"/>
    <col min="7" max="7" width="4.875" style="215" customWidth="1"/>
    <col min="8" max="8" width="8.5" style="215" customWidth="1"/>
    <col min="9" max="10" width="8.25" style="215" customWidth="1"/>
    <col min="11" max="11" width="9" style="215" customWidth="1"/>
    <col min="12" max="12" width="8.125" style="215" customWidth="1"/>
    <col min="13" max="13" width="6.625" style="215" customWidth="1"/>
    <col min="14" max="14" width="6.75" style="215" customWidth="1"/>
    <col min="15" max="17" width="8.375" style="215" customWidth="1"/>
    <col min="18" max="18" width="8.625" style="215" customWidth="1"/>
    <col min="19" max="19" width="9" style="215" customWidth="1"/>
    <col min="20" max="20" width="7.25" style="215" customWidth="1"/>
    <col min="21" max="21" width="9.375" style="215" customWidth="1"/>
    <col min="22" max="23" width="8.25" style="215" customWidth="1"/>
    <col min="24" max="24" width="8.375" style="215" customWidth="1"/>
    <col min="25" max="25" width="8.25" style="215" customWidth="1"/>
    <col min="26" max="26" width="8.375" style="215" customWidth="1"/>
    <col min="27" max="27" width="8.25" style="215" customWidth="1"/>
    <col min="28" max="28" width="8.375" style="215" customWidth="1"/>
    <col min="29" max="29" width="8.25" style="215" customWidth="1"/>
    <col min="30" max="52" width="8.375" style="215" customWidth="1"/>
    <col min="53" max="53" width="4.5" style="215" customWidth="1"/>
    <col min="54" max="59" width="8.25" style="215" customWidth="1"/>
    <col min="60" max="60" width="4.5" style="215" customWidth="1"/>
    <col min="61" max="63" width="8.25" style="215" customWidth="1"/>
    <col min="64" max="64" width="4.5" style="215" customWidth="1"/>
    <col min="65" max="65" width="8.25" style="215" customWidth="1"/>
    <col min="66" max="66" width="8.375" style="215" customWidth="1"/>
    <col min="67" max="67" width="8.25" style="215" customWidth="1"/>
    <col min="68" max="68" width="8.375" style="215" customWidth="1"/>
    <col min="69" max="69" width="8.25" style="215" customWidth="1"/>
    <col min="70" max="70" width="4.5" style="215" customWidth="1"/>
    <col min="71" max="74" width="8.25" style="215" customWidth="1"/>
    <col min="75" max="75" width="4.5" style="215" customWidth="1"/>
    <col min="76" max="76" width="8.5" style="215" customWidth="1"/>
    <col min="77" max="77" width="4.625" style="215" customWidth="1"/>
    <col min="78" max="78" width="7.625" style="215" customWidth="1"/>
    <col min="79" max="79" width="5.25" style="215" customWidth="1"/>
    <col min="80" max="80" width="9.125" style="215" customWidth="1"/>
    <col min="81" max="81" width="4.75" style="215" customWidth="1"/>
    <col min="82" max="82" width="9.125" style="215" customWidth="1"/>
    <col min="83" max="83" width="8.25" style="215" customWidth="1"/>
    <col min="84" max="84" width="4.75" style="215" customWidth="1"/>
    <col min="85" max="85" width="8.75" style="215" customWidth="1"/>
    <col min="86" max="86" width="4.75" style="215" customWidth="1"/>
    <col min="87" max="87" width="7.5" style="215" customWidth="1"/>
    <col min="88" max="88" width="4.75" style="215" customWidth="1"/>
    <col min="89" max="89" width="7.5" style="215" customWidth="1"/>
    <col min="90" max="90" width="8.25" style="215" customWidth="1"/>
    <col min="91" max="91" width="7.125" style="215" customWidth="1"/>
    <col min="92" max="92" width="10" style="215" customWidth="1"/>
    <col min="93" max="93" width="8.25" style="215" customWidth="1"/>
    <col min="94" max="94" width="8.125" style="215" customWidth="1"/>
    <col min="95" max="99" width="6.625" style="215" customWidth="1"/>
    <col min="100" max="100" width="4.75" style="215" customWidth="1"/>
    <col min="101" max="101" width="8.75" style="215" customWidth="1"/>
    <col min="102" max="103" width="8.25" style="215" customWidth="1"/>
    <col min="104" max="104" width="4.75" style="215" customWidth="1"/>
    <col min="105" max="105" width="6.875" style="215" customWidth="1"/>
    <col min="106" max="106" width="4.75" style="215" customWidth="1"/>
    <col min="107" max="107" width="8.375" style="215" customWidth="1"/>
    <col min="108" max="108" width="8.25" style="215" customWidth="1"/>
    <col min="109" max="109" width="4.5" style="215" customWidth="1"/>
    <col min="110" max="110" width="8.5" style="215" customWidth="1"/>
    <col min="111" max="111" width="4.625" style="215" customWidth="1"/>
    <col min="112" max="112" width="7.625" style="215" customWidth="1"/>
    <col min="113" max="113" width="5.25" style="215" customWidth="1"/>
    <col min="114" max="114" width="7.75" style="215" customWidth="1"/>
    <col min="115" max="115" width="8.375" style="215" customWidth="1"/>
    <col min="116" max="116" width="8.25" style="215" customWidth="1"/>
    <col min="117" max="117" width="8.375" style="215" customWidth="1"/>
    <col min="118" max="120" width="8.25" style="215" customWidth="1"/>
    <col min="121" max="121" width="4.875" style="215" customWidth="1"/>
    <col min="122" max="122" width="6.625" style="215" customWidth="1"/>
    <col min="123" max="123" width="4.125" style="215" customWidth="1"/>
    <col min="124" max="124" width="9.875" style="215" customWidth="1"/>
    <col min="125" max="125" width="8.375" style="215" customWidth="1"/>
    <col min="126" max="126" width="8.25" style="215" customWidth="1"/>
    <col min="127" max="127" width="8.375" style="215" customWidth="1"/>
    <col min="128" max="128" width="8.25" style="215" customWidth="1"/>
    <col min="129" max="129" width="11.125" style="215" customWidth="1"/>
    <col min="130" max="130" width="8.375" style="215" customWidth="1"/>
    <col min="131" max="131" width="8.25" style="215" customWidth="1"/>
    <col min="132" max="132" width="8.375" style="215" customWidth="1"/>
    <col min="133" max="133" width="8.25" style="215" customWidth="1"/>
    <col min="134" max="134" width="4.75" style="215" customWidth="1"/>
    <col min="135" max="135" width="8.75" style="215" customWidth="1"/>
    <col min="136" max="137" width="8.25" style="215" customWidth="1"/>
    <col min="138" max="138" width="11.875" style="215" customWidth="1"/>
    <col min="139" max="150" width="6.875" style="215" customWidth="1"/>
    <col min="151" max="151" width="4.75" style="215" customWidth="1"/>
    <col min="152" max="152" width="8.75" style="215" customWidth="1"/>
    <col min="153" max="153" width="8.25" style="215" customWidth="1"/>
    <col min="154" max="154" width="6.75" style="215" customWidth="1"/>
    <col min="155" max="155" width="8.375" style="215" customWidth="1"/>
    <col min="156" max="156" width="4.75" style="215" customWidth="1"/>
    <col min="157" max="157" width="8.75" style="215" customWidth="1"/>
    <col min="158" max="158" width="6.75" style="215" customWidth="1"/>
    <col min="159" max="159" width="8.25" style="215" customWidth="1"/>
    <col min="160" max="160" width="8.375" style="215" customWidth="1"/>
    <col min="161" max="161" width="4.75" style="215" customWidth="1"/>
    <col min="162" max="163" width="8.75" style="215" customWidth="1"/>
    <col min="164" max="164" width="8.25" style="215" customWidth="1"/>
    <col min="165" max="171" width="8.375" style="215" customWidth="1"/>
    <col min="172" max="172" width="8.25" style="215" customWidth="1"/>
    <col min="173" max="186" width="0" style="215" hidden="1" customWidth="1"/>
    <col min="187" max="187" width="9" style="215" customWidth="1"/>
    <col min="188" max="16384" width="9" style="215"/>
  </cols>
  <sheetData>
    <row r="1" spans="1:186" s="212" customFormat="1" ht="16.5" customHeight="1" x14ac:dyDescent="0.25">
      <c r="A1" s="211" t="s">
        <v>0</v>
      </c>
      <c r="Y1" s="213"/>
      <c r="AA1" s="213"/>
      <c r="AC1" s="213"/>
      <c r="BA1" s="213"/>
      <c r="BB1" s="213"/>
      <c r="BC1" s="213"/>
      <c r="BD1" s="213"/>
      <c r="BE1" s="213"/>
      <c r="BF1" s="213"/>
      <c r="BG1" s="213"/>
      <c r="BH1" s="213"/>
      <c r="BI1" s="213"/>
      <c r="BJ1" s="213"/>
      <c r="BK1" s="213"/>
      <c r="BM1" s="213"/>
      <c r="BO1" s="213"/>
      <c r="BQ1" s="213"/>
      <c r="BR1" s="213"/>
      <c r="BS1" s="213"/>
      <c r="BT1" s="213"/>
      <c r="BU1" s="213"/>
      <c r="BV1" s="213"/>
      <c r="BW1" s="213"/>
      <c r="BX1" s="213"/>
      <c r="BY1" s="213"/>
      <c r="BZ1" s="213"/>
      <c r="CA1" s="213"/>
      <c r="CB1" s="213"/>
      <c r="CC1" s="213"/>
      <c r="CD1" s="213"/>
      <c r="CE1" s="213"/>
      <c r="CF1" s="213"/>
      <c r="CG1" s="213"/>
      <c r="CH1" s="213"/>
      <c r="CI1" s="214"/>
      <c r="CV1" s="213"/>
      <c r="CW1" s="213"/>
      <c r="CX1" s="213"/>
      <c r="CZ1" s="214"/>
      <c r="DD1" s="213"/>
      <c r="DE1" s="213"/>
      <c r="DF1" s="213"/>
      <c r="DG1" s="213"/>
      <c r="DH1" s="213"/>
      <c r="DI1" s="213"/>
      <c r="DJ1" s="213"/>
      <c r="DL1" s="213"/>
      <c r="DN1" s="213"/>
      <c r="DO1" s="213"/>
      <c r="DP1" s="213"/>
      <c r="DV1" s="213"/>
      <c r="DX1" s="213"/>
      <c r="EA1" s="213"/>
      <c r="EC1" s="213"/>
      <c r="ED1" s="213"/>
      <c r="EE1" s="213"/>
      <c r="EF1" s="213"/>
      <c r="EU1" s="213"/>
      <c r="EV1" s="213"/>
      <c r="EZ1" s="213"/>
      <c r="FA1" s="213"/>
      <c r="FB1" s="213"/>
      <c r="FE1" s="213"/>
      <c r="FF1" s="213"/>
      <c r="FG1" s="213"/>
      <c r="FP1" s="213"/>
    </row>
    <row r="2" spans="1:186" ht="12" customHeight="1" x14ac:dyDescent="0.25">
      <c r="K2" s="212"/>
      <c r="L2" s="212"/>
      <c r="M2" s="212"/>
      <c r="N2" s="212"/>
      <c r="O2" s="212"/>
      <c r="P2" s="212"/>
      <c r="Q2" s="212"/>
      <c r="R2" s="212"/>
      <c r="S2" s="212"/>
      <c r="T2" s="212"/>
      <c r="U2" s="212"/>
      <c r="X2" s="212"/>
      <c r="Y2" s="216"/>
      <c r="Z2" s="212"/>
      <c r="AA2" s="216"/>
      <c r="AB2" s="212"/>
      <c r="AC2" s="216"/>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6"/>
      <c r="BB2" s="216"/>
      <c r="BC2" s="216"/>
      <c r="BD2" s="216"/>
      <c r="BE2" s="216"/>
      <c r="BF2" s="216"/>
      <c r="BG2" s="216"/>
      <c r="BH2" s="216"/>
      <c r="BI2" s="216"/>
      <c r="BJ2" s="216"/>
      <c r="BK2" s="216"/>
      <c r="BL2" s="212"/>
      <c r="BM2" s="216"/>
      <c r="BN2" s="212"/>
      <c r="BO2" s="216"/>
      <c r="BP2" s="212"/>
      <c r="BQ2" s="216"/>
      <c r="BR2" s="216"/>
      <c r="BS2" s="216"/>
      <c r="BT2" s="216"/>
      <c r="BU2" s="216"/>
      <c r="BV2" s="216"/>
      <c r="BW2" s="216"/>
      <c r="BX2" s="216"/>
      <c r="BY2" s="216"/>
      <c r="BZ2" s="216"/>
      <c r="CA2" s="216"/>
      <c r="CB2" s="216"/>
      <c r="CC2" s="216"/>
      <c r="CD2" s="216"/>
      <c r="CE2" s="216"/>
      <c r="CF2" s="216"/>
      <c r="CG2" s="216"/>
      <c r="CH2" s="216"/>
      <c r="CI2" s="214"/>
      <c r="CJ2" s="212"/>
      <c r="CK2" s="212"/>
      <c r="CL2" s="212"/>
      <c r="CM2" s="212"/>
      <c r="CN2" s="212"/>
      <c r="CP2" s="212"/>
      <c r="CQ2" s="212"/>
      <c r="CR2" s="212"/>
      <c r="CS2" s="212"/>
      <c r="CT2" s="212"/>
      <c r="CU2" s="212"/>
      <c r="CV2" s="216"/>
      <c r="CW2" s="216"/>
      <c r="CX2" s="216"/>
      <c r="CZ2" s="214"/>
      <c r="DA2" s="212"/>
      <c r="DB2" s="212"/>
      <c r="DC2" s="212"/>
      <c r="DD2" s="216"/>
      <c r="DE2" s="216"/>
      <c r="DF2" s="216"/>
      <c r="DG2" s="216"/>
      <c r="DH2" s="216"/>
      <c r="DI2" s="216"/>
      <c r="DJ2" s="216"/>
      <c r="DK2" s="212"/>
      <c r="DL2" s="216"/>
      <c r="DM2" s="212"/>
      <c r="DN2" s="216"/>
      <c r="DO2" s="216"/>
      <c r="DP2" s="216"/>
      <c r="DQ2" s="212"/>
      <c r="DR2" s="212"/>
      <c r="DS2" s="212"/>
      <c r="DT2" s="212"/>
      <c r="DU2" s="212"/>
      <c r="DV2" s="216"/>
      <c r="DW2" s="212"/>
      <c r="DX2" s="216"/>
      <c r="DY2" s="212"/>
      <c r="DZ2" s="212"/>
      <c r="EA2" s="216"/>
      <c r="EB2" s="212"/>
      <c r="EC2" s="216"/>
      <c r="ED2" s="216"/>
      <c r="EE2" s="216"/>
      <c r="EF2" s="216"/>
      <c r="EU2" s="216"/>
      <c r="EV2" s="216"/>
      <c r="EX2" s="212"/>
      <c r="EY2" s="212"/>
      <c r="EZ2" s="216"/>
      <c r="FA2" s="216"/>
      <c r="FB2" s="216"/>
      <c r="FD2" s="212"/>
      <c r="FE2" s="216"/>
      <c r="FF2" s="216"/>
      <c r="FG2" s="216"/>
      <c r="FI2" s="212"/>
      <c r="FJ2" s="212"/>
      <c r="FK2" s="212"/>
      <c r="FL2" s="212"/>
      <c r="FM2" s="212"/>
      <c r="FN2" s="212"/>
      <c r="FO2" s="212"/>
      <c r="FP2" s="216"/>
    </row>
    <row r="3" spans="1:186" ht="12" customHeight="1" x14ac:dyDescent="0.25">
      <c r="A3" s="216" t="s">
        <v>1</v>
      </c>
      <c r="B3" s="216"/>
      <c r="C3" s="216"/>
      <c r="D3" s="216"/>
      <c r="E3" s="216"/>
      <c r="F3" s="216"/>
      <c r="G3" s="216"/>
      <c r="H3" s="216"/>
      <c r="M3" s="216"/>
      <c r="O3" s="216"/>
      <c r="P3" s="216"/>
      <c r="Q3" s="216"/>
      <c r="R3" s="216"/>
      <c r="S3" s="216"/>
      <c r="T3" s="216"/>
      <c r="U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7"/>
      <c r="BB3" s="217"/>
      <c r="BC3" s="217"/>
      <c r="BD3" s="217"/>
      <c r="BE3" s="217"/>
      <c r="BF3" s="217"/>
      <c r="BG3" s="217"/>
      <c r="BH3" s="217"/>
      <c r="BI3" s="217"/>
      <c r="BJ3" s="217"/>
      <c r="BK3" s="217"/>
      <c r="BL3" s="216"/>
      <c r="BM3" s="216"/>
      <c r="BN3" s="216"/>
      <c r="BO3" s="216"/>
      <c r="BP3" s="216"/>
      <c r="BQ3" s="216"/>
      <c r="BR3" s="216"/>
      <c r="BS3" s="216"/>
      <c r="BT3" s="216"/>
      <c r="BU3" s="216"/>
      <c r="BV3" s="216"/>
      <c r="BW3" s="216"/>
      <c r="BY3" s="217"/>
      <c r="BZ3" s="217"/>
      <c r="CA3" s="217"/>
      <c r="CB3" s="217"/>
      <c r="CC3" s="217"/>
      <c r="CD3" s="216"/>
      <c r="CE3" s="216"/>
      <c r="CH3" s="216"/>
      <c r="CI3" s="218"/>
      <c r="CJ3" s="216"/>
      <c r="CQ3" s="216"/>
      <c r="CR3" s="216"/>
      <c r="CS3" s="216"/>
      <c r="CT3" s="216"/>
      <c r="CU3" s="216"/>
      <c r="CX3" s="216"/>
      <c r="CZ3" s="218"/>
      <c r="DA3" s="216"/>
      <c r="DC3" s="216"/>
      <c r="DD3" s="216"/>
      <c r="DE3" s="216"/>
      <c r="DG3" s="217"/>
      <c r="DH3" s="217"/>
      <c r="DI3" s="217"/>
      <c r="DJ3" s="217"/>
      <c r="DK3" s="216"/>
      <c r="DL3" s="216"/>
      <c r="DM3" s="216"/>
      <c r="DN3" s="216"/>
      <c r="DO3" s="216"/>
      <c r="DP3" s="216"/>
      <c r="DU3" s="216"/>
      <c r="DV3" s="216"/>
      <c r="DW3" s="216"/>
      <c r="DX3" s="216"/>
      <c r="DZ3" s="216"/>
      <c r="EA3" s="216"/>
      <c r="EB3" s="216"/>
      <c r="EC3" s="216"/>
      <c r="EF3" s="216"/>
      <c r="EY3" s="216"/>
      <c r="FD3" s="216"/>
      <c r="FI3" s="216"/>
      <c r="FJ3" s="216"/>
      <c r="FK3" s="216"/>
      <c r="FL3" s="216"/>
      <c r="FM3" s="216"/>
      <c r="FN3" s="216"/>
      <c r="FO3" s="216"/>
      <c r="FP3" s="216"/>
    </row>
    <row r="4" spans="1:186" ht="50.45" customHeight="1" x14ac:dyDescent="0.25">
      <c r="A4" s="254" t="s">
        <v>50</v>
      </c>
      <c r="B4" s="254"/>
      <c r="C4" s="255" t="s">
        <v>3</v>
      </c>
      <c r="D4" s="255"/>
      <c r="E4" s="255"/>
      <c r="F4" s="255"/>
      <c r="G4" s="255"/>
      <c r="H4" s="255"/>
      <c r="I4" s="255"/>
      <c r="J4" s="255"/>
      <c r="K4" s="255"/>
      <c r="L4" s="255"/>
      <c r="M4" s="255"/>
      <c r="N4" s="255"/>
      <c r="O4" s="255"/>
      <c r="P4" s="255"/>
      <c r="Q4" s="255"/>
      <c r="R4" s="256" t="s">
        <v>51</v>
      </c>
      <c r="S4" s="256"/>
      <c r="T4" s="256" t="s">
        <v>52</v>
      </c>
      <c r="U4" s="256"/>
      <c r="V4" s="256"/>
      <c r="W4" s="256"/>
      <c r="X4" s="256" t="s">
        <v>53</v>
      </c>
      <c r="Y4" s="256"/>
      <c r="Z4" s="256" t="s">
        <v>54</v>
      </c>
      <c r="AA4" s="256"/>
      <c r="AB4" s="256" t="s">
        <v>55</v>
      </c>
      <c r="AC4" s="256"/>
      <c r="AD4" s="256"/>
      <c r="AE4" s="256" t="s">
        <v>204</v>
      </c>
      <c r="AF4" s="256"/>
      <c r="AG4" s="256"/>
      <c r="AH4" s="256"/>
      <c r="AI4" s="256" t="s">
        <v>205</v>
      </c>
      <c r="AJ4" s="256"/>
      <c r="AK4" s="256" t="s">
        <v>58</v>
      </c>
      <c r="AL4" s="256"/>
      <c r="AM4" s="256" t="s">
        <v>59</v>
      </c>
      <c r="AN4" s="256"/>
      <c r="AO4" s="256" t="s">
        <v>61</v>
      </c>
      <c r="AP4" s="256"/>
      <c r="AQ4" s="256"/>
      <c r="AR4" s="256"/>
      <c r="AS4" s="256"/>
      <c r="AT4" s="256"/>
      <c r="AU4" s="257" t="s">
        <v>62</v>
      </c>
      <c r="AV4" s="257"/>
      <c r="AW4" s="257" t="s">
        <v>63</v>
      </c>
      <c r="AX4" s="257"/>
      <c r="AY4" s="257" t="s">
        <v>64</v>
      </c>
      <c r="AZ4" s="257"/>
      <c r="BA4" s="256" t="s">
        <v>65</v>
      </c>
      <c r="BB4" s="256"/>
      <c r="BC4" s="256"/>
      <c r="BD4" s="256"/>
      <c r="BE4" s="256"/>
      <c r="BF4" s="256" t="s">
        <v>66</v>
      </c>
      <c r="BG4" s="256"/>
      <c r="BH4" s="256" t="s">
        <v>67</v>
      </c>
      <c r="BI4" s="256"/>
      <c r="BJ4" s="256"/>
      <c r="BK4" s="256"/>
      <c r="BL4" s="256" t="s">
        <v>68</v>
      </c>
      <c r="BM4" s="256"/>
      <c r="BN4" s="256" t="s">
        <v>69</v>
      </c>
      <c r="BO4" s="256"/>
      <c r="BP4" s="256" t="s">
        <v>70</v>
      </c>
      <c r="BQ4" s="256"/>
      <c r="BR4" s="256" t="s">
        <v>71</v>
      </c>
      <c r="BS4" s="256"/>
      <c r="BT4" s="256"/>
      <c r="BU4" s="256"/>
      <c r="BV4" s="256"/>
      <c r="BW4" s="256" t="s">
        <v>72</v>
      </c>
      <c r="BX4" s="256"/>
      <c r="BY4" s="256"/>
      <c r="BZ4" s="256"/>
      <c r="CA4" s="256"/>
      <c r="CB4" s="256"/>
      <c r="CC4" s="256" t="s">
        <v>73</v>
      </c>
      <c r="CD4" s="256"/>
      <c r="CE4" s="256"/>
      <c r="CF4" s="256" t="s">
        <v>74</v>
      </c>
      <c r="CG4" s="256"/>
      <c r="CH4" s="256"/>
      <c r="CI4" s="256"/>
      <c r="CJ4" s="256"/>
      <c r="CK4" s="256"/>
      <c r="CL4" s="256"/>
      <c r="CM4" s="256" t="s">
        <v>75</v>
      </c>
      <c r="CN4" s="256"/>
      <c r="CO4" s="256"/>
      <c r="CP4" s="256"/>
      <c r="CQ4" s="256"/>
      <c r="CR4" s="256" t="s">
        <v>76</v>
      </c>
      <c r="CS4" s="256"/>
      <c r="CT4" s="256"/>
      <c r="CU4" s="256"/>
      <c r="CV4" s="256" t="s">
        <v>77</v>
      </c>
      <c r="CW4" s="256"/>
      <c r="CX4" s="256"/>
      <c r="CY4" s="256"/>
      <c r="CZ4" s="256"/>
      <c r="DA4" s="256"/>
      <c r="DB4" s="256"/>
      <c r="DC4" s="256" t="s">
        <v>78</v>
      </c>
      <c r="DD4" s="256"/>
      <c r="DE4" s="256" t="s">
        <v>79</v>
      </c>
      <c r="DF4" s="256"/>
      <c r="DG4" s="256"/>
      <c r="DH4" s="256"/>
      <c r="DI4" s="256"/>
      <c r="DJ4" s="256"/>
      <c r="DK4" s="256" t="s">
        <v>80</v>
      </c>
      <c r="DL4" s="256"/>
      <c r="DM4" s="256" t="s">
        <v>81</v>
      </c>
      <c r="DN4" s="256"/>
      <c r="DO4" s="256" t="s">
        <v>82</v>
      </c>
      <c r="DP4" s="256"/>
      <c r="DQ4" s="256" t="s">
        <v>83</v>
      </c>
      <c r="DR4" s="256"/>
      <c r="DS4" s="256"/>
      <c r="DT4" s="256"/>
      <c r="DU4" s="256" t="s">
        <v>84</v>
      </c>
      <c r="DV4" s="256"/>
      <c r="DW4" s="256" t="s">
        <v>85</v>
      </c>
      <c r="DX4" s="256"/>
      <c r="DY4" s="256"/>
      <c r="DZ4" s="256" t="s">
        <v>86</v>
      </c>
      <c r="EA4" s="256"/>
      <c r="EB4" s="256" t="s">
        <v>87</v>
      </c>
      <c r="EC4" s="256"/>
      <c r="ED4" s="256" t="s">
        <v>88</v>
      </c>
      <c r="EE4" s="256"/>
      <c r="EF4" s="256"/>
      <c r="EG4" s="256"/>
      <c r="EH4" s="219" t="s">
        <v>206</v>
      </c>
      <c r="EI4" s="256" t="s">
        <v>90</v>
      </c>
      <c r="EJ4" s="256"/>
      <c r="EK4" s="256"/>
      <c r="EL4" s="256"/>
      <c r="EM4" s="256" t="s">
        <v>91</v>
      </c>
      <c r="EN4" s="256"/>
      <c r="EO4" s="256"/>
      <c r="EP4" s="256"/>
      <c r="EQ4" s="256" t="s">
        <v>92</v>
      </c>
      <c r="ER4" s="256"/>
      <c r="ES4" s="256"/>
      <c r="ET4" s="256"/>
      <c r="EU4" s="256" t="s">
        <v>93</v>
      </c>
      <c r="EV4" s="256"/>
      <c r="EW4" s="256"/>
      <c r="EX4" s="256"/>
      <c r="EY4" s="256"/>
      <c r="EZ4" s="256" t="s">
        <v>94</v>
      </c>
      <c r="FA4" s="256"/>
      <c r="FB4" s="256"/>
      <c r="FC4" s="256"/>
      <c r="FD4" s="256"/>
      <c r="FE4" s="256" t="s">
        <v>95</v>
      </c>
      <c r="FF4" s="256"/>
      <c r="FG4" s="256"/>
      <c r="FH4" s="256"/>
      <c r="FI4" s="256"/>
      <c r="FJ4" s="256" t="s">
        <v>96</v>
      </c>
      <c r="FK4" s="256"/>
      <c r="FL4" s="256"/>
      <c r="FM4" s="256"/>
      <c r="FN4" s="256"/>
      <c r="FO4" s="258" t="s">
        <v>97</v>
      </c>
      <c r="FP4" s="258"/>
      <c r="FQ4" s="215" t="s">
        <v>47</v>
      </c>
    </row>
    <row r="5" spans="1:186" ht="12.75" customHeight="1" x14ac:dyDescent="0.25">
      <c r="A5" s="254"/>
      <c r="B5" s="254"/>
      <c r="C5" s="259" t="s">
        <v>4</v>
      </c>
      <c r="D5" s="259"/>
      <c r="E5" s="255" t="s">
        <v>5</v>
      </c>
      <c r="F5" s="255"/>
      <c r="G5" s="255"/>
      <c r="H5" s="255"/>
      <c r="I5" s="260" t="s">
        <v>6</v>
      </c>
      <c r="J5" s="260" t="s">
        <v>7</v>
      </c>
      <c r="K5" s="260" t="s">
        <v>8</v>
      </c>
      <c r="L5" s="260" t="s">
        <v>9</v>
      </c>
      <c r="M5" s="260" t="s">
        <v>10</v>
      </c>
      <c r="N5" s="260" t="s">
        <v>11</v>
      </c>
      <c r="O5" s="260" t="s">
        <v>12</v>
      </c>
      <c r="P5" s="260" t="s">
        <v>13</v>
      </c>
      <c r="Q5" s="260" t="s">
        <v>14</v>
      </c>
      <c r="R5" s="259" t="s">
        <v>4</v>
      </c>
      <c r="S5" s="259"/>
      <c r="T5" s="259" t="s">
        <v>4</v>
      </c>
      <c r="U5" s="259"/>
      <c r="V5" s="260" t="s">
        <v>6</v>
      </c>
      <c r="W5" s="260" t="s">
        <v>7</v>
      </c>
      <c r="X5" s="259" t="s">
        <v>4</v>
      </c>
      <c r="Y5" s="259"/>
      <c r="Z5" s="259" t="s">
        <v>4</v>
      </c>
      <c r="AA5" s="259"/>
      <c r="AB5" s="259" t="s">
        <v>4</v>
      </c>
      <c r="AC5" s="259"/>
      <c r="AD5" s="260" t="s">
        <v>13</v>
      </c>
      <c r="AE5" s="259" t="s">
        <v>4</v>
      </c>
      <c r="AF5" s="259"/>
      <c r="AG5" s="260" t="s">
        <v>6</v>
      </c>
      <c r="AH5" s="260" t="s">
        <v>98</v>
      </c>
      <c r="AI5" s="259" t="s">
        <v>4</v>
      </c>
      <c r="AJ5" s="259"/>
      <c r="AK5" s="259" t="s">
        <v>4</v>
      </c>
      <c r="AL5" s="259"/>
      <c r="AM5" s="259" t="s">
        <v>4</v>
      </c>
      <c r="AN5" s="259"/>
      <c r="AO5" s="261" t="s">
        <v>5</v>
      </c>
      <c r="AP5" s="261"/>
      <c r="AQ5" s="261"/>
      <c r="AR5" s="261"/>
      <c r="AS5" s="262" t="s">
        <v>99</v>
      </c>
      <c r="AT5" s="262"/>
      <c r="AU5" s="259" t="s">
        <v>4</v>
      </c>
      <c r="AV5" s="259"/>
      <c r="AW5" s="259" t="s">
        <v>4</v>
      </c>
      <c r="AX5" s="259"/>
      <c r="AY5" s="259" t="s">
        <v>4</v>
      </c>
      <c r="AZ5" s="259"/>
      <c r="BA5" s="259" t="s">
        <v>4</v>
      </c>
      <c r="BB5" s="259"/>
      <c r="BC5" s="260" t="s">
        <v>6</v>
      </c>
      <c r="BD5" s="260" t="s">
        <v>7</v>
      </c>
      <c r="BE5" s="260" t="s">
        <v>10</v>
      </c>
      <c r="BF5" s="259" t="s">
        <v>4</v>
      </c>
      <c r="BG5" s="259"/>
      <c r="BH5" s="259" t="s">
        <v>4</v>
      </c>
      <c r="BI5" s="259"/>
      <c r="BJ5" s="260" t="s">
        <v>6</v>
      </c>
      <c r="BK5" s="260" t="s">
        <v>7</v>
      </c>
      <c r="BL5" s="259" t="s">
        <v>4</v>
      </c>
      <c r="BM5" s="259"/>
      <c r="BN5" s="259" t="s">
        <v>4</v>
      </c>
      <c r="BO5" s="259"/>
      <c r="BP5" s="259" t="s">
        <v>4</v>
      </c>
      <c r="BQ5" s="259"/>
      <c r="BR5" s="259" t="s">
        <v>4</v>
      </c>
      <c r="BS5" s="259"/>
      <c r="BT5" s="260" t="s">
        <v>6</v>
      </c>
      <c r="BU5" s="260" t="s">
        <v>7</v>
      </c>
      <c r="BV5" s="260" t="s">
        <v>10</v>
      </c>
      <c r="BW5" s="261" t="s">
        <v>5</v>
      </c>
      <c r="BX5" s="261"/>
      <c r="BY5" s="261"/>
      <c r="BZ5" s="261"/>
      <c r="CA5" s="262" t="s">
        <v>100</v>
      </c>
      <c r="CB5" s="262"/>
      <c r="CC5" s="259" t="s">
        <v>4</v>
      </c>
      <c r="CD5" s="259"/>
      <c r="CE5" s="260" t="s">
        <v>6</v>
      </c>
      <c r="CF5" s="261" t="s">
        <v>5</v>
      </c>
      <c r="CG5" s="261"/>
      <c r="CH5" s="261"/>
      <c r="CI5" s="261"/>
      <c r="CJ5" s="262" t="s">
        <v>101</v>
      </c>
      <c r="CK5" s="262"/>
      <c r="CL5" s="260" t="s">
        <v>6</v>
      </c>
      <c r="CM5" s="259" t="s">
        <v>4</v>
      </c>
      <c r="CN5" s="259"/>
      <c r="CO5" s="260" t="s">
        <v>6</v>
      </c>
      <c r="CP5" s="260" t="s">
        <v>9</v>
      </c>
      <c r="CQ5" s="260" t="s">
        <v>10</v>
      </c>
      <c r="CR5" s="259" t="s">
        <v>4</v>
      </c>
      <c r="CS5" s="259"/>
      <c r="CT5" s="260" t="s">
        <v>6</v>
      </c>
      <c r="CU5" s="260" t="s">
        <v>7</v>
      </c>
      <c r="CV5" s="261" t="s">
        <v>5</v>
      </c>
      <c r="CW5" s="261"/>
      <c r="CX5" s="261"/>
      <c r="CY5" s="261"/>
      <c r="CZ5" s="262" t="s">
        <v>102</v>
      </c>
      <c r="DA5" s="262"/>
      <c r="DB5" s="260" t="s">
        <v>6</v>
      </c>
      <c r="DC5" s="259" t="s">
        <v>4</v>
      </c>
      <c r="DD5" s="259"/>
      <c r="DE5" s="261" t="s">
        <v>5</v>
      </c>
      <c r="DF5" s="261"/>
      <c r="DG5" s="261"/>
      <c r="DH5" s="261"/>
      <c r="DI5" s="262" t="s">
        <v>103</v>
      </c>
      <c r="DJ5" s="262"/>
      <c r="DK5" s="259" t="s">
        <v>4</v>
      </c>
      <c r="DL5" s="259"/>
      <c r="DM5" s="259" t="s">
        <v>4</v>
      </c>
      <c r="DN5" s="259"/>
      <c r="DO5" s="259" t="s">
        <v>4</v>
      </c>
      <c r="DP5" s="259"/>
      <c r="DQ5" s="255" t="s">
        <v>5</v>
      </c>
      <c r="DR5" s="255"/>
      <c r="DS5" s="255"/>
      <c r="DT5" s="255"/>
      <c r="DU5" s="259" t="s">
        <v>4</v>
      </c>
      <c r="DV5" s="259"/>
      <c r="DW5" s="259" t="s">
        <v>4</v>
      </c>
      <c r="DX5" s="259"/>
      <c r="DY5" s="260" t="s">
        <v>8</v>
      </c>
      <c r="DZ5" s="259" t="s">
        <v>4</v>
      </c>
      <c r="EA5" s="259"/>
      <c r="EB5" s="259" t="s">
        <v>4</v>
      </c>
      <c r="EC5" s="259"/>
      <c r="ED5" s="259" t="s">
        <v>4</v>
      </c>
      <c r="EE5" s="259"/>
      <c r="EF5" s="260" t="s">
        <v>6</v>
      </c>
      <c r="EG5" s="260" t="s">
        <v>7</v>
      </c>
      <c r="EH5" s="263" t="s">
        <v>207</v>
      </c>
      <c r="EI5" s="259" t="s">
        <v>4</v>
      </c>
      <c r="EJ5" s="259"/>
      <c r="EK5" s="260" t="s">
        <v>11</v>
      </c>
      <c r="EL5" s="260" t="s">
        <v>12</v>
      </c>
      <c r="EM5" s="259" t="s">
        <v>4</v>
      </c>
      <c r="EN5" s="259"/>
      <c r="EO5" s="260" t="s">
        <v>11</v>
      </c>
      <c r="EP5" s="260" t="s">
        <v>12</v>
      </c>
      <c r="EQ5" s="259" t="s">
        <v>4</v>
      </c>
      <c r="ER5" s="259"/>
      <c r="ES5" s="260" t="s">
        <v>11</v>
      </c>
      <c r="ET5" s="260" t="s">
        <v>12</v>
      </c>
      <c r="EU5" s="259" t="s">
        <v>4</v>
      </c>
      <c r="EV5" s="259"/>
      <c r="EW5" s="260" t="s">
        <v>11</v>
      </c>
      <c r="EX5" s="260" t="s">
        <v>7</v>
      </c>
      <c r="EY5" s="260" t="s">
        <v>12</v>
      </c>
      <c r="EZ5" s="259" t="s">
        <v>4</v>
      </c>
      <c r="FA5" s="259"/>
      <c r="FB5" s="260" t="s">
        <v>11</v>
      </c>
      <c r="FC5" s="260" t="s">
        <v>104</v>
      </c>
      <c r="FD5" s="260" t="s">
        <v>12</v>
      </c>
      <c r="FE5" s="259" t="s">
        <v>4</v>
      </c>
      <c r="FF5" s="259"/>
      <c r="FG5" s="260" t="s">
        <v>11</v>
      </c>
      <c r="FH5" s="260" t="s">
        <v>7</v>
      </c>
      <c r="FI5" s="260" t="s">
        <v>12</v>
      </c>
      <c r="FJ5" s="264" t="s">
        <v>208</v>
      </c>
      <c r="FK5" s="264"/>
      <c r="FL5" s="263" t="s">
        <v>209</v>
      </c>
      <c r="FM5" s="263" t="s">
        <v>210</v>
      </c>
      <c r="FN5" s="263" t="s">
        <v>211</v>
      </c>
      <c r="FO5" s="265" t="s">
        <v>4</v>
      </c>
      <c r="FP5" s="265"/>
      <c r="FQ5" s="266" t="s">
        <v>4</v>
      </c>
      <c r="FR5" s="266"/>
      <c r="FS5" s="255" t="s">
        <v>5</v>
      </c>
      <c r="FT5" s="255"/>
      <c r="FU5" s="255"/>
      <c r="FV5" s="255"/>
      <c r="FW5" s="260" t="s">
        <v>6</v>
      </c>
      <c r="FX5" s="260" t="s">
        <v>7</v>
      </c>
      <c r="FY5" s="260" t="s">
        <v>8</v>
      </c>
      <c r="FZ5" s="260" t="s">
        <v>9</v>
      </c>
      <c r="GA5" s="260" t="s">
        <v>10</v>
      </c>
      <c r="GB5" s="260" t="s">
        <v>11</v>
      </c>
      <c r="GC5" s="260" t="s">
        <v>12</v>
      </c>
      <c r="GD5" s="260" t="s">
        <v>13</v>
      </c>
    </row>
    <row r="6" spans="1:186" ht="24.6" customHeight="1" x14ac:dyDescent="0.25">
      <c r="A6" s="254"/>
      <c r="B6" s="254"/>
      <c r="C6" s="259"/>
      <c r="D6" s="259"/>
      <c r="E6" s="259" t="s">
        <v>15</v>
      </c>
      <c r="F6" s="259"/>
      <c r="G6" s="262" t="s">
        <v>105</v>
      </c>
      <c r="H6" s="262"/>
      <c r="I6" s="260"/>
      <c r="J6" s="260"/>
      <c r="K6" s="260"/>
      <c r="L6" s="260"/>
      <c r="M6" s="260"/>
      <c r="N6" s="260"/>
      <c r="O6" s="260"/>
      <c r="P6" s="260"/>
      <c r="Q6" s="260"/>
      <c r="R6" s="259"/>
      <c r="S6" s="259"/>
      <c r="T6" s="259"/>
      <c r="U6" s="259"/>
      <c r="V6" s="260"/>
      <c r="W6" s="260"/>
      <c r="X6" s="259"/>
      <c r="Y6" s="259"/>
      <c r="Z6" s="259"/>
      <c r="AA6" s="259"/>
      <c r="AB6" s="259"/>
      <c r="AC6" s="259"/>
      <c r="AD6" s="260"/>
      <c r="AE6" s="259"/>
      <c r="AF6" s="259"/>
      <c r="AG6" s="260"/>
      <c r="AH6" s="260"/>
      <c r="AI6" s="259"/>
      <c r="AJ6" s="259"/>
      <c r="AK6" s="259"/>
      <c r="AL6" s="259"/>
      <c r="AM6" s="259"/>
      <c r="AN6" s="259"/>
      <c r="AO6" s="259" t="s">
        <v>15</v>
      </c>
      <c r="AP6" s="259"/>
      <c r="AQ6" s="267" t="s">
        <v>106</v>
      </c>
      <c r="AR6" s="267"/>
      <c r="AS6" s="262"/>
      <c r="AT6" s="262"/>
      <c r="AU6" s="259"/>
      <c r="AV6" s="259"/>
      <c r="AW6" s="259"/>
      <c r="AX6" s="259"/>
      <c r="AY6" s="259"/>
      <c r="AZ6" s="259"/>
      <c r="BA6" s="259"/>
      <c r="BB6" s="259"/>
      <c r="BC6" s="260"/>
      <c r="BD6" s="260"/>
      <c r="BE6" s="260"/>
      <c r="BF6" s="259"/>
      <c r="BG6" s="259"/>
      <c r="BH6" s="259"/>
      <c r="BI6" s="259"/>
      <c r="BJ6" s="260"/>
      <c r="BK6" s="260"/>
      <c r="BL6" s="259"/>
      <c r="BM6" s="259"/>
      <c r="BN6" s="259"/>
      <c r="BO6" s="259"/>
      <c r="BP6" s="259"/>
      <c r="BQ6" s="259"/>
      <c r="BR6" s="259"/>
      <c r="BS6" s="259"/>
      <c r="BT6" s="260"/>
      <c r="BU6" s="260"/>
      <c r="BV6" s="260"/>
      <c r="BW6" s="259" t="s">
        <v>15</v>
      </c>
      <c r="BX6" s="259"/>
      <c r="BY6" s="267" t="s">
        <v>106</v>
      </c>
      <c r="BZ6" s="267"/>
      <c r="CA6" s="262"/>
      <c r="CB6" s="262"/>
      <c r="CC6" s="259"/>
      <c r="CD6" s="259"/>
      <c r="CE6" s="260"/>
      <c r="CF6" s="259" t="s">
        <v>15</v>
      </c>
      <c r="CG6" s="259"/>
      <c r="CH6" s="267" t="s">
        <v>106</v>
      </c>
      <c r="CI6" s="267"/>
      <c r="CJ6" s="262"/>
      <c r="CK6" s="262"/>
      <c r="CL6" s="260"/>
      <c r="CM6" s="259"/>
      <c r="CN6" s="259"/>
      <c r="CO6" s="260"/>
      <c r="CP6" s="260"/>
      <c r="CQ6" s="260"/>
      <c r="CR6" s="259"/>
      <c r="CS6" s="259"/>
      <c r="CT6" s="260"/>
      <c r="CU6" s="260"/>
      <c r="CV6" s="259" t="s">
        <v>15</v>
      </c>
      <c r="CW6" s="259"/>
      <c r="CX6" s="267" t="s">
        <v>106</v>
      </c>
      <c r="CY6" s="267"/>
      <c r="CZ6" s="262"/>
      <c r="DA6" s="262"/>
      <c r="DB6" s="260"/>
      <c r="DC6" s="259"/>
      <c r="DD6" s="259"/>
      <c r="DE6" s="259" t="s">
        <v>15</v>
      </c>
      <c r="DF6" s="259"/>
      <c r="DG6" s="267" t="s">
        <v>106</v>
      </c>
      <c r="DH6" s="267"/>
      <c r="DI6" s="262"/>
      <c r="DJ6" s="262"/>
      <c r="DK6" s="259"/>
      <c r="DL6" s="259"/>
      <c r="DM6" s="259"/>
      <c r="DN6" s="259"/>
      <c r="DO6" s="259"/>
      <c r="DP6" s="259"/>
      <c r="DQ6" s="259" t="s">
        <v>15</v>
      </c>
      <c r="DR6" s="259"/>
      <c r="DS6" s="267" t="s">
        <v>106</v>
      </c>
      <c r="DT6" s="267"/>
      <c r="DU6" s="259"/>
      <c r="DV6" s="259"/>
      <c r="DW6" s="259"/>
      <c r="DX6" s="259"/>
      <c r="DY6" s="260"/>
      <c r="DZ6" s="259"/>
      <c r="EA6" s="259"/>
      <c r="EB6" s="259"/>
      <c r="EC6" s="259"/>
      <c r="ED6" s="259"/>
      <c r="EE6" s="259"/>
      <c r="EF6" s="260"/>
      <c r="EG6" s="260"/>
      <c r="EH6" s="263"/>
      <c r="EI6" s="259"/>
      <c r="EJ6" s="259"/>
      <c r="EK6" s="260"/>
      <c r="EL6" s="260"/>
      <c r="EM6" s="259"/>
      <c r="EN6" s="259"/>
      <c r="EO6" s="260"/>
      <c r="EP6" s="260"/>
      <c r="EQ6" s="259"/>
      <c r="ER6" s="259"/>
      <c r="ES6" s="260"/>
      <c r="ET6" s="260"/>
      <c r="EU6" s="259"/>
      <c r="EV6" s="259"/>
      <c r="EW6" s="260"/>
      <c r="EX6" s="260"/>
      <c r="EY6" s="260"/>
      <c r="EZ6" s="259"/>
      <c r="FA6" s="259"/>
      <c r="FB6" s="260"/>
      <c r="FC6" s="260"/>
      <c r="FD6" s="260"/>
      <c r="FE6" s="259"/>
      <c r="FF6" s="259"/>
      <c r="FG6" s="260"/>
      <c r="FH6" s="260"/>
      <c r="FI6" s="260"/>
      <c r="FJ6" s="264"/>
      <c r="FK6" s="264"/>
      <c r="FL6" s="263"/>
      <c r="FM6" s="263"/>
      <c r="FN6" s="263"/>
      <c r="FO6" s="265"/>
      <c r="FP6" s="265"/>
      <c r="FQ6" s="266"/>
      <c r="FR6" s="266"/>
      <c r="FS6" s="259" t="s">
        <v>15</v>
      </c>
      <c r="FT6" s="259"/>
      <c r="FU6" s="259" t="s">
        <v>4</v>
      </c>
      <c r="FV6" s="259"/>
      <c r="FW6" s="260"/>
      <c r="FX6" s="260"/>
      <c r="FY6" s="260"/>
      <c r="FZ6" s="260"/>
      <c r="GA6" s="260"/>
      <c r="GB6" s="260"/>
      <c r="GC6" s="260"/>
      <c r="GD6" s="260"/>
    </row>
    <row r="7" spans="1:186" ht="12.75" customHeight="1" x14ac:dyDescent="0.25">
      <c r="A7" s="254"/>
      <c r="B7" s="254"/>
      <c r="C7" s="268" t="s">
        <v>17</v>
      </c>
      <c r="D7" s="268"/>
      <c r="E7" s="268" t="s">
        <v>18</v>
      </c>
      <c r="F7" s="268"/>
      <c r="G7" s="268" t="s">
        <v>17</v>
      </c>
      <c r="H7" s="268"/>
      <c r="I7" s="260"/>
      <c r="J7" s="260"/>
      <c r="K7" s="260"/>
      <c r="L7" s="260"/>
      <c r="M7" s="260"/>
      <c r="N7" s="260"/>
      <c r="O7" s="260"/>
      <c r="P7" s="260"/>
      <c r="Q7" s="260"/>
      <c r="R7" s="268" t="s">
        <v>17</v>
      </c>
      <c r="S7" s="268"/>
      <c r="T7" s="268" t="s">
        <v>17</v>
      </c>
      <c r="U7" s="268"/>
      <c r="V7" s="260"/>
      <c r="W7" s="260"/>
      <c r="X7" s="268" t="s">
        <v>17</v>
      </c>
      <c r="Y7" s="268"/>
      <c r="Z7" s="268" t="s">
        <v>17</v>
      </c>
      <c r="AA7" s="268"/>
      <c r="AB7" s="268" t="s">
        <v>17</v>
      </c>
      <c r="AC7" s="268"/>
      <c r="AD7" s="260"/>
      <c r="AE7" s="268" t="s">
        <v>17</v>
      </c>
      <c r="AF7" s="268"/>
      <c r="AG7" s="260"/>
      <c r="AH7" s="260"/>
      <c r="AI7" s="268" t="s">
        <v>17</v>
      </c>
      <c r="AJ7" s="268"/>
      <c r="AK7" s="268" t="s">
        <v>17</v>
      </c>
      <c r="AL7" s="268"/>
      <c r="AM7" s="268" t="s">
        <v>17</v>
      </c>
      <c r="AN7" s="268"/>
      <c r="AO7" s="268" t="s">
        <v>18</v>
      </c>
      <c r="AP7" s="268"/>
      <c r="AQ7" s="269" t="s">
        <v>17</v>
      </c>
      <c r="AR7" s="269"/>
      <c r="AS7" s="269" t="s">
        <v>17</v>
      </c>
      <c r="AT7" s="269"/>
      <c r="AU7" s="268" t="s">
        <v>17</v>
      </c>
      <c r="AV7" s="268"/>
      <c r="AW7" s="268" t="s">
        <v>17</v>
      </c>
      <c r="AX7" s="268"/>
      <c r="AY7" s="268" t="s">
        <v>17</v>
      </c>
      <c r="AZ7" s="268"/>
      <c r="BA7" s="268" t="s">
        <v>17</v>
      </c>
      <c r="BB7" s="268"/>
      <c r="BC7" s="260"/>
      <c r="BD7" s="260"/>
      <c r="BE7" s="260"/>
      <c r="BF7" s="268" t="s">
        <v>17</v>
      </c>
      <c r="BG7" s="268"/>
      <c r="BH7" s="268" t="s">
        <v>17</v>
      </c>
      <c r="BI7" s="268"/>
      <c r="BJ7" s="260"/>
      <c r="BK7" s="260"/>
      <c r="BL7" s="268" t="s">
        <v>17</v>
      </c>
      <c r="BM7" s="268"/>
      <c r="BN7" s="268" t="s">
        <v>17</v>
      </c>
      <c r="BO7" s="268"/>
      <c r="BP7" s="268" t="s">
        <v>17</v>
      </c>
      <c r="BQ7" s="268"/>
      <c r="BR7" s="268" t="s">
        <v>17</v>
      </c>
      <c r="BS7" s="268"/>
      <c r="BT7" s="260"/>
      <c r="BU7" s="260"/>
      <c r="BV7" s="260"/>
      <c r="BW7" s="268" t="s">
        <v>18</v>
      </c>
      <c r="BX7" s="268"/>
      <c r="BY7" s="269" t="s">
        <v>17</v>
      </c>
      <c r="BZ7" s="269"/>
      <c r="CA7" s="269" t="s">
        <v>17</v>
      </c>
      <c r="CB7" s="269"/>
      <c r="CC7" s="268" t="s">
        <v>17</v>
      </c>
      <c r="CD7" s="268"/>
      <c r="CE7" s="260"/>
      <c r="CF7" s="268" t="s">
        <v>18</v>
      </c>
      <c r="CG7" s="268"/>
      <c r="CH7" s="269" t="s">
        <v>17</v>
      </c>
      <c r="CI7" s="269"/>
      <c r="CJ7" s="269" t="s">
        <v>17</v>
      </c>
      <c r="CK7" s="269"/>
      <c r="CL7" s="260"/>
      <c r="CM7" s="268" t="s">
        <v>17</v>
      </c>
      <c r="CN7" s="268"/>
      <c r="CO7" s="260"/>
      <c r="CP7" s="260"/>
      <c r="CQ7" s="260"/>
      <c r="CR7" s="268" t="s">
        <v>17</v>
      </c>
      <c r="CS7" s="268"/>
      <c r="CT7" s="260"/>
      <c r="CU7" s="260"/>
      <c r="CV7" s="268" t="s">
        <v>18</v>
      </c>
      <c r="CW7" s="268"/>
      <c r="CX7" s="269" t="s">
        <v>17</v>
      </c>
      <c r="CY7" s="269"/>
      <c r="CZ7" s="269" t="s">
        <v>17</v>
      </c>
      <c r="DA7" s="269"/>
      <c r="DB7" s="260"/>
      <c r="DC7" s="268" t="s">
        <v>17</v>
      </c>
      <c r="DD7" s="268"/>
      <c r="DE7" s="268" t="s">
        <v>18</v>
      </c>
      <c r="DF7" s="268"/>
      <c r="DG7" s="269" t="s">
        <v>17</v>
      </c>
      <c r="DH7" s="269"/>
      <c r="DI7" s="269" t="s">
        <v>17</v>
      </c>
      <c r="DJ7" s="269"/>
      <c r="DK7" s="268" t="s">
        <v>17</v>
      </c>
      <c r="DL7" s="268"/>
      <c r="DM7" s="268" t="s">
        <v>17</v>
      </c>
      <c r="DN7" s="268"/>
      <c r="DO7" s="268" t="s">
        <v>17</v>
      </c>
      <c r="DP7" s="268"/>
      <c r="DQ7" s="268" t="s">
        <v>18</v>
      </c>
      <c r="DR7" s="268"/>
      <c r="DS7" s="268" t="s">
        <v>17</v>
      </c>
      <c r="DT7" s="268"/>
      <c r="DU7" s="268" t="s">
        <v>17</v>
      </c>
      <c r="DV7" s="268"/>
      <c r="DW7" s="268" t="s">
        <v>17</v>
      </c>
      <c r="DX7" s="268"/>
      <c r="DY7" s="260"/>
      <c r="DZ7" s="268" t="s">
        <v>17</v>
      </c>
      <c r="EA7" s="268"/>
      <c r="EB7" s="268" t="s">
        <v>17</v>
      </c>
      <c r="EC7" s="268"/>
      <c r="ED7" s="268" t="s">
        <v>17</v>
      </c>
      <c r="EE7" s="268"/>
      <c r="EF7" s="260"/>
      <c r="EG7" s="260"/>
      <c r="EH7" s="263"/>
      <c r="EI7" s="268" t="s">
        <v>17</v>
      </c>
      <c r="EJ7" s="268"/>
      <c r="EK7" s="260"/>
      <c r="EL7" s="260"/>
      <c r="EM7" s="268" t="s">
        <v>17</v>
      </c>
      <c r="EN7" s="268"/>
      <c r="EO7" s="260"/>
      <c r="EP7" s="260"/>
      <c r="EQ7" s="268" t="s">
        <v>17</v>
      </c>
      <c r="ER7" s="268"/>
      <c r="ES7" s="260"/>
      <c r="ET7" s="260"/>
      <c r="EU7" s="268" t="s">
        <v>17</v>
      </c>
      <c r="EV7" s="268"/>
      <c r="EW7" s="260"/>
      <c r="EX7" s="260"/>
      <c r="EY7" s="260"/>
      <c r="EZ7" s="268" t="s">
        <v>17</v>
      </c>
      <c r="FA7" s="268"/>
      <c r="FB7" s="260"/>
      <c r="FC7" s="260"/>
      <c r="FD7" s="260"/>
      <c r="FE7" s="268" t="s">
        <v>17</v>
      </c>
      <c r="FF7" s="268"/>
      <c r="FG7" s="260"/>
      <c r="FH7" s="260"/>
      <c r="FI7" s="260"/>
      <c r="FJ7" s="270" t="s">
        <v>17</v>
      </c>
      <c r="FK7" s="270"/>
      <c r="FL7" s="263"/>
      <c r="FM7" s="263"/>
      <c r="FN7" s="263"/>
      <c r="FO7" s="271" t="s">
        <v>17</v>
      </c>
      <c r="FP7" s="271"/>
      <c r="FQ7" s="272" t="s">
        <v>17</v>
      </c>
      <c r="FR7" s="272"/>
      <c r="FS7" s="268" t="s">
        <v>18</v>
      </c>
      <c r="FT7" s="268"/>
      <c r="FU7" s="268" t="s">
        <v>17</v>
      </c>
      <c r="FV7" s="268"/>
      <c r="FW7" s="260"/>
      <c r="FX7" s="260"/>
      <c r="FY7" s="260"/>
      <c r="FZ7" s="260"/>
      <c r="GA7" s="260"/>
      <c r="GB7" s="260"/>
      <c r="GC7" s="260"/>
      <c r="GD7" s="260"/>
    </row>
    <row r="8" spans="1:186" ht="12.75" customHeight="1" x14ac:dyDescent="0.25">
      <c r="A8" s="254"/>
      <c r="B8" s="254"/>
      <c r="C8" s="220" t="s">
        <v>19</v>
      </c>
      <c r="D8" s="221" t="s">
        <v>20</v>
      </c>
      <c r="E8" s="220" t="s">
        <v>19</v>
      </c>
      <c r="F8" s="221" t="s">
        <v>21</v>
      </c>
      <c r="G8" s="220" t="s">
        <v>19</v>
      </c>
      <c r="H8" s="221" t="s">
        <v>20</v>
      </c>
      <c r="I8" s="260"/>
      <c r="J8" s="260"/>
      <c r="K8" s="260"/>
      <c r="L8" s="260"/>
      <c r="M8" s="260"/>
      <c r="N8" s="260"/>
      <c r="O8" s="260"/>
      <c r="P8" s="260"/>
      <c r="Q8" s="260"/>
      <c r="R8" s="220" t="s">
        <v>19</v>
      </c>
      <c r="S8" s="221" t="s">
        <v>20</v>
      </c>
      <c r="T8" s="220" t="s">
        <v>19</v>
      </c>
      <c r="U8" s="221" t="s">
        <v>20</v>
      </c>
      <c r="V8" s="260"/>
      <c r="W8" s="260"/>
      <c r="X8" s="220" t="s">
        <v>19</v>
      </c>
      <c r="Y8" s="221" t="s">
        <v>20</v>
      </c>
      <c r="Z8" s="220" t="s">
        <v>19</v>
      </c>
      <c r="AA8" s="221" t="s">
        <v>20</v>
      </c>
      <c r="AB8" s="220" t="s">
        <v>19</v>
      </c>
      <c r="AC8" s="221" t="s">
        <v>20</v>
      </c>
      <c r="AD8" s="260"/>
      <c r="AE8" s="220" t="s">
        <v>19</v>
      </c>
      <c r="AF8" s="221" t="s">
        <v>20</v>
      </c>
      <c r="AG8" s="260"/>
      <c r="AH8" s="260"/>
      <c r="AI8" s="220" t="s">
        <v>19</v>
      </c>
      <c r="AJ8" s="221" t="s">
        <v>20</v>
      </c>
      <c r="AK8" s="220" t="s">
        <v>19</v>
      </c>
      <c r="AL8" s="221" t="s">
        <v>20</v>
      </c>
      <c r="AM8" s="220" t="s">
        <v>19</v>
      </c>
      <c r="AN8" s="221" t="s">
        <v>20</v>
      </c>
      <c r="AO8" s="220" t="s">
        <v>19</v>
      </c>
      <c r="AP8" s="221" t="s">
        <v>21</v>
      </c>
      <c r="AQ8" s="220" t="s">
        <v>19</v>
      </c>
      <c r="AR8" s="221" t="s">
        <v>20</v>
      </c>
      <c r="AS8" s="220" t="s">
        <v>19</v>
      </c>
      <c r="AT8" s="221" t="s">
        <v>20</v>
      </c>
      <c r="AU8" s="220" t="s">
        <v>19</v>
      </c>
      <c r="AV8" s="221" t="s">
        <v>20</v>
      </c>
      <c r="AW8" s="220" t="s">
        <v>19</v>
      </c>
      <c r="AX8" s="221" t="s">
        <v>20</v>
      </c>
      <c r="AY8" s="220" t="s">
        <v>19</v>
      </c>
      <c r="AZ8" s="221" t="s">
        <v>20</v>
      </c>
      <c r="BA8" s="220" t="s">
        <v>19</v>
      </c>
      <c r="BB8" s="221" t="s">
        <v>20</v>
      </c>
      <c r="BC8" s="260"/>
      <c r="BD8" s="260"/>
      <c r="BE8" s="260"/>
      <c r="BF8" s="220" t="s">
        <v>19</v>
      </c>
      <c r="BG8" s="221" t="s">
        <v>20</v>
      </c>
      <c r="BH8" s="220" t="s">
        <v>19</v>
      </c>
      <c r="BI8" s="221" t="s">
        <v>20</v>
      </c>
      <c r="BJ8" s="260"/>
      <c r="BK8" s="260"/>
      <c r="BL8" s="220" t="s">
        <v>19</v>
      </c>
      <c r="BM8" s="221" t="s">
        <v>20</v>
      </c>
      <c r="BN8" s="220" t="s">
        <v>19</v>
      </c>
      <c r="BO8" s="221" t="s">
        <v>20</v>
      </c>
      <c r="BP8" s="220" t="s">
        <v>19</v>
      </c>
      <c r="BQ8" s="221" t="s">
        <v>20</v>
      </c>
      <c r="BR8" s="220" t="s">
        <v>19</v>
      </c>
      <c r="BS8" s="221" t="s">
        <v>20</v>
      </c>
      <c r="BT8" s="260"/>
      <c r="BU8" s="260"/>
      <c r="BV8" s="260"/>
      <c r="BW8" s="220" t="s">
        <v>19</v>
      </c>
      <c r="BX8" s="221" t="s">
        <v>21</v>
      </c>
      <c r="BY8" s="220" t="s">
        <v>19</v>
      </c>
      <c r="BZ8" s="221" t="s">
        <v>20</v>
      </c>
      <c r="CA8" s="220" t="s">
        <v>19</v>
      </c>
      <c r="CB8" s="221" t="s">
        <v>20</v>
      </c>
      <c r="CC8" s="220" t="s">
        <v>19</v>
      </c>
      <c r="CD8" s="221" t="s">
        <v>20</v>
      </c>
      <c r="CE8" s="260"/>
      <c r="CF8" s="220" t="s">
        <v>19</v>
      </c>
      <c r="CG8" s="221" t="s">
        <v>21</v>
      </c>
      <c r="CH8" s="220" t="s">
        <v>19</v>
      </c>
      <c r="CI8" s="221" t="s">
        <v>20</v>
      </c>
      <c r="CJ8" s="220" t="s">
        <v>19</v>
      </c>
      <c r="CK8" s="221" t="s">
        <v>20</v>
      </c>
      <c r="CL8" s="260"/>
      <c r="CM8" s="220" t="s">
        <v>19</v>
      </c>
      <c r="CN8" s="221" t="s">
        <v>20</v>
      </c>
      <c r="CO8" s="260"/>
      <c r="CP8" s="260"/>
      <c r="CQ8" s="260"/>
      <c r="CR8" s="220" t="s">
        <v>19</v>
      </c>
      <c r="CS8" s="221" t="s">
        <v>20</v>
      </c>
      <c r="CT8" s="260"/>
      <c r="CU8" s="260"/>
      <c r="CV8" s="220" t="s">
        <v>19</v>
      </c>
      <c r="CW8" s="221" t="s">
        <v>21</v>
      </c>
      <c r="CX8" s="220" t="s">
        <v>19</v>
      </c>
      <c r="CY8" s="221" t="s">
        <v>20</v>
      </c>
      <c r="CZ8" s="220" t="s">
        <v>19</v>
      </c>
      <c r="DA8" s="221" t="s">
        <v>20</v>
      </c>
      <c r="DB8" s="260"/>
      <c r="DC8" s="220" t="s">
        <v>19</v>
      </c>
      <c r="DD8" s="221" t="s">
        <v>20</v>
      </c>
      <c r="DE8" s="220" t="s">
        <v>19</v>
      </c>
      <c r="DF8" s="221" t="s">
        <v>21</v>
      </c>
      <c r="DG8" s="220" t="s">
        <v>19</v>
      </c>
      <c r="DH8" s="221" t="s">
        <v>20</v>
      </c>
      <c r="DI8" s="220" t="s">
        <v>19</v>
      </c>
      <c r="DJ8" s="221" t="s">
        <v>20</v>
      </c>
      <c r="DK8" s="220" t="s">
        <v>19</v>
      </c>
      <c r="DL8" s="221" t="s">
        <v>20</v>
      </c>
      <c r="DM8" s="220" t="s">
        <v>19</v>
      </c>
      <c r="DN8" s="221" t="s">
        <v>20</v>
      </c>
      <c r="DO8" s="220" t="s">
        <v>19</v>
      </c>
      <c r="DP8" s="221" t="s">
        <v>20</v>
      </c>
      <c r="DQ8" s="220" t="s">
        <v>19</v>
      </c>
      <c r="DR8" s="221" t="s">
        <v>21</v>
      </c>
      <c r="DS8" s="220" t="s">
        <v>19</v>
      </c>
      <c r="DT8" s="221" t="s">
        <v>20</v>
      </c>
      <c r="DU8" s="220" t="s">
        <v>19</v>
      </c>
      <c r="DV8" s="221" t="s">
        <v>20</v>
      </c>
      <c r="DW8" s="220" t="s">
        <v>19</v>
      </c>
      <c r="DX8" s="221" t="s">
        <v>20</v>
      </c>
      <c r="DY8" s="260"/>
      <c r="DZ8" s="220" t="s">
        <v>19</v>
      </c>
      <c r="EA8" s="221" t="s">
        <v>20</v>
      </c>
      <c r="EB8" s="220" t="s">
        <v>19</v>
      </c>
      <c r="EC8" s="221" t="s">
        <v>20</v>
      </c>
      <c r="ED8" s="220" t="s">
        <v>19</v>
      </c>
      <c r="EE8" s="221" t="s">
        <v>20</v>
      </c>
      <c r="EF8" s="260"/>
      <c r="EG8" s="260"/>
      <c r="EH8" s="263"/>
      <c r="EI8" s="220" t="s">
        <v>19</v>
      </c>
      <c r="EJ8" s="221" t="s">
        <v>20</v>
      </c>
      <c r="EK8" s="260"/>
      <c r="EL8" s="260"/>
      <c r="EM8" s="220" t="s">
        <v>19</v>
      </c>
      <c r="EN8" s="221" t="s">
        <v>20</v>
      </c>
      <c r="EO8" s="260"/>
      <c r="EP8" s="260"/>
      <c r="EQ8" s="220" t="s">
        <v>19</v>
      </c>
      <c r="ER8" s="221" t="s">
        <v>20</v>
      </c>
      <c r="ES8" s="260"/>
      <c r="ET8" s="260"/>
      <c r="EU8" s="220" t="s">
        <v>19</v>
      </c>
      <c r="EV8" s="221" t="s">
        <v>20</v>
      </c>
      <c r="EW8" s="260"/>
      <c r="EX8" s="260"/>
      <c r="EY8" s="260"/>
      <c r="EZ8" s="220" t="s">
        <v>19</v>
      </c>
      <c r="FA8" s="221" t="s">
        <v>20</v>
      </c>
      <c r="FB8" s="260"/>
      <c r="FC8" s="260"/>
      <c r="FD8" s="260"/>
      <c r="FE8" s="220" t="s">
        <v>19</v>
      </c>
      <c r="FF8" s="221" t="s">
        <v>20</v>
      </c>
      <c r="FG8" s="260"/>
      <c r="FH8" s="260"/>
      <c r="FI8" s="260"/>
      <c r="FJ8" s="223" t="s">
        <v>212</v>
      </c>
      <c r="FK8" s="222" t="s">
        <v>213</v>
      </c>
      <c r="FL8" s="263"/>
      <c r="FM8" s="263"/>
      <c r="FN8" s="263"/>
      <c r="FO8" s="220" t="s">
        <v>19</v>
      </c>
      <c r="FP8" s="225" t="s">
        <v>20</v>
      </c>
      <c r="FQ8" s="224" t="s">
        <v>19</v>
      </c>
      <c r="FR8" s="221" t="s">
        <v>20</v>
      </c>
      <c r="FS8" s="220" t="s">
        <v>19</v>
      </c>
      <c r="FT8" s="221" t="s">
        <v>21</v>
      </c>
      <c r="FU8" s="220" t="s">
        <v>19</v>
      </c>
      <c r="FV8" s="221" t="s">
        <v>20</v>
      </c>
      <c r="FW8" s="260"/>
      <c r="FX8" s="260"/>
      <c r="FY8" s="260"/>
      <c r="FZ8" s="260"/>
      <c r="GA8" s="260"/>
      <c r="GB8" s="260"/>
      <c r="GC8" s="260"/>
      <c r="GD8" s="260"/>
    </row>
    <row r="9" spans="1:186" s="231" customFormat="1" ht="33" x14ac:dyDescent="0.25">
      <c r="A9" s="254"/>
      <c r="B9" s="254"/>
      <c r="C9" s="226" t="s">
        <v>22</v>
      </c>
      <c r="D9" s="227" t="s">
        <v>23</v>
      </c>
      <c r="E9" s="226" t="s">
        <v>22</v>
      </c>
      <c r="F9" s="227" t="s">
        <v>24</v>
      </c>
      <c r="G9" s="226" t="s">
        <v>22</v>
      </c>
      <c r="H9" s="227" t="s">
        <v>23</v>
      </c>
      <c r="I9" s="227" t="s">
        <v>25</v>
      </c>
      <c r="J9" s="227" t="s">
        <v>26</v>
      </c>
      <c r="K9" s="227" t="s">
        <v>27</v>
      </c>
      <c r="L9" s="227" t="s">
        <v>28</v>
      </c>
      <c r="M9" s="227" t="s">
        <v>29</v>
      </c>
      <c r="N9" s="228" t="s">
        <v>30</v>
      </c>
      <c r="O9" s="227" t="s">
        <v>31</v>
      </c>
      <c r="P9" s="227" t="s">
        <v>32</v>
      </c>
      <c r="Q9" s="227"/>
      <c r="R9" s="226" t="s">
        <v>22</v>
      </c>
      <c r="S9" s="227" t="s">
        <v>23</v>
      </c>
      <c r="T9" s="226" t="s">
        <v>22</v>
      </c>
      <c r="U9" s="227" t="s">
        <v>23</v>
      </c>
      <c r="V9" s="227" t="s">
        <v>25</v>
      </c>
      <c r="W9" s="227" t="s">
        <v>26</v>
      </c>
      <c r="X9" s="226" t="s">
        <v>22</v>
      </c>
      <c r="Y9" s="227" t="s">
        <v>23</v>
      </c>
      <c r="Z9" s="226" t="s">
        <v>22</v>
      </c>
      <c r="AA9" s="227" t="s">
        <v>23</v>
      </c>
      <c r="AB9" s="226" t="s">
        <v>22</v>
      </c>
      <c r="AC9" s="227" t="s">
        <v>23</v>
      </c>
      <c r="AD9" s="227" t="s">
        <v>32</v>
      </c>
      <c r="AE9" s="226" t="s">
        <v>22</v>
      </c>
      <c r="AF9" s="227" t="s">
        <v>23</v>
      </c>
      <c r="AG9" s="227" t="s">
        <v>25</v>
      </c>
      <c r="AH9" s="227"/>
      <c r="AI9" s="226" t="s">
        <v>22</v>
      </c>
      <c r="AJ9" s="227" t="s">
        <v>23</v>
      </c>
      <c r="AK9" s="226" t="s">
        <v>22</v>
      </c>
      <c r="AL9" s="227" t="s">
        <v>23</v>
      </c>
      <c r="AM9" s="226" t="s">
        <v>22</v>
      </c>
      <c r="AN9" s="227" t="s">
        <v>23</v>
      </c>
      <c r="AO9" s="226" t="s">
        <v>22</v>
      </c>
      <c r="AP9" s="227" t="s">
        <v>24</v>
      </c>
      <c r="AQ9" s="226" t="s">
        <v>22</v>
      </c>
      <c r="AR9" s="227" t="s">
        <v>23</v>
      </c>
      <c r="AS9" s="226" t="s">
        <v>22</v>
      </c>
      <c r="AT9" s="227" t="s">
        <v>23</v>
      </c>
      <c r="AU9" s="226" t="s">
        <v>22</v>
      </c>
      <c r="AV9" s="227" t="s">
        <v>23</v>
      </c>
      <c r="AW9" s="226" t="s">
        <v>22</v>
      </c>
      <c r="AX9" s="227" t="s">
        <v>23</v>
      </c>
      <c r="AY9" s="226" t="s">
        <v>22</v>
      </c>
      <c r="AZ9" s="227" t="s">
        <v>23</v>
      </c>
      <c r="BA9" s="226" t="s">
        <v>22</v>
      </c>
      <c r="BB9" s="227" t="s">
        <v>23</v>
      </c>
      <c r="BC9" s="227" t="s">
        <v>25</v>
      </c>
      <c r="BD9" s="227" t="s">
        <v>26</v>
      </c>
      <c r="BE9" s="227" t="s">
        <v>29</v>
      </c>
      <c r="BF9" s="226" t="s">
        <v>22</v>
      </c>
      <c r="BG9" s="227" t="s">
        <v>23</v>
      </c>
      <c r="BH9" s="226" t="s">
        <v>22</v>
      </c>
      <c r="BI9" s="227" t="s">
        <v>23</v>
      </c>
      <c r="BJ9" s="227" t="s">
        <v>25</v>
      </c>
      <c r="BK9" s="227" t="s">
        <v>26</v>
      </c>
      <c r="BL9" s="226" t="s">
        <v>22</v>
      </c>
      <c r="BM9" s="227" t="s">
        <v>23</v>
      </c>
      <c r="BN9" s="226" t="s">
        <v>22</v>
      </c>
      <c r="BO9" s="227" t="s">
        <v>23</v>
      </c>
      <c r="BP9" s="226" t="s">
        <v>22</v>
      </c>
      <c r="BQ9" s="227" t="s">
        <v>23</v>
      </c>
      <c r="BR9" s="226" t="s">
        <v>22</v>
      </c>
      <c r="BS9" s="227" t="s">
        <v>23</v>
      </c>
      <c r="BT9" s="227" t="s">
        <v>25</v>
      </c>
      <c r="BU9" s="227" t="s">
        <v>26</v>
      </c>
      <c r="BV9" s="227" t="s">
        <v>29</v>
      </c>
      <c r="BW9" s="226" t="s">
        <v>22</v>
      </c>
      <c r="BX9" s="227" t="s">
        <v>24</v>
      </c>
      <c r="BY9" s="226" t="s">
        <v>22</v>
      </c>
      <c r="BZ9" s="227" t="s">
        <v>23</v>
      </c>
      <c r="CA9" s="226" t="s">
        <v>22</v>
      </c>
      <c r="CB9" s="227" t="s">
        <v>23</v>
      </c>
      <c r="CC9" s="226" t="s">
        <v>22</v>
      </c>
      <c r="CD9" s="227" t="s">
        <v>23</v>
      </c>
      <c r="CE9" s="227" t="s">
        <v>25</v>
      </c>
      <c r="CF9" s="226" t="s">
        <v>22</v>
      </c>
      <c r="CG9" s="227" t="s">
        <v>24</v>
      </c>
      <c r="CH9" s="226" t="s">
        <v>22</v>
      </c>
      <c r="CI9" s="227" t="s">
        <v>23</v>
      </c>
      <c r="CJ9" s="226" t="s">
        <v>22</v>
      </c>
      <c r="CK9" s="227" t="s">
        <v>23</v>
      </c>
      <c r="CL9" s="227" t="s">
        <v>25</v>
      </c>
      <c r="CM9" s="226" t="s">
        <v>22</v>
      </c>
      <c r="CN9" s="227" t="s">
        <v>23</v>
      </c>
      <c r="CO9" s="227" t="s">
        <v>25</v>
      </c>
      <c r="CP9" s="227" t="s">
        <v>28</v>
      </c>
      <c r="CQ9" s="227" t="s">
        <v>29</v>
      </c>
      <c r="CR9" s="226" t="s">
        <v>22</v>
      </c>
      <c r="CS9" s="227" t="s">
        <v>23</v>
      </c>
      <c r="CT9" s="227" t="s">
        <v>25</v>
      </c>
      <c r="CU9" s="227" t="s">
        <v>26</v>
      </c>
      <c r="CV9" s="226" t="s">
        <v>22</v>
      </c>
      <c r="CW9" s="227" t="s">
        <v>24</v>
      </c>
      <c r="CX9" s="226" t="s">
        <v>22</v>
      </c>
      <c r="CY9" s="227" t="s">
        <v>23</v>
      </c>
      <c r="CZ9" s="226" t="s">
        <v>22</v>
      </c>
      <c r="DA9" s="227" t="s">
        <v>23</v>
      </c>
      <c r="DB9" s="227" t="s">
        <v>25</v>
      </c>
      <c r="DC9" s="226" t="s">
        <v>22</v>
      </c>
      <c r="DD9" s="227" t="s">
        <v>23</v>
      </c>
      <c r="DE9" s="226" t="s">
        <v>22</v>
      </c>
      <c r="DF9" s="227" t="s">
        <v>24</v>
      </c>
      <c r="DG9" s="226" t="s">
        <v>22</v>
      </c>
      <c r="DH9" s="227" t="s">
        <v>23</v>
      </c>
      <c r="DI9" s="226" t="s">
        <v>22</v>
      </c>
      <c r="DJ9" s="227" t="s">
        <v>23</v>
      </c>
      <c r="DK9" s="226" t="s">
        <v>22</v>
      </c>
      <c r="DL9" s="227" t="s">
        <v>23</v>
      </c>
      <c r="DM9" s="226" t="s">
        <v>22</v>
      </c>
      <c r="DN9" s="227" t="s">
        <v>23</v>
      </c>
      <c r="DO9" s="226" t="s">
        <v>22</v>
      </c>
      <c r="DP9" s="227" t="s">
        <v>23</v>
      </c>
      <c r="DQ9" s="226" t="s">
        <v>22</v>
      </c>
      <c r="DR9" s="227" t="s">
        <v>24</v>
      </c>
      <c r="DS9" s="226" t="s">
        <v>22</v>
      </c>
      <c r="DT9" s="227" t="s">
        <v>23</v>
      </c>
      <c r="DU9" s="226" t="s">
        <v>22</v>
      </c>
      <c r="DV9" s="227" t="s">
        <v>23</v>
      </c>
      <c r="DW9" s="226" t="s">
        <v>22</v>
      </c>
      <c r="DX9" s="227" t="s">
        <v>23</v>
      </c>
      <c r="DY9" s="227" t="s">
        <v>27</v>
      </c>
      <c r="DZ9" s="226" t="s">
        <v>22</v>
      </c>
      <c r="EA9" s="227" t="s">
        <v>23</v>
      </c>
      <c r="EB9" s="226" t="s">
        <v>22</v>
      </c>
      <c r="EC9" s="227" t="s">
        <v>23</v>
      </c>
      <c r="ED9" s="226" t="s">
        <v>22</v>
      </c>
      <c r="EE9" s="227" t="s">
        <v>23</v>
      </c>
      <c r="EF9" s="227" t="s">
        <v>25</v>
      </c>
      <c r="EG9" s="227" t="s">
        <v>26</v>
      </c>
      <c r="EH9" s="227"/>
      <c r="EI9" s="226" t="s">
        <v>22</v>
      </c>
      <c r="EJ9" s="227" t="s">
        <v>23</v>
      </c>
      <c r="EK9" s="228" t="s">
        <v>30</v>
      </c>
      <c r="EL9" s="227" t="s">
        <v>31</v>
      </c>
      <c r="EM9" s="226" t="s">
        <v>22</v>
      </c>
      <c r="EN9" s="227" t="s">
        <v>23</v>
      </c>
      <c r="EO9" s="228" t="s">
        <v>30</v>
      </c>
      <c r="EP9" s="227" t="s">
        <v>31</v>
      </c>
      <c r="EQ9" s="226" t="s">
        <v>22</v>
      </c>
      <c r="ER9" s="227" t="s">
        <v>23</v>
      </c>
      <c r="ES9" s="228" t="s">
        <v>30</v>
      </c>
      <c r="ET9" s="227" t="s">
        <v>31</v>
      </c>
      <c r="EU9" s="226" t="s">
        <v>22</v>
      </c>
      <c r="EV9" s="227" t="s">
        <v>23</v>
      </c>
      <c r="EW9" s="228" t="s">
        <v>30</v>
      </c>
      <c r="EX9" s="227" t="s">
        <v>26</v>
      </c>
      <c r="EY9" s="227" t="s">
        <v>31</v>
      </c>
      <c r="EZ9" s="226" t="s">
        <v>22</v>
      </c>
      <c r="FA9" s="227" t="s">
        <v>23</v>
      </c>
      <c r="FB9" s="228" t="s">
        <v>30</v>
      </c>
      <c r="FC9" s="227" t="s">
        <v>26</v>
      </c>
      <c r="FD9" s="227" t="s">
        <v>31</v>
      </c>
      <c r="FE9" s="226" t="s">
        <v>22</v>
      </c>
      <c r="FF9" s="227" t="s">
        <v>23</v>
      </c>
      <c r="FG9" s="228" t="s">
        <v>30</v>
      </c>
      <c r="FH9" s="227" t="s">
        <v>26</v>
      </c>
      <c r="FI9" s="227" t="s">
        <v>31</v>
      </c>
      <c r="FJ9" s="226" t="s">
        <v>22</v>
      </c>
      <c r="FK9" s="227" t="s">
        <v>23</v>
      </c>
      <c r="FL9" s="228" t="s">
        <v>30</v>
      </c>
      <c r="FM9" s="227" t="s">
        <v>26</v>
      </c>
      <c r="FN9" s="227" t="s">
        <v>31</v>
      </c>
      <c r="FO9" s="226" t="s">
        <v>22</v>
      </c>
      <c r="FP9" s="229" t="s">
        <v>23</v>
      </c>
      <c r="FQ9" s="230" t="s">
        <v>22</v>
      </c>
      <c r="FR9" s="227" t="s">
        <v>23</v>
      </c>
      <c r="FS9" s="226" t="s">
        <v>22</v>
      </c>
      <c r="FT9" s="227" t="s">
        <v>24</v>
      </c>
      <c r="FU9" s="226" t="s">
        <v>22</v>
      </c>
      <c r="FV9" s="227" t="s">
        <v>23</v>
      </c>
      <c r="FW9" s="227" t="s">
        <v>25</v>
      </c>
      <c r="FX9" s="227" t="s">
        <v>26</v>
      </c>
      <c r="FY9" s="227" t="s">
        <v>27</v>
      </c>
      <c r="FZ9" s="227" t="s">
        <v>28</v>
      </c>
      <c r="GA9" s="227" t="s">
        <v>29</v>
      </c>
      <c r="GB9" s="228" t="s">
        <v>30</v>
      </c>
      <c r="GC9" s="227" t="s">
        <v>31</v>
      </c>
      <c r="GD9" s="227" t="s">
        <v>32</v>
      </c>
    </row>
    <row r="10" spans="1:186" s="236" customFormat="1" ht="13.5" customHeight="1" x14ac:dyDescent="0.2">
      <c r="A10" s="273" t="s">
        <v>214</v>
      </c>
      <c r="B10" s="273"/>
      <c r="C10" s="232">
        <v>621</v>
      </c>
      <c r="D10" s="233">
        <v>108</v>
      </c>
      <c r="E10" s="233">
        <v>1672</v>
      </c>
      <c r="F10" s="233">
        <v>18118</v>
      </c>
      <c r="G10" s="233">
        <v>58</v>
      </c>
      <c r="H10" s="233">
        <v>12</v>
      </c>
      <c r="I10" s="233">
        <v>83</v>
      </c>
      <c r="J10" s="233">
        <v>6</v>
      </c>
      <c r="K10" s="233">
        <v>2</v>
      </c>
      <c r="L10" s="233">
        <v>0</v>
      </c>
      <c r="M10" s="233">
        <v>0</v>
      </c>
      <c r="N10" s="233">
        <v>3</v>
      </c>
      <c r="O10" s="233">
        <v>0</v>
      </c>
      <c r="P10" s="233">
        <v>11</v>
      </c>
      <c r="Q10" s="233">
        <v>4</v>
      </c>
      <c r="R10" s="233">
        <v>3</v>
      </c>
      <c r="S10" s="233">
        <v>1</v>
      </c>
      <c r="T10" s="233">
        <v>0</v>
      </c>
      <c r="U10" s="233">
        <v>0</v>
      </c>
      <c r="V10" s="233">
        <v>0</v>
      </c>
      <c r="W10" s="233">
        <v>0</v>
      </c>
      <c r="X10" s="233">
        <v>0</v>
      </c>
      <c r="Y10" s="233">
        <v>0</v>
      </c>
      <c r="Z10" s="233">
        <v>66</v>
      </c>
      <c r="AA10" s="233">
        <v>3</v>
      </c>
      <c r="AB10" s="233">
        <v>5</v>
      </c>
      <c r="AC10" s="233">
        <v>0</v>
      </c>
      <c r="AD10" s="233">
        <v>0</v>
      </c>
      <c r="AE10" s="233">
        <v>1</v>
      </c>
      <c r="AF10" s="233">
        <v>0</v>
      </c>
      <c r="AG10" s="233">
        <v>1</v>
      </c>
      <c r="AH10" s="233">
        <v>11</v>
      </c>
      <c r="AI10" s="233">
        <v>46</v>
      </c>
      <c r="AJ10" s="233">
        <v>10</v>
      </c>
      <c r="AK10" s="233">
        <v>0</v>
      </c>
      <c r="AL10" s="233">
        <v>0</v>
      </c>
      <c r="AM10" s="233">
        <v>0</v>
      </c>
      <c r="AN10" s="233">
        <v>0</v>
      </c>
      <c r="AO10" s="233">
        <v>158</v>
      </c>
      <c r="AP10" s="233">
        <v>1387</v>
      </c>
      <c r="AQ10" s="233">
        <v>0</v>
      </c>
      <c r="AR10" s="233">
        <v>0</v>
      </c>
      <c r="AS10" s="233">
        <v>1</v>
      </c>
      <c r="AT10" s="233">
        <v>0</v>
      </c>
      <c r="AU10" s="233">
        <v>84</v>
      </c>
      <c r="AV10" s="233">
        <v>7</v>
      </c>
      <c r="AW10" s="233">
        <v>0</v>
      </c>
      <c r="AX10" s="233">
        <v>0</v>
      </c>
      <c r="AY10" s="233">
        <v>136</v>
      </c>
      <c r="AZ10" s="233">
        <v>44</v>
      </c>
      <c r="BA10" s="233">
        <v>0</v>
      </c>
      <c r="BB10" s="233">
        <v>0</v>
      </c>
      <c r="BC10" s="233">
        <v>0</v>
      </c>
      <c r="BD10" s="233">
        <v>0</v>
      </c>
      <c r="BE10" s="233">
        <v>0</v>
      </c>
      <c r="BF10" s="233">
        <v>0</v>
      </c>
      <c r="BG10" s="233">
        <v>0</v>
      </c>
      <c r="BH10" s="233">
        <v>0</v>
      </c>
      <c r="BI10" s="233">
        <v>0</v>
      </c>
      <c r="BJ10" s="233">
        <v>0</v>
      </c>
      <c r="BK10" s="233">
        <v>0</v>
      </c>
      <c r="BL10" s="233">
        <v>0</v>
      </c>
      <c r="BM10" s="233">
        <v>0</v>
      </c>
      <c r="BN10" s="233">
        <v>0</v>
      </c>
      <c r="BO10" s="233">
        <v>0</v>
      </c>
      <c r="BP10" s="233">
        <v>2</v>
      </c>
      <c r="BQ10" s="233">
        <v>0</v>
      </c>
      <c r="BR10" s="233">
        <v>1</v>
      </c>
      <c r="BS10" s="233">
        <v>0</v>
      </c>
      <c r="BT10" s="233">
        <v>0</v>
      </c>
      <c r="BU10" s="233">
        <v>0</v>
      </c>
      <c r="BV10" s="233">
        <v>0</v>
      </c>
      <c r="BW10" s="233">
        <v>2</v>
      </c>
      <c r="BX10" s="233">
        <v>8</v>
      </c>
      <c r="BY10" s="233">
        <v>0</v>
      </c>
      <c r="BZ10" s="233">
        <v>6</v>
      </c>
      <c r="CA10" s="233">
        <v>0</v>
      </c>
      <c r="CB10" s="233">
        <v>0</v>
      </c>
      <c r="CC10" s="233">
        <v>13</v>
      </c>
      <c r="CD10" s="233">
        <v>19</v>
      </c>
      <c r="CE10" s="233">
        <v>7</v>
      </c>
      <c r="CF10" s="233">
        <v>0</v>
      </c>
      <c r="CG10" s="233">
        <v>0</v>
      </c>
      <c r="CH10" s="233">
        <v>0</v>
      </c>
      <c r="CI10" s="233">
        <v>0</v>
      </c>
      <c r="CJ10" s="233">
        <v>0</v>
      </c>
      <c r="CK10" s="233">
        <v>0</v>
      </c>
      <c r="CL10" s="233">
        <v>0</v>
      </c>
      <c r="CM10" s="233">
        <v>0</v>
      </c>
      <c r="CN10" s="233">
        <v>1</v>
      </c>
      <c r="CO10" s="233">
        <v>0</v>
      </c>
      <c r="CP10" s="233">
        <v>0</v>
      </c>
      <c r="CQ10" s="233">
        <v>0</v>
      </c>
      <c r="CR10" s="233">
        <v>142</v>
      </c>
      <c r="CS10" s="233">
        <v>16</v>
      </c>
      <c r="CT10" s="233">
        <v>69</v>
      </c>
      <c r="CU10" s="233">
        <v>0</v>
      </c>
      <c r="CV10" s="233">
        <v>239</v>
      </c>
      <c r="CW10" s="233">
        <v>3226</v>
      </c>
      <c r="CX10" s="233">
        <v>19</v>
      </c>
      <c r="CY10" s="233">
        <v>2</v>
      </c>
      <c r="CZ10" s="233">
        <v>14</v>
      </c>
      <c r="DA10" s="233">
        <v>4</v>
      </c>
      <c r="DB10" s="233">
        <v>1</v>
      </c>
      <c r="DC10" s="233">
        <v>0</v>
      </c>
      <c r="DD10" s="233">
        <v>0</v>
      </c>
      <c r="DE10" s="233">
        <v>286</v>
      </c>
      <c r="DF10" s="233">
        <v>2511</v>
      </c>
      <c r="DG10" s="233">
        <v>7</v>
      </c>
      <c r="DH10" s="233">
        <v>2</v>
      </c>
      <c r="DI10" s="233">
        <v>29</v>
      </c>
      <c r="DJ10" s="233">
        <v>0</v>
      </c>
      <c r="DK10" s="233">
        <v>40</v>
      </c>
      <c r="DL10" s="233">
        <v>0</v>
      </c>
      <c r="DM10" s="233">
        <v>0</v>
      </c>
      <c r="DN10" s="233">
        <v>0</v>
      </c>
      <c r="DO10" s="233">
        <v>0</v>
      </c>
      <c r="DP10" s="233">
        <v>0</v>
      </c>
      <c r="DQ10" s="233">
        <v>987</v>
      </c>
      <c r="DR10" s="233">
        <v>10986</v>
      </c>
      <c r="DS10" s="233">
        <v>32</v>
      </c>
      <c r="DT10" s="233">
        <v>2</v>
      </c>
      <c r="DU10" s="233">
        <v>0</v>
      </c>
      <c r="DV10" s="233">
        <v>0</v>
      </c>
      <c r="DW10" s="233">
        <v>3</v>
      </c>
      <c r="DX10" s="233">
        <v>0</v>
      </c>
      <c r="DY10" s="233">
        <v>2</v>
      </c>
      <c r="DZ10" s="233">
        <v>3</v>
      </c>
      <c r="EA10" s="233">
        <v>0</v>
      </c>
      <c r="EB10" s="233">
        <v>4</v>
      </c>
      <c r="EC10" s="233">
        <v>1</v>
      </c>
      <c r="ED10" s="233">
        <v>5</v>
      </c>
      <c r="EE10" s="233">
        <v>0</v>
      </c>
      <c r="EF10" s="233">
        <v>5</v>
      </c>
      <c r="EG10" s="233">
        <v>0</v>
      </c>
      <c r="EH10" s="233">
        <v>4</v>
      </c>
      <c r="EI10" s="233">
        <v>0</v>
      </c>
      <c r="EJ10" s="233">
        <v>0</v>
      </c>
      <c r="EK10" s="233">
        <v>0</v>
      </c>
      <c r="EL10" s="233">
        <v>0</v>
      </c>
      <c r="EM10" s="233">
        <v>0</v>
      </c>
      <c r="EN10" s="233">
        <v>0</v>
      </c>
      <c r="EO10" s="233">
        <v>0</v>
      </c>
      <c r="EP10" s="233">
        <v>0</v>
      </c>
      <c r="EQ10" s="233">
        <v>3</v>
      </c>
      <c r="ER10" s="233">
        <v>0</v>
      </c>
      <c r="ES10" s="233">
        <v>0</v>
      </c>
      <c r="ET10" s="233">
        <v>0</v>
      </c>
      <c r="EU10" s="233">
        <v>4</v>
      </c>
      <c r="EV10" s="233">
        <v>2</v>
      </c>
      <c r="EW10" s="233">
        <v>0</v>
      </c>
      <c r="EX10" s="233">
        <v>3</v>
      </c>
      <c r="EY10" s="233">
        <v>0</v>
      </c>
      <c r="EZ10" s="233">
        <v>5</v>
      </c>
      <c r="FA10" s="233">
        <v>0</v>
      </c>
      <c r="FB10" s="233">
        <v>2</v>
      </c>
      <c r="FC10" s="233">
        <v>2</v>
      </c>
      <c r="FD10" s="233">
        <v>0</v>
      </c>
      <c r="FE10" s="233">
        <v>9</v>
      </c>
      <c r="FF10" s="233">
        <v>0</v>
      </c>
      <c r="FG10" s="233">
        <v>1</v>
      </c>
      <c r="FH10" s="233">
        <v>1</v>
      </c>
      <c r="FI10" s="233">
        <v>0</v>
      </c>
      <c r="FJ10" s="233">
        <v>2</v>
      </c>
      <c r="FK10" s="233">
        <v>0</v>
      </c>
      <c r="FL10" s="233">
        <v>0</v>
      </c>
      <c r="FM10" s="233">
        <v>0</v>
      </c>
      <c r="FN10" s="233">
        <v>0</v>
      </c>
      <c r="FO10" s="233">
        <v>0</v>
      </c>
      <c r="FP10" s="233">
        <v>0</v>
      </c>
      <c r="FQ10" s="234">
        <v>0</v>
      </c>
      <c r="FR10" s="234">
        <v>0</v>
      </c>
      <c r="FS10" s="234" t="e">
        <f>E10-#REF!-BY10-CI10-CZ10-DG10-DQ10</f>
        <v>#REF!</v>
      </c>
      <c r="FT10" s="234" t="e">
        <f>F10-#REF!-BZ10-CJ10-DA10-DH10-DR10</f>
        <v>#REF!</v>
      </c>
      <c r="FU10" s="234" t="e">
        <f>G10-#REF!-CA10-CK10-DB10-DI10-DS10</f>
        <v>#REF!</v>
      </c>
      <c r="FV10" s="234" t="e">
        <f>H10-#REF!-CB10-CL10-#REF!-DJ10-DT10</f>
        <v>#REF!</v>
      </c>
      <c r="FW10" s="234" t="e">
        <f>I10-V10-#REF!-CE10-CH10-CO10-CX10-#REF!-#REF!-#REF!-EF10</f>
        <v>#REF!</v>
      </c>
      <c r="FX10" s="234" t="e">
        <f>J10-W10-#REF!-CY10-#REF!-#REF!-#REF!-EG10-EW10-FC10-FH10</f>
        <v>#REF!</v>
      </c>
      <c r="FY10" s="234">
        <f>K10-DY10</f>
        <v>0</v>
      </c>
      <c r="FZ10" s="235">
        <f>L10-CP10</f>
        <v>0</v>
      </c>
      <c r="GA10" s="235" t="e">
        <f>M10-CQ10-#REF!-#REF!</f>
        <v>#REF!</v>
      </c>
      <c r="GB10" s="235" t="e">
        <f>N10-#REF!-EX10-#REF!-#REF!</f>
        <v>#REF!</v>
      </c>
      <c r="GC10" s="235" t="e">
        <f>O10-#REF!-EY10-FD10-FI10</f>
        <v>#REF!</v>
      </c>
      <c r="GD10" s="235">
        <f>P10-AD10</f>
        <v>11</v>
      </c>
    </row>
    <row r="11" spans="1:186" s="242" customFormat="1" ht="12" customHeight="1" x14ac:dyDescent="0.2">
      <c r="A11" s="237" t="s">
        <v>108</v>
      </c>
      <c r="B11" s="238" t="s">
        <v>109</v>
      </c>
      <c r="C11" s="239">
        <v>84</v>
      </c>
      <c r="D11" s="240">
        <v>0</v>
      </c>
      <c r="E11" s="240">
        <v>268</v>
      </c>
      <c r="F11" s="240">
        <v>2999</v>
      </c>
      <c r="G11" s="240">
        <v>3</v>
      </c>
      <c r="H11" s="240">
        <v>2</v>
      </c>
      <c r="I11" s="240">
        <v>1</v>
      </c>
      <c r="J11" s="240">
        <v>3</v>
      </c>
      <c r="K11" s="240">
        <v>0</v>
      </c>
      <c r="L11" s="240">
        <v>0</v>
      </c>
      <c r="M11" s="240">
        <v>0</v>
      </c>
      <c r="N11" s="240">
        <v>0</v>
      </c>
      <c r="O11" s="240">
        <v>0</v>
      </c>
      <c r="P11" s="240">
        <v>1</v>
      </c>
      <c r="Q11" s="240">
        <v>0</v>
      </c>
      <c r="R11" s="240">
        <v>0</v>
      </c>
      <c r="S11" s="240">
        <v>0</v>
      </c>
      <c r="T11" s="240">
        <v>0</v>
      </c>
      <c r="U11" s="240">
        <v>0</v>
      </c>
      <c r="V11" s="240">
        <v>0</v>
      </c>
      <c r="W11" s="240">
        <v>0</v>
      </c>
      <c r="X11" s="240">
        <v>0</v>
      </c>
      <c r="Y11" s="240">
        <v>0</v>
      </c>
      <c r="Z11" s="240">
        <v>8</v>
      </c>
      <c r="AA11" s="240">
        <v>0</v>
      </c>
      <c r="AB11" s="240">
        <v>1</v>
      </c>
      <c r="AC11" s="240">
        <v>0</v>
      </c>
      <c r="AD11" s="240">
        <v>0</v>
      </c>
      <c r="AE11" s="240">
        <v>1</v>
      </c>
      <c r="AF11" s="240">
        <v>0</v>
      </c>
      <c r="AG11" s="240">
        <v>0</v>
      </c>
      <c r="AH11" s="240">
        <v>1</v>
      </c>
      <c r="AI11" s="240">
        <v>0</v>
      </c>
      <c r="AJ11" s="240">
        <v>0</v>
      </c>
      <c r="AK11" s="240">
        <v>0</v>
      </c>
      <c r="AL11" s="240">
        <v>0</v>
      </c>
      <c r="AM11" s="240">
        <v>0</v>
      </c>
      <c r="AN11" s="240">
        <v>0</v>
      </c>
      <c r="AO11" s="240">
        <v>83</v>
      </c>
      <c r="AP11" s="240">
        <v>1079</v>
      </c>
      <c r="AQ11" s="240">
        <v>0</v>
      </c>
      <c r="AR11" s="240">
        <v>0</v>
      </c>
      <c r="AS11" s="240">
        <v>1</v>
      </c>
      <c r="AT11" s="240">
        <v>0</v>
      </c>
      <c r="AU11" s="240">
        <v>29</v>
      </c>
      <c r="AV11" s="240">
        <v>0</v>
      </c>
      <c r="AW11" s="240">
        <v>0</v>
      </c>
      <c r="AX11" s="240">
        <v>0</v>
      </c>
      <c r="AY11" s="240">
        <v>0</v>
      </c>
      <c r="AZ11" s="240">
        <v>0</v>
      </c>
      <c r="BA11" s="240">
        <v>0</v>
      </c>
      <c r="BB11" s="240">
        <v>0</v>
      </c>
      <c r="BC11" s="240">
        <v>0</v>
      </c>
      <c r="BD11" s="240">
        <v>0</v>
      </c>
      <c r="BE11" s="240">
        <v>0</v>
      </c>
      <c r="BF11" s="240">
        <v>0</v>
      </c>
      <c r="BG11" s="240">
        <v>0</v>
      </c>
      <c r="BH11" s="240">
        <v>0</v>
      </c>
      <c r="BI11" s="240">
        <v>0</v>
      </c>
      <c r="BJ11" s="240">
        <v>0</v>
      </c>
      <c r="BK11" s="240">
        <v>0</v>
      </c>
      <c r="BL11" s="240">
        <v>0</v>
      </c>
      <c r="BM11" s="240">
        <v>0</v>
      </c>
      <c r="BN11" s="240">
        <v>0</v>
      </c>
      <c r="BO11" s="240">
        <v>0</v>
      </c>
      <c r="BP11" s="240">
        <v>0</v>
      </c>
      <c r="BQ11" s="240">
        <v>0</v>
      </c>
      <c r="BR11" s="240">
        <v>0</v>
      </c>
      <c r="BS11" s="240">
        <v>0</v>
      </c>
      <c r="BT11" s="240">
        <v>0</v>
      </c>
      <c r="BU11" s="240">
        <v>0</v>
      </c>
      <c r="BV11" s="240">
        <v>0</v>
      </c>
      <c r="BW11" s="240">
        <v>0</v>
      </c>
      <c r="BX11" s="240">
        <v>0</v>
      </c>
      <c r="BY11" s="240">
        <v>0</v>
      </c>
      <c r="BZ11" s="240">
        <v>0</v>
      </c>
      <c r="CA11" s="240">
        <v>0</v>
      </c>
      <c r="CB11" s="240">
        <v>0</v>
      </c>
      <c r="CC11" s="240">
        <v>0</v>
      </c>
      <c r="CD11" s="240">
        <v>0</v>
      </c>
      <c r="CE11" s="240">
        <v>0</v>
      </c>
      <c r="CF11" s="240">
        <v>0</v>
      </c>
      <c r="CG11" s="240">
        <v>0</v>
      </c>
      <c r="CH11" s="240">
        <v>0</v>
      </c>
      <c r="CI11" s="240">
        <v>0</v>
      </c>
      <c r="CJ11" s="240">
        <v>0</v>
      </c>
      <c r="CK11" s="240">
        <v>0</v>
      </c>
      <c r="CL11" s="240">
        <v>0</v>
      </c>
      <c r="CM11" s="240">
        <v>0</v>
      </c>
      <c r="CN11" s="240">
        <v>0</v>
      </c>
      <c r="CO11" s="240">
        <v>0</v>
      </c>
      <c r="CP11" s="240">
        <v>0</v>
      </c>
      <c r="CQ11" s="240">
        <v>0</v>
      </c>
      <c r="CR11" s="240">
        <v>18</v>
      </c>
      <c r="CS11" s="240">
        <v>0</v>
      </c>
      <c r="CT11" s="240">
        <v>1</v>
      </c>
      <c r="CU11" s="240">
        <v>0</v>
      </c>
      <c r="CV11" s="240">
        <v>7</v>
      </c>
      <c r="CW11" s="240">
        <v>64</v>
      </c>
      <c r="CX11" s="240">
        <v>3</v>
      </c>
      <c r="CY11" s="240">
        <v>2</v>
      </c>
      <c r="CZ11" s="240">
        <v>11</v>
      </c>
      <c r="DA11" s="240">
        <v>0</v>
      </c>
      <c r="DB11" s="240">
        <v>0</v>
      </c>
      <c r="DC11" s="240">
        <v>0</v>
      </c>
      <c r="DD11" s="240">
        <v>0</v>
      </c>
      <c r="DE11" s="240">
        <v>37</v>
      </c>
      <c r="DF11" s="240">
        <v>188</v>
      </c>
      <c r="DG11" s="240">
        <v>0</v>
      </c>
      <c r="DH11" s="240">
        <v>0</v>
      </c>
      <c r="DI11" s="240">
        <v>8</v>
      </c>
      <c r="DJ11" s="240">
        <v>0</v>
      </c>
      <c r="DK11" s="240">
        <v>2</v>
      </c>
      <c r="DL11" s="240">
        <v>0</v>
      </c>
      <c r="DM11" s="240">
        <v>0</v>
      </c>
      <c r="DN11" s="240">
        <v>0</v>
      </c>
      <c r="DO11" s="240">
        <v>0</v>
      </c>
      <c r="DP11" s="240">
        <v>0</v>
      </c>
      <c r="DQ11" s="240">
        <v>141</v>
      </c>
      <c r="DR11" s="240">
        <v>1668</v>
      </c>
      <c r="DS11" s="240">
        <v>0</v>
      </c>
      <c r="DT11" s="240">
        <v>0</v>
      </c>
      <c r="DU11" s="240">
        <v>0</v>
      </c>
      <c r="DV11" s="240">
        <v>0</v>
      </c>
      <c r="DW11" s="240">
        <v>0</v>
      </c>
      <c r="DX11" s="240">
        <v>0</v>
      </c>
      <c r="DY11" s="240">
        <v>0</v>
      </c>
      <c r="DZ11" s="240">
        <v>0</v>
      </c>
      <c r="EA11" s="240">
        <v>0</v>
      </c>
      <c r="EB11" s="240">
        <v>2</v>
      </c>
      <c r="EC11" s="240">
        <v>0</v>
      </c>
      <c r="ED11" s="240">
        <v>0</v>
      </c>
      <c r="EE11" s="240">
        <v>0</v>
      </c>
      <c r="EF11" s="240">
        <v>0</v>
      </c>
      <c r="EG11" s="240">
        <v>0</v>
      </c>
      <c r="EH11" s="240">
        <v>0</v>
      </c>
      <c r="EI11" s="240">
        <v>0</v>
      </c>
      <c r="EJ11" s="240">
        <v>0</v>
      </c>
      <c r="EK11" s="240">
        <v>0</v>
      </c>
      <c r="EL11" s="240">
        <v>0</v>
      </c>
      <c r="EM11" s="240">
        <v>0</v>
      </c>
      <c r="EN11" s="240">
        <v>0</v>
      </c>
      <c r="EO11" s="240">
        <v>0</v>
      </c>
      <c r="EP11" s="240">
        <v>0</v>
      </c>
      <c r="EQ11" s="240">
        <v>0</v>
      </c>
      <c r="ER11" s="240">
        <v>0</v>
      </c>
      <c r="ES11" s="240">
        <v>0</v>
      </c>
      <c r="ET11" s="240">
        <v>0</v>
      </c>
      <c r="EU11" s="240">
        <v>3</v>
      </c>
      <c r="EV11" s="240">
        <v>0</v>
      </c>
      <c r="EW11" s="240">
        <v>0</v>
      </c>
      <c r="EX11" s="240">
        <v>3</v>
      </c>
      <c r="EY11" s="240">
        <v>0</v>
      </c>
      <c r="EZ11" s="240">
        <v>0</v>
      </c>
      <c r="FA11" s="240">
        <v>0</v>
      </c>
      <c r="FB11" s="240">
        <v>0</v>
      </c>
      <c r="FC11" s="240">
        <v>0</v>
      </c>
      <c r="FD11" s="240">
        <v>0</v>
      </c>
      <c r="FE11" s="240">
        <v>0</v>
      </c>
      <c r="FF11" s="240">
        <v>0</v>
      </c>
      <c r="FG11" s="240">
        <v>0</v>
      </c>
      <c r="FH11" s="240">
        <v>0</v>
      </c>
      <c r="FI11" s="240">
        <v>0</v>
      </c>
      <c r="FJ11" s="240">
        <v>0</v>
      </c>
      <c r="FK11" s="240">
        <v>0</v>
      </c>
      <c r="FL11" s="240">
        <v>0</v>
      </c>
      <c r="FM11" s="240">
        <v>0</v>
      </c>
      <c r="FN11" s="240">
        <v>0</v>
      </c>
      <c r="FO11" s="240">
        <v>0</v>
      </c>
      <c r="FP11" s="240">
        <v>0</v>
      </c>
      <c r="FQ11" s="241">
        <v>0</v>
      </c>
      <c r="FR11" s="241">
        <v>0</v>
      </c>
      <c r="FS11" s="241" t="e">
        <f>E11-#REF!-BY11-CI11-CZ11-DG11-DQ11</f>
        <v>#REF!</v>
      </c>
      <c r="FT11" s="241" t="e">
        <f>F11-#REF!-BZ11-CJ11-DA11-DH11-DR11</f>
        <v>#REF!</v>
      </c>
      <c r="FU11" s="241" t="e">
        <f>G11-#REF!-CA11-CK11-DB11-DI11-DS11</f>
        <v>#REF!</v>
      </c>
      <c r="FV11" s="241" t="e">
        <f>H11-#REF!-CB11-CL11-#REF!-DJ11-DT11</f>
        <v>#REF!</v>
      </c>
      <c r="FW11" s="241" t="e">
        <f>I11-V11-#REF!-CE11-CH11-CO11-CX11-#REF!-#REF!-#REF!-EF11</f>
        <v>#REF!</v>
      </c>
      <c r="FX11" s="241" t="e">
        <f>J11-W11-#REF!-CY11-#REF!-#REF!-#REF!-EG11-EW11-FC11-FH11</f>
        <v>#REF!</v>
      </c>
      <c r="FY11" s="241">
        <f>K11-DY11</f>
        <v>0</v>
      </c>
      <c r="FZ11" s="241">
        <f>L11-CP11</f>
        <v>0</v>
      </c>
      <c r="GA11" s="241" t="e">
        <f>M11-CQ11-#REF!-#REF!</f>
        <v>#REF!</v>
      </c>
      <c r="GB11" s="241" t="e">
        <f>N11-#REF!-EX11-#REF!-#REF!</f>
        <v>#REF!</v>
      </c>
      <c r="GC11" s="241" t="e">
        <f>O11-#REF!-EY11-FD11-FI11</f>
        <v>#REF!</v>
      </c>
      <c r="GD11" s="241">
        <f>P11-AD11</f>
        <v>1</v>
      </c>
    </row>
    <row r="12" spans="1:186" s="242" customFormat="1" ht="12" customHeight="1" x14ac:dyDescent="0.2">
      <c r="A12" s="237" t="s">
        <v>110</v>
      </c>
      <c r="B12" s="238" t="s">
        <v>111</v>
      </c>
      <c r="C12" s="239">
        <v>47</v>
      </c>
      <c r="D12" s="240">
        <v>0</v>
      </c>
      <c r="E12" s="240">
        <v>60</v>
      </c>
      <c r="F12" s="240">
        <v>665</v>
      </c>
      <c r="G12" s="240">
        <v>3</v>
      </c>
      <c r="H12" s="240">
        <v>0</v>
      </c>
      <c r="I12" s="240">
        <v>10</v>
      </c>
      <c r="J12" s="240">
        <v>0</v>
      </c>
      <c r="K12" s="240">
        <v>1</v>
      </c>
      <c r="L12" s="240">
        <v>0</v>
      </c>
      <c r="M12" s="240">
        <v>0</v>
      </c>
      <c r="N12" s="240">
        <v>0</v>
      </c>
      <c r="O12" s="240">
        <v>0</v>
      </c>
      <c r="P12" s="240">
        <v>0</v>
      </c>
      <c r="Q12" s="240">
        <v>0</v>
      </c>
      <c r="R12" s="240">
        <v>0</v>
      </c>
      <c r="S12" s="240">
        <v>0</v>
      </c>
      <c r="T12" s="240">
        <v>0</v>
      </c>
      <c r="U12" s="240">
        <v>0</v>
      </c>
      <c r="V12" s="240">
        <v>0</v>
      </c>
      <c r="W12" s="240">
        <v>0</v>
      </c>
      <c r="X12" s="240">
        <v>0</v>
      </c>
      <c r="Y12" s="240">
        <v>0</v>
      </c>
      <c r="Z12" s="240">
        <v>2</v>
      </c>
      <c r="AA12" s="240">
        <v>0</v>
      </c>
      <c r="AB12" s="240">
        <v>0</v>
      </c>
      <c r="AC12" s="240">
        <v>0</v>
      </c>
      <c r="AD12" s="240">
        <v>0</v>
      </c>
      <c r="AE12" s="240">
        <v>0</v>
      </c>
      <c r="AF12" s="240">
        <v>0</v>
      </c>
      <c r="AG12" s="240">
        <v>0</v>
      </c>
      <c r="AH12" s="240">
        <v>0</v>
      </c>
      <c r="AI12" s="240">
        <v>0</v>
      </c>
      <c r="AJ12" s="240">
        <v>0</v>
      </c>
      <c r="AK12" s="240">
        <v>0</v>
      </c>
      <c r="AL12" s="240">
        <v>0</v>
      </c>
      <c r="AM12" s="240">
        <v>0</v>
      </c>
      <c r="AN12" s="240">
        <v>0</v>
      </c>
      <c r="AO12" s="240">
        <v>0</v>
      </c>
      <c r="AP12" s="240">
        <v>0</v>
      </c>
      <c r="AQ12" s="240">
        <v>0</v>
      </c>
      <c r="AR12" s="240">
        <v>0</v>
      </c>
      <c r="AS12" s="240">
        <v>0</v>
      </c>
      <c r="AT12" s="240">
        <v>0</v>
      </c>
      <c r="AU12" s="240">
        <v>3</v>
      </c>
      <c r="AV12" s="240">
        <v>0</v>
      </c>
      <c r="AW12" s="240">
        <v>0</v>
      </c>
      <c r="AX12" s="240">
        <v>0</v>
      </c>
      <c r="AY12" s="240">
        <v>12</v>
      </c>
      <c r="AZ12" s="240">
        <v>0</v>
      </c>
      <c r="BA12" s="240">
        <v>0</v>
      </c>
      <c r="BB12" s="240">
        <v>0</v>
      </c>
      <c r="BC12" s="240">
        <v>0</v>
      </c>
      <c r="BD12" s="240">
        <v>0</v>
      </c>
      <c r="BE12" s="240">
        <v>0</v>
      </c>
      <c r="BF12" s="240">
        <v>0</v>
      </c>
      <c r="BG12" s="240">
        <v>0</v>
      </c>
      <c r="BH12" s="240">
        <v>0</v>
      </c>
      <c r="BI12" s="240">
        <v>0</v>
      </c>
      <c r="BJ12" s="240">
        <v>0</v>
      </c>
      <c r="BK12" s="240">
        <v>0</v>
      </c>
      <c r="BL12" s="240">
        <v>0</v>
      </c>
      <c r="BM12" s="240">
        <v>0</v>
      </c>
      <c r="BN12" s="240">
        <v>0</v>
      </c>
      <c r="BO12" s="240">
        <v>0</v>
      </c>
      <c r="BP12" s="240">
        <v>0</v>
      </c>
      <c r="BQ12" s="240">
        <v>0</v>
      </c>
      <c r="BR12" s="240">
        <v>1</v>
      </c>
      <c r="BS12" s="240">
        <v>0</v>
      </c>
      <c r="BT12" s="240">
        <v>0</v>
      </c>
      <c r="BU12" s="240">
        <v>0</v>
      </c>
      <c r="BV12" s="240">
        <v>0</v>
      </c>
      <c r="BW12" s="240">
        <v>0</v>
      </c>
      <c r="BX12" s="240">
        <v>0</v>
      </c>
      <c r="BY12" s="240">
        <v>0</v>
      </c>
      <c r="BZ12" s="240">
        <v>0</v>
      </c>
      <c r="CA12" s="240">
        <v>0</v>
      </c>
      <c r="CB12" s="240">
        <v>0</v>
      </c>
      <c r="CC12" s="240">
        <v>3</v>
      </c>
      <c r="CD12" s="240">
        <v>0</v>
      </c>
      <c r="CE12" s="240">
        <v>1</v>
      </c>
      <c r="CF12" s="240">
        <v>0</v>
      </c>
      <c r="CG12" s="240">
        <v>0</v>
      </c>
      <c r="CH12" s="240">
        <v>0</v>
      </c>
      <c r="CI12" s="240">
        <v>0</v>
      </c>
      <c r="CJ12" s="240">
        <v>0</v>
      </c>
      <c r="CK12" s="240">
        <v>0</v>
      </c>
      <c r="CL12" s="240">
        <v>0</v>
      </c>
      <c r="CM12" s="240">
        <v>0</v>
      </c>
      <c r="CN12" s="240">
        <v>0</v>
      </c>
      <c r="CO12" s="240">
        <v>0</v>
      </c>
      <c r="CP12" s="240">
        <v>0</v>
      </c>
      <c r="CQ12" s="240">
        <v>0</v>
      </c>
      <c r="CR12" s="240">
        <v>15</v>
      </c>
      <c r="CS12" s="240">
        <v>0</v>
      </c>
      <c r="CT12" s="240">
        <v>9</v>
      </c>
      <c r="CU12" s="240">
        <v>0</v>
      </c>
      <c r="CV12" s="240">
        <v>0</v>
      </c>
      <c r="CW12" s="240">
        <v>0</v>
      </c>
      <c r="CX12" s="240">
        <v>0</v>
      </c>
      <c r="CY12" s="240">
        <v>0</v>
      </c>
      <c r="CZ12" s="240">
        <v>0</v>
      </c>
      <c r="DA12" s="240">
        <v>0</v>
      </c>
      <c r="DB12" s="240">
        <v>0</v>
      </c>
      <c r="DC12" s="240">
        <v>0</v>
      </c>
      <c r="DD12" s="240">
        <v>0</v>
      </c>
      <c r="DE12" s="240">
        <v>21</v>
      </c>
      <c r="DF12" s="240">
        <v>310</v>
      </c>
      <c r="DG12" s="240">
        <v>0</v>
      </c>
      <c r="DH12" s="240">
        <v>0</v>
      </c>
      <c r="DI12" s="240">
        <v>3</v>
      </c>
      <c r="DJ12" s="240">
        <v>0</v>
      </c>
      <c r="DK12" s="240">
        <v>4</v>
      </c>
      <c r="DL12" s="240">
        <v>0</v>
      </c>
      <c r="DM12" s="240">
        <v>0</v>
      </c>
      <c r="DN12" s="240">
        <v>0</v>
      </c>
      <c r="DO12" s="240">
        <v>0</v>
      </c>
      <c r="DP12" s="240">
        <v>0</v>
      </c>
      <c r="DQ12" s="240">
        <v>39</v>
      </c>
      <c r="DR12" s="240">
        <v>355</v>
      </c>
      <c r="DS12" s="240">
        <v>3</v>
      </c>
      <c r="DT12" s="240">
        <v>0</v>
      </c>
      <c r="DU12" s="240">
        <v>0</v>
      </c>
      <c r="DV12" s="240">
        <v>0</v>
      </c>
      <c r="DW12" s="240">
        <v>1</v>
      </c>
      <c r="DX12" s="240">
        <v>0</v>
      </c>
      <c r="DY12" s="240">
        <v>1</v>
      </c>
      <c r="DZ12" s="240">
        <v>2</v>
      </c>
      <c r="EA12" s="240">
        <v>0</v>
      </c>
      <c r="EB12" s="240">
        <v>0</v>
      </c>
      <c r="EC12" s="240">
        <v>0</v>
      </c>
      <c r="ED12" s="240">
        <v>0</v>
      </c>
      <c r="EE12" s="240">
        <v>0</v>
      </c>
      <c r="EF12" s="240">
        <v>0</v>
      </c>
      <c r="EG12" s="240">
        <v>0</v>
      </c>
      <c r="EH12" s="240">
        <v>0</v>
      </c>
      <c r="EI12" s="240">
        <v>0</v>
      </c>
      <c r="EJ12" s="240">
        <v>0</v>
      </c>
      <c r="EK12" s="240">
        <v>0</v>
      </c>
      <c r="EL12" s="240">
        <v>0</v>
      </c>
      <c r="EM12" s="240">
        <v>0</v>
      </c>
      <c r="EN12" s="240">
        <v>0</v>
      </c>
      <c r="EO12" s="240">
        <v>0</v>
      </c>
      <c r="EP12" s="240">
        <v>0</v>
      </c>
      <c r="EQ12" s="240">
        <v>0</v>
      </c>
      <c r="ER12" s="240">
        <v>0</v>
      </c>
      <c r="ES12" s="240">
        <v>0</v>
      </c>
      <c r="ET12" s="240">
        <v>0</v>
      </c>
      <c r="EU12" s="240">
        <v>0</v>
      </c>
      <c r="EV12" s="240">
        <v>0</v>
      </c>
      <c r="EW12" s="240">
        <v>0</v>
      </c>
      <c r="EX12" s="240">
        <v>0</v>
      </c>
      <c r="EY12" s="240">
        <v>0</v>
      </c>
      <c r="EZ12" s="240">
        <v>1</v>
      </c>
      <c r="FA12" s="240">
        <v>0</v>
      </c>
      <c r="FB12" s="240">
        <v>0</v>
      </c>
      <c r="FC12" s="240">
        <v>0</v>
      </c>
      <c r="FD12" s="240">
        <v>0</v>
      </c>
      <c r="FE12" s="240">
        <v>0</v>
      </c>
      <c r="FF12" s="240">
        <v>0</v>
      </c>
      <c r="FG12" s="240">
        <v>0</v>
      </c>
      <c r="FH12" s="240">
        <v>0</v>
      </c>
      <c r="FI12" s="240">
        <v>0</v>
      </c>
      <c r="FJ12" s="240">
        <v>0</v>
      </c>
      <c r="FK12" s="240">
        <v>0</v>
      </c>
      <c r="FL12" s="240">
        <v>0</v>
      </c>
      <c r="FM12" s="240">
        <v>0</v>
      </c>
      <c r="FN12" s="240">
        <v>0</v>
      </c>
      <c r="FO12" s="240">
        <v>0</v>
      </c>
      <c r="FP12" s="240">
        <v>0</v>
      </c>
      <c r="FQ12" s="241">
        <v>0</v>
      </c>
      <c r="FR12" s="241">
        <v>0</v>
      </c>
      <c r="FS12" s="241" t="e">
        <f>E12-#REF!-BY12-CI12-CZ12-DG12-DQ12</f>
        <v>#REF!</v>
      </c>
      <c r="FT12" s="241" t="e">
        <f>F12-#REF!-BZ12-CJ12-DA12-DH12-DR12</f>
        <v>#REF!</v>
      </c>
      <c r="FU12" s="241" t="e">
        <f>G12-#REF!-CA12-CK12-DB12-DI12-DS12</f>
        <v>#REF!</v>
      </c>
      <c r="FV12" s="241" t="e">
        <f>H12-#REF!-CB12-CL12-#REF!-DJ12-DT12</f>
        <v>#REF!</v>
      </c>
      <c r="FW12" s="241" t="e">
        <f>I12-V12-#REF!-CE12-CH12-CO12-CX12-#REF!-#REF!-#REF!-EF12</f>
        <v>#REF!</v>
      </c>
      <c r="FX12" s="241" t="e">
        <f>J12-W12-#REF!-CY12-#REF!-#REF!-#REF!-EG12-EW12-FC12-FH12</f>
        <v>#REF!</v>
      </c>
      <c r="FY12" s="241">
        <f>K12-DY12</f>
        <v>0</v>
      </c>
      <c r="FZ12" s="241">
        <f>L12-CP12</f>
        <v>0</v>
      </c>
      <c r="GA12" s="241" t="e">
        <f>M12-CQ12-#REF!-#REF!</f>
        <v>#REF!</v>
      </c>
      <c r="GB12" s="241" t="e">
        <f>N12-#REF!-EX12-#REF!-#REF!</f>
        <v>#REF!</v>
      </c>
      <c r="GC12" s="241" t="e">
        <f>O12-#REF!-EY12-FD12-FI12</f>
        <v>#REF!</v>
      </c>
      <c r="GD12" s="241">
        <f>P12-AD12</f>
        <v>0</v>
      </c>
    </row>
    <row r="13" spans="1:186" s="242" customFormat="1" ht="12" customHeight="1" x14ac:dyDescent="0.2">
      <c r="A13" s="237" t="s">
        <v>112</v>
      </c>
      <c r="B13" s="238" t="s">
        <v>113</v>
      </c>
      <c r="C13" s="239">
        <v>32</v>
      </c>
      <c r="D13" s="240">
        <v>7</v>
      </c>
      <c r="E13" s="240">
        <v>440</v>
      </c>
      <c r="F13" s="240">
        <v>4162</v>
      </c>
      <c r="G13" s="240">
        <v>34</v>
      </c>
      <c r="H13" s="240">
        <v>2</v>
      </c>
      <c r="I13" s="240">
        <v>4</v>
      </c>
      <c r="J13" s="240">
        <v>0</v>
      </c>
      <c r="K13" s="240">
        <v>0</v>
      </c>
      <c r="L13" s="240">
        <v>0</v>
      </c>
      <c r="M13" s="240">
        <v>0</v>
      </c>
      <c r="N13" s="240">
        <v>0</v>
      </c>
      <c r="O13" s="240">
        <v>0</v>
      </c>
      <c r="P13" s="240">
        <v>2</v>
      </c>
      <c r="Q13" s="240">
        <v>0</v>
      </c>
      <c r="R13" s="240">
        <v>0</v>
      </c>
      <c r="S13" s="240">
        <v>0</v>
      </c>
      <c r="T13" s="240">
        <v>0</v>
      </c>
      <c r="U13" s="240">
        <v>0</v>
      </c>
      <c r="V13" s="240">
        <v>0</v>
      </c>
      <c r="W13" s="240">
        <v>0</v>
      </c>
      <c r="X13" s="240">
        <v>0</v>
      </c>
      <c r="Y13" s="240">
        <v>0</v>
      </c>
      <c r="Z13" s="240">
        <v>6</v>
      </c>
      <c r="AA13" s="240">
        <v>1</v>
      </c>
      <c r="AB13" s="240">
        <v>0</v>
      </c>
      <c r="AC13" s="240">
        <v>0</v>
      </c>
      <c r="AD13" s="240">
        <v>0</v>
      </c>
      <c r="AE13" s="240">
        <v>0</v>
      </c>
      <c r="AF13" s="240">
        <v>0</v>
      </c>
      <c r="AG13" s="240">
        <v>0</v>
      </c>
      <c r="AH13" s="240">
        <v>2</v>
      </c>
      <c r="AI13" s="240">
        <v>0</v>
      </c>
      <c r="AJ13" s="240">
        <v>0</v>
      </c>
      <c r="AK13" s="240">
        <v>0</v>
      </c>
      <c r="AL13" s="240">
        <v>0</v>
      </c>
      <c r="AM13" s="240">
        <v>0</v>
      </c>
      <c r="AN13" s="240">
        <v>0</v>
      </c>
      <c r="AO13" s="240">
        <v>0</v>
      </c>
      <c r="AP13" s="240">
        <v>0</v>
      </c>
      <c r="AQ13" s="240">
        <v>0</v>
      </c>
      <c r="AR13" s="240">
        <v>0</v>
      </c>
      <c r="AS13" s="240">
        <v>0</v>
      </c>
      <c r="AT13" s="240">
        <v>0</v>
      </c>
      <c r="AU13" s="240">
        <v>0</v>
      </c>
      <c r="AV13" s="240">
        <v>0</v>
      </c>
      <c r="AW13" s="240">
        <v>0</v>
      </c>
      <c r="AX13" s="240">
        <v>0</v>
      </c>
      <c r="AY13" s="240">
        <v>1</v>
      </c>
      <c r="AZ13" s="240">
        <v>1</v>
      </c>
      <c r="BA13" s="240">
        <v>0</v>
      </c>
      <c r="BB13" s="240">
        <v>0</v>
      </c>
      <c r="BC13" s="240">
        <v>0</v>
      </c>
      <c r="BD13" s="240">
        <v>0</v>
      </c>
      <c r="BE13" s="240">
        <v>0</v>
      </c>
      <c r="BF13" s="240">
        <v>0</v>
      </c>
      <c r="BG13" s="240">
        <v>0</v>
      </c>
      <c r="BH13" s="240">
        <v>0</v>
      </c>
      <c r="BI13" s="240">
        <v>0</v>
      </c>
      <c r="BJ13" s="240">
        <v>0</v>
      </c>
      <c r="BK13" s="240">
        <v>0</v>
      </c>
      <c r="BL13" s="240">
        <v>0</v>
      </c>
      <c r="BM13" s="240">
        <v>0</v>
      </c>
      <c r="BN13" s="240">
        <v>0</v>
      </c>
      <c r="BO13" s="240">
        <v>0</v>
      </c>
      <c r="BP13" s="240">
        <v>0</v>
      </c>
      <c r="BQ13" s="240">
        <v>0</v>
      </c>
      <c r="BR13" s="240">
        <v>0</v>
      </c>
      <c r="BS13" s="240">
        <v>0</v>
      </c>
      <c r="BT13" s="240">
        <v>0</v>
      </c>
      <c r="BU13" s="240">
        <v>0</v>
      </c>
      <c r="BV13" s="240">
        <v>0</v>
      </c>
      <c r="BW13" s="240">
        <v>0</v>
      </c>
      <c r="BX13" s="240">
        <v>0</v>
      </c>
      <c r="BY13" s="240">
        <v>0</v>
      </c>
      <c r="BZ13" s="240">
        <v>0</v>
      </c>
      <c r="CA13" s="240">
        <v>0</v>
      </c>
      <c r="CB13" s="240">
        <v>0</v>
      </c>
      <c r="CC13" s="240">
        <v>0</v>
      </c>
      <c r="CD13" s="240">
        <v>0</v>
      </c>
      <c r="CE13" s="240">
        <v>0</v>
      </c>
      <c r="CF13" s="240">
        <v>0</v>
      </c>
      <c r="CG13" s="240">
        <v>0</v>
      </c>
      <c r="CH13" s="240">
        <v>0</v>
      </c>
      <c r="CI13" s="240">
        <v>0</v>
      </c>
      <c r="CJ13" s="240">
        <v>0</v>
      </c>
      <c r="CK13" s="240">
        <v>0</v>
      </c>
      <c r="CL13" s="240">
        <v>0</v>
      </c>
      <c r="CM13" s="240">
        <v>0</v>
      </c>
      <c r="CN13" s="240">
        <v>0</v>
      </c>
      <c r="CO13" s="240">
        <v>0</v>
      </c>
      <c r="CP13" s="240">
        <v>0</v>
      </c>
      <c r="CQ13" s="240">
        <v>0</v>
      </c>
      <c r="CR13" s="240">
        <v>16</v>
      </c>
      <c r="CS13" s="240">
        <v>1</v>
      </c>
      <c r="CT13" s="240">
        <v>4</v>
      </c>
      <c r="CU13" s="240">
        <v>0</v>
      </c>
      <c r="CV13" s="240">
        <v>21</v>
      </c>
      <c r="CW13" s="240">
        <v>374</v>
      </c>
      <c r="CX13" s="240">
        <v>12</v>
      </c>
      <c r="CY13" s="240">
        <v>0</v>
      </c>
      <c r="CZ13" s="240">
        <v>0</v>
      </c>
      <c r="DA13" s="240">
        <v>3</v>
      </c>
      <c r="DB13" s="240">
        <v>0</v>
      </c>
      <c r="DC13" s="240">
        <v>0</v>
      </c>
      <c r="DD13" s="240">
        <v>0</v>
      </c>
      <c r="DE13" s="240">
        <v>21</v>
      </c>
      <c r="DF13" s="240">
        <v>239</v>
      </c>
      <c r="DG13" s="240">
        <v>4</v>
      </c>
      <c r="DH13" s="240">
        <v>0</v>
      </c>
      <c r="DI13" s="240">
        <v>2</v>
      </c>
      <c r="DJ13" s="240">
        <v>0</v>
      </c>
      <c r="DK13" s="240">
        <v>4</v>
      </c>
      <c r="DL13" s="240">
        <v>0</v>
      </c>
      <c r="DM13" s="240">
        <v>0</v>
      </c>
      <c r="DN13" s="240">
        <v>0</v>
      </c>
      <c r="DO13" s="240">
        <v>0</v>
      </c>
      <c r="DP13" s="240">
        <v>0</v>
      </c>
      <c r="DQ13" s="240">
        <v>398</v>
      </c>
      <c r="DR13" s="240">
        <v>3549</v>
      </c>
      <c r="DS13" s="240">
        <v>18</v>
      </c>
      <c r="DT13" s="240">
        <v>2</v>
      </c>
      <c r="DU13" s="240">
        <v>0</v>
      </c>
      <c r="DV13" s="240">
        <v>0</v>
      </c>
      <c r="DW13" s="240">
        <v>0</v>
      </c>
      <c r="DX13" s="240">
        <v>0</v>
      </c>
      <c r="DY13" s="240">
        <v>0</v>
      </c>
      <c r="DZ13" s="240">
        <v>0</v>
      </c>
      <c r="EA13" s="240">
        <v>0</v>
      </c>
      <c r="EB13" s="240">
        <v>0</v>
      </c>
      <c r="EC13" s="240">
        <v>0</v>
      </c>
      <c r="ED13" s="240">
        <v>0</v>
      </c>
      <c r="EE13" s="240">
        <v>0</v>
      </c>
      <c r="EF13" s="240">
        <v>0</v>
      </c>
      <c r="EG13" s="240">
        <v>0</v>
      </c>
      <c r="EH13" s="240">
        <v>0</v>
      </c>
      <c r="EI13" s="240">
        <v>0</v>
      </c>
      <c r="EJ13" s="240">
        <v>0</v>
      </c>
      <c r="EK13" s="240">
        <v>0</v>
      </c>
      <c r="EL13" s="240">
        <v>0</v>
      </c>
      <c r="EM13" s="240">
        <v>0</v>
      </c>
      <c r="EN13" s="240">
        <v>0</v>
      </c>
      <c r="EO13" s="240">
        <v>0</v>
      </c>
      <c r="EP13" s="240">
        <v>0</v>
      </c>
      <c r="EQ13" s="240">
        <v>0</v>
      </c>
      <c r="ER13" s="240">
        <v>0</v>
      </c>
      <c r="ES13" s="240">
        <v>0</v>
      </c>
      <c r="ET13" s="240">
        <v>0</v>
      </c>
      <c r="EU13" s="240">
        <v>0</v>
      </c>
      <c r="EV13" s="240">
        <v>1</v>
      </c>
      <c r="EW13" s="240">
        <v>0</v>
      </c>
      <c r="EX13" s="240">
        <v>0</v>
      </c>
      <c r="EY13" s="240">
        <v>0</v>
      </c>
      <c r="EZ13" s="240">
        <v>0</v>
      </c>
      <c r="FA13" s="240">
        <v>0</v>
      </c>
      <c r="FB13" s="240">
        <v>0</v>
      </c>
      <c r="FC13" s="240">
        <v>0</v>
      </c>
      <c r="FD13" s="240">
        <v>0</v>
      </c>
      <c r="FE13" s="240">
        <v>3</v>
      </c>
      <c r="FF13" s="240">
        <v>0</v>
      </c>
      <c r="FG13" s="240">
        <v>0</v>
      </c>
      <c r="FH13" s="240">
        <v>0</v>
      </c>
      <c r="FI13" s="240">
        <v>0</v>
      </c>
      <c r="FJ13" s="240">
        <v>0</v>
      </c>
      <c r="FK13" s="240">
        <v>0</v>
      </c>
      <c r="FL13" s="240">
        <v>0</v>
      </c>
      <c r="FM13" s="240">
        <v>0</v>
      </c>
      <c r="FN13" s="240">
        <v>0</v>
      </c>
      <c r="FO13" s="240">
        <v>0</v>
      </c>
      <c r="FP13" s="240">
        <v>0</v>
      </c>
      <c r="FQ13" s="241">
        <v>0</v>
      </c>
      <c r="FR13" s="241">
        <v>0</v>
      </c>
      <c r="FS13" s="241"/>
      <c r="FT13" s="241"/>
      <c r="FU13" s="241"/>
      <c r="FV13" s="241"/>
      <c r="FW13" s="241"/>
      <c r="FX13" s="241"/>
      <c r="FY13" s="241"/>
      <c r="FZ13" s="241"/>
      <c r="GA13" s="241"/>
      <c r="GB13" s="241"/>
      <c r="GC13" s="241"/>
      <c r="GD13" s="241"/>
    </row>
    <row r="14" spans="1:186" s="242" customFormat="1" ht="12" customHeight="1" x14ac:dyDescent="0.2">
      <c r="A14" s="237" t="s">
        <v>114</v>
      </c>
      <c r="B14" s="238" t="s">
        <v>115</v>
      </c>
      <c r="C14" s="239">
        <v>72</v>
      </c>
      <c r="D14" s="240">
        <v>6</v>
      </c>
      <c r="E14" s="240">
        <v>243</v>
      </c>
      <c r="F14" s="240">
        <v>2580</v>
      </c>
      <c r="G14" s="240">
        <v>0</v>
      </c>
      <c r="H14" s="240">
        <v>0</v>
      </c>
      <c r="I14" s="240">
        <v>18</v>
      </c>
      <c r="J14" s="240">
        <v>0</v>
      </c>
      <c r="K14" s="240">
        <v>0</v>
      </c>
      <c r="L14" s="240">
        <v>0</v>
      </c>
      <c r="M14" s="240">
        <v>0</v>
      </c>
      <c r="N14" s="240">
        <v>0</v>
      </c>
      <c r="O14" s="240">
        <v>0</v>
      </c>
      <c r="P14" s="240">
        <v>3</v>
      </c>
      <c r="Q14" s="240">
        <v>0</v>
      </c>
      <c r="R14" s="240">
        <v>0</v>
      </c>
      <c r="S14" s="240">
        <v>0</v>
      </c>
      <c r="T14" s="240">
        <v>0</v>
      </c>
      <c r="U14" s="240">
        <v>0</v>
      </c>
      <c r="V14" s="240">
        <v>0</v>
      </c>
      <c r="W14" s="240">
        <v>0</v>
      </c>
      <c r="X14" s="240">
        <v>0</v>
      </c>
      <c r="Y14" s="240">
        <v>0</v>
      </c>
      <c r="Z14" s="240">
        <v>2</v>
      </c>
      <c r="AA14" s="240">
        <v>0</v>
      </c>
      <c r="AB14" s="240">
        <v>0</v>
      </c>
      <c r="AC14" s="240">
        <v>0</v>
      </c>
      <c r="AD14" s="240">
        <v>0</v>
      </c>
      <c r="AE14" s="240">
        <v>0</v>
      </c>
      <c r="AF14" s="240">
        <v>0</v>
      </c>
      <c r="AG14" s="240">
        <v>1</v>
      </c>
      <c r="AH14" s="240">
        <v>3</v>
      </c>
      <c r="AI14" s="240">
        <v>0</v>
      </c>
      <c r="AJ14" s="240">
        <v>0</v>
      </c>
      <c r="AK14" s="240">
        <v>0</v>
      </c>
      <c r="AL14" s="240">
        <v>0</v>
      </c>
      <c r="AM14" s="240">
        <v>0</v>
      </c>
      <c r="AN14" s="240">
        <v>0</v>
      </c>
      <c r="AO14" s="240">
        <v>0</v>
      </c>
      <c r="AP14" s="240">
        <v>0</v>
      </c>
      <c r="AQ14" s="240">
        <v>0</v>
      </c>
      <c r="AR14" s="240">
        <v>0</v>
      </c>
      <c r="AS14" s="240">
        <v>0</v>
      </c>
      <c r="AT14" s="240">
        <v>0</v>
      </c>
      <c r="AU14" s="240">
        <v>3</v>
      </c>
      <c r="AV14" s="240">
        <v>0</v>
      </c>
      <c r="AW14" s="240">
        <v>0</v>
      </c>
      <c r="AX14" s="240">
        <v>0</v>
      </c>
      <c r="AY14" s="240">
        <v>35</v>
      </c>
      <c r="AZ14" s="240">
        <v>3</v>
      </c>
      <c r="BA14" s="240">
        <v>0</v>
      </c>
      <c r="BB14" s="240">
        <v>0</v>
      </c>
      <c r="BC14" s="240">
        <v>0</v>
      </c>
      <c r="BD14" s="240">
        <v>0</v>
      </c>
      <c r="BE14" s="240">
        <v>0</v>
      </c>
      <c r="BF14" s="240">
        <v>0</v>
      </c>
      <c r="BG14" s="240">
        <v>0</v>
      </c>
      <c r="BH14" s="240">
        <v>0</v>
      </c>
      <c r="BI14" s="240">
        <v>0</v>
      </c>
      <c r="BJ14" s="240">
        <v>0</v>
      </c>
      <c r="BK14" s="240">
        <v>0</v>
      </c>
      <c r="BL14" s="240">
        <v>0</v>
      </c>
      <c r="BM14" s="240">
        <v>0</v>
      </c>
      <c r="BN14" s="240">
        <v>0</v>
      </c>
      <c r="BO14" s="240">
        <v>0</v>
      </c>
      <c r="BP14" s="240">
        <v>0</v>
      </c>
      <c r="BQ14" s="240">
        <v>0</v>
      </c>
      <c r="BR14" s="240">
        <v>0</v>
      </c>
      <c r="BS14" s="240">
        <v>0</v>
      </c>
      <c r="BT14" s="240">
        <v>0</v>
      </c>
      <c r="BU14" s="240">
        <v>0</v>
      </c>
      <c r="BV14" s="240">
        <v>0</v>
      </c>
      <c r="BW14" s="240">
        <v>0</v>
      </c>
      <c r="BX14" s="240">
        <v>0</v>
      </c>
      <c r="BY14" s="240">
        <v>0</v>
      </c>
      <c r="BZ14" s="240">
        <v>0</v>
      </c>
      <c r="CA14" s="240">
        <v>0</v>
      </c>
      <c r="CB14" s="240">
        <v>0</v>
      </c>
      <c r="CC14" s="240">
        <v>1</v>
      </c>
      <c r="CD14" s="240">
        <v>1</v>
      </c>
      <c r="CE14" s="240">
        <v>1</v>
      </c>
      <c r="CF14" s="240">
        <v>0</v>
      </c>
      <c r="CG14" s="240">
        <v>0</v>
      </c>
      <c r="CH14" s="240">
        <v>0</v>
      </c>
      <c r="CI14" s="240">
        <v>0</v>
      </c>
      <c r="CJ14" s="240">
        <v>0</v>
      </c>
      <c r="CK14" s="240">
        <v>0</v>
      </c>
      <c r="CL14" s="240">
        <v>0</v>
      </c>
      <c r="CM14" s="240">
        <v>0</v>
      </c>
      <c r="CN14" s="240">
        <v>0</v>
      </c>
      <c r="CO14" s="240">
        <v>0</v>
      </c>
      <c r="CP14" s="240">
        <v>0</v>
      </c>
      <c r="CQ14" s="240">
        <v>0</v>
      </c>
      <c r="CR14" s="240">
        <v>13</v>
      </c>
      <c r="CS14" s="240">
        <v>2</v>
      </c>
      <c r="CT14" s="240">
        <v>14</v>
      </c>
      <c r="CU14" s="240">
        <v>0</v>
      </c>
      <c r="CV14" s="240">
        <v>1</v>
      </c>
      <c r="CW14" s="240">
        <v>16</v>
      </c>
      <c r="CX14" s="240">
        <v>0</v>
      </c>
      <c r="CY14" s="240">
        <v>0</v>
      </c>
      <c r="CZ14" s="240">
        <v>0</v>
      </c>
      <c r="DA14" s="240">
        <v>0</v>
      </c>
      <c r="DB14" s="240">
        <v>1</v>
      </c>
      <c r="DC14" s="240">
        <v>0</v>
      </c>
      <c r="DD14" s="240">
        <v>0</v>
      </c>
      <c r="DE14" s="240">
        <v>100</v>
      </c>
      <c r="DF14" s="240">
        <v>818</v>
      </c>
      <c r="DG14" s="240">
        <v>0</v>
      </c>
      <c r="DH14" s="240">
        <v>0</v>
      </c>
      <c r="DI14" s="240">
        <v>6</v>
      </c>
      <c r="DJ14" s="240">
        <v>0</v>
      </c>
      <c r="DK14" s="240">
        <v>7</v>
      </c>
      <c r="DL14" s="240">
        <v>0</v>
      </c>
      <c r="DM14" s="240">
        <v>0</v>
      </c>
      <c r="DN14" s="240">
        <v>0</v>
      </c>
      <c r="DO14" s="240">
        <v>0</v>
      </c>
      <c r="DP14" s="240">
        <v>0</v>
      </c>
      <c r="DQ14" s="240">
        <v>142</v>
      </c>
      <c r="DR14" s="240">
        <v>1746</v>
      </c>
      <c r="DS14" s="240">
        <v>0</v>
      </c>
      <c r="DT14" s="240">
        <v>0</v>
      </c>
      <c r="DU14" s="240">
        <v>0</v>
      </c>
      <c r="DV14" s="240">
        <v>0</v>
      </c>
      <c r="DW14" s="240">
        <v>0</v>
      </c>
      <c r="DX14" s="240">
        <v>0</v>
      </c>
      <c r="DY14" s="240">
        <v>0</v>
      </c>
      <c r="DZ14" s="240">
        <v>0</v>
      </c>
      <c r="EA14" s="240">
        <v>0</v>
      </c>
      <c r="EB14" s="240">
        <v>0</v>
      </c>
      <c r="EC14" s="240">
        <v>0</v>
      </c>
      <c r="ED14" s="240">
        <v>1</v>
      </c>
      <c r="EE14" s="240">
        <v>0</v>
      </c>
      <c r="EF14" s="240">
        <v>1</v>
      </c>
      <c r="EG14" s="240">
        <v>0</v>
      </c>
      <c r="EH14" s="240">
        <v>0</v>
      </c>
      <c r="EI14" s="240">
        <v>0</v>
      </c>
      <c r="EJ14" s="240">
        <v>0</v>
      </c>
      <c r="EK14" s="240">
        <v>0</v>
      </c>
      <c r="EL14" s="240">
        <v>0</v>
      </c>
      <c r="EM14" s="240">
        <v>0</v>
      </c>
      <c r="EN14" s="240">
        <v>0</v>
      </c>
      <c r="EO14" s="240">
        <v>0</v>
      </c>
      <c r="EP14" s="240">
        <v>0</v>
      </c>
      <c r="EQ14" s="240">
        <v>0</v>
      </c>
      <c r="ER14" s="240">
        <v>0</v>
      </c>
      <c r="ES14" s="240">
        <v>0</v>
      </c>
      <c r="ET14" s="240">
        <v>0</v>
      </c>
      <c r="EU14" s="240">
        <v>0</v>
      </c>
      <c r="EV14" s="240">
        <v>0</v>
      </c>
      <c r="EW14" s="240">
        <v>0</v>
      </c>
      <c r="EX14" s="240">
        <v>0</v>
      </c>
      <c r="EY14" s="240">
        <v>0</v>
      </c>
      <c r="EZ14" s="243">
        <v>1</v>
      </c>
      <c r="FA14" s="240">
        <v>0</v>
      </c>
      <c r="FB14" s="240">
        <v>0</v>
      </c>
      <c r="FC14" s="240">
        <v>0</v>
      </c>
      <c r="FD14" s="240">
        <v>0</v>
      </c>
      <c r="FE14" s="240">
        <v>3</v>
      </c>
      <c r="FF14" s="240">
        <v>0</v>
      </c>
      <c r="FG14" s="240">
        <v>0</v>
      </c>
      <c r="FH14" s="240">
        <v>0</v>
      </c>
      <c r="FI14" s="240">
        <v>0</v>
      </c>
      <c r="FJ14" s="240">
        <v>0</v>
      </c>
      <c r="FK14" s="240">
        <v>0</v>
      </c>
      <c r="FL14" s="240">
        <v>0</v>
      </c>
      <c r="FM14" s="240">
        <v>0</v>
      </c>
      <c r="FN14" s="240">
        <v>0</v>
      </c>
      <c r="FO14" s="240">
        <v>0</v>
      </c>
      <c r="FP14" s="240">
        <v>0</v>
      </c>
      <c r="FQ14" s="241">
        <v>0</v>
      </c>
      <c r="FR14" s="241">
        <v>0</v>
      </c>
      <c r="FS14" s="241" t="e">
        <f>E14-#REF!-BY14-CI14-CZ14-DG14-DQ14</f>
        <v>#REF!</v>
      </c>
      <c r="FT14" s="241" t="e">
        <f>F14-#REF!-BZ14-CJ14-DA14-DH14-DR14</f>
        <v>#REF!</v>
      </c>
      <c r="FU14" s="241" t="e">
        <f>G14-#REF!-CA14-CK14-DB14-DI14-DS14</f>
        <v>#REF!</v>
      </c>
      <c r="FV14" s="241" t="e">
        <f>H14-#REF!-CB14-CL14-#REF!-DJ14-DT14</f>
        <v>#REF!</v>
      </c>
      <c r="FW14" s="241" t="e">
        <f>I14-V14-#REF!-CE14-CH14-CO14-CX14-#REF!-#REF!-#REF!-EF14</f>
        <v>#REF!</v>
      </c>
      <c r="FX14" s="241" t="e">
        <f>J14-W14-#REF!-CY14-#REF!-#REF!-#REF!-EG14-EW14-FC14-FH14</f>
        <v>#REF!</v>
      </c>
      <c r="FY14" s="241">
        <f t="shared" ref="FY14:FY32" si="0">K14-DY14</f>
        <v>0</v>
      </c>
      <c r="FZ14" s="241">
        <f t="shared" ref="FZ14:FZ32" si="1">L14-CP14</f>
        <v>0</v>
      </c>
      <c r="GA14" s="241" t="e">
        <f>M14-CQ14-#REF!-#REF!</f>
        <v>#REF!</v>
      </c>
      <c r="GB14" s="241" t="e">
        <f>N14-#REF!-EX14-#REF!-#REF!</f>
        <v>#REF!</v>
      </c>
      <c r="GC14" s="241" t="e">
        <f>O14-#REF!-EY14-FD14-FI14</f>
        <v>#REF!</v>
      </c>
      <c r="GD14" s="241">
        <f t="shared" ref="GD14:GD32" si="2">P14-AD14</f>
        <v>3</v>
      </c>
    </row>
    <row r="15" spans="1:186" s="242" customFormat="1" ht="12" customHeight="1" x14ac:dyDescent="0.2">
      <c r="A15" s="237" t="s">
        <v>116</v>
      </c>
      <c r="B15" s="238" t="s">
        <v>117</v>
      </c>
      <c r="C15" s="239">
        <v>63</v>
      </c>
      <c r="D15" s="240">
        <v>40</v>
      </c>
      <c r="E15" s="240">
        <v>68</v>
      </c>
      <c r="F15" s="240">
        <v>1068</v>
      </c>
      <c r="G15" s="240">
        <v>2</v>
      </c>
      <c r="H15" s="240">
        <v>6</v>
      </c>
      <c r="I15" s="240">
        <v>2</v>
      </c>
      <c r="J15" s="240">
        <v>1</v>
      </c>
      <c r="K15" s="240">
        <v>0</v>
      </c>
      <c r="L15" s="240">
        <v>0</v>
      </c>
      <c r="M15" s="240">
        <v>0</v>
      </c>
      <c r="N15" s="240">
        <v>1</v>
      </c>
      <c r="O15" s="240">
        <v>0</v>
      </c>
      <c r="P15" s="240">
        <v>0</v>
      </c>
      <c r="Q15" s="240">
        <v>0</v>
      </c>
      <c r="R15" s="240">
        <v>0</v>
      </c>
      <c r="S15" s="240">
        <v>0</v>
      </c>
      <c r="T15" s="240">
        <v>0</v>
      </c>
      <c r="U15" s="240">
        <v>0</v>
      </c>
      <c r="V15" s="240">
        <v>0</v>
      </c>
      <c r="W15" s="240">
        <v>0</v>
      </c>
      <c r="X15" s="240">
        <v>0</v>
      </c>
      <c r="Y15" s="240">
        <v>0</v>
      </c>
      <c r="Z15" s="240">
        <v>11</v>
      </c>
      <c r="AA15" s="240">
        <v>0</v>
      </c>
      <c r="AB15" s="240">
        <v>0</v>
      </c>
      <c r="AC15" s="240">
        <v>0</v>
      </c>
      <c r="AD15" s="240">
        <v>0</v>
      </c>
      <c r="AE15" s="240">
        <v>0</v>
      </c>
      <c r="AF15" s="240">
        <v>0</v>
      </c>
      <c r="AG15" s="240">
        <v>0</v>
      </c>
      <c r="AH15" s="240">
        <v>0</v>
      </c>
      <c r="AI15" s="240">
        <v>0</v>
      </c>
      <c r="AJ15" s="240">
        <v>0</v>
      </c>
      <c r="AK15" s="240">
        <v>0</v>
      </c>
      <c r="AL15" s="240">
        <v>0</v>
      </c>
      <c r="AM15" s="240">
        <v>0</v>
      </c>
      <c r="AN15" s="240">
        <v>0</v>
      </c>
      <c r="AO15" s="240">
        <v>0</v>
      </c>
      <c r="AP15" s="240">
        <v>0</v>
      </c>
      <c r="AQ15" s="240">
        <v>0</v>
      </c>
      <c r="AR15" s="240">
        <v>0</v>
      </c>
      <c r="AS15" s="240">
        <v>0</v>
      </c>
      <c r="AT15" s="240">
        <v>0</v>
      </c>
      <c r="AU15" s="240">
        <v>15</v>
      </c>
      <c r="AV15" s="240">
        <v>0</v>
      </c>
      <c r="AW15" s="240">
        <v>0</v>
      </c>
      <c r="AX15" s="240">
        <v>0</v>
      </c>
      <c r="AY15" s="240">
        <v>8</v>
      </c>
      <c r="AZ15" s="240">
        <v>30</v>
      </c>
      <c r="BA15" s="240">
        <v>0</v>
      </c>
      <c r="BB15" s="240">
        <v>0</v>
      </c>
      <c r="BC15" s="240">
        <v>0</v>
      </c>
      <c r="BD15" s="240">
        <v>0</v>
      </c>
      <c r="BE15" s="240">
        <v>0</v>
      </c>
      <c r="BF15" s="240">
        <v>0</v>
      </c>
      <c r="BG15" s="240">
        <v>0</v>
      </c>
      <c r="BH15" s="240">
        <v>0</v>
      </c>
      <c r="BI15" s="240">
        <v>0</v>
      </c>
      <c r="BJ15" s="240">
        <v>0</v>
      </c>
      <c r="BK15" s="240">
        <v>0</v>
      </c>
      <c r="BL15" s="240">
        <v>0</v>
      </c>
      <c r="BM15" s="240">
        <v>0</v>
      </c>
      <c r="BN15" s="240">
        <v>0</v>
      </c>
      <c r="BO15" s="240">
        <v>0</v>
      </c>
      <c r="BP15" s="240">
        <v>0</v>
      </c>
      <c r="BQ15" s="240">
        <v>0</v>
      </c>
      <c r="BR15" s="240">
        <v>0</v>
      </c>
      <c r="BS15" s="240">
        <v>0</v>
      </c>
      <c r="BT15" s="240">
        <v>0</v>
      </c>
      <c r="BU15" s="240">
        <v>0</v>
      </c>
      <c r="BV15" s="240">
        <v>0</v>
      </c>
      <c r="BW15" s="240">
        <v>2</v>
      </c>
      <c r="BX15" s="240">
        <v>8</v>
      </c>
      <c r="BY15" s="240">
        <v>0</v>
      </c>
      <c r="BZ15" s="240">
        <v>6</v>
      </c>
      <c r="CA15" s="240">
        <v>0</v>
      </c>
      <c r="CB15" s="240">
        <v>0</v>
      </c>
      <c r="CC15" s="240">
        <v>2</v>
      </c>
      <c r="CD15" s="240">
        <v>2</v>
      </c>
      <c r="CE15" s="240">
        <v>2</v>
      </c>
      <c r="CF15" s="240">
        <v>0</v>
      </c>
      <c r="CG15" s="240">
        <v>0</v>
      </c>
      <c r="CH15" s="240">
        <v>0</v>
      </c>
      <c r="CI15" s="240">
        <v>0</v>
      </c>
      <c r="CJ15" s="240">
        <v>0</v>
      </c>
      <c r="CK15" s="240">
        <v>0</v>
      </c>
      <c r="CL15" s="240">
        <v>0</v>
      </c>
      <c r="CM15" s="240">
        <v>0</v>
      </c>
      <c r="CN15" s="240">
        <v>1</v>
      </c>
      <c r="CO15" s="240">
        <v>0</v>
      </c>
      <c r="CP15" s="240">
        <v>0</v>
      </c>
      <c r="CQ15" s="240">
        <v>0</v>
      </c>
      <c r="CR15" s="240">
        <v>16</v>
      </c>
      <c r="CS15" s="240">
        <v>7</v>
      </c>
      <c r="CT15" s="240">
        <v>0</v>
      </c>
      <c r="CU15" s="240">
        <v>0</v>
      </c>
      <c r="CV15" s="240">
        <v>39</v>
      </c>
      <c r="CW15" s="240">
        <v>589</v>
      </c>
      <c r="CX15" s="240">
        <v>2</v>
      </c>
      <c r="CY15" s="240">
        <v>0</v>
      </c>
      <c r="CZ15" s="240">
        <v>0</v>
      </c>
      <c r="DA15" s="240">
        <v>0</v>
      </c>
      <c r="DB15" s="240">
        <v>0</v>
      </c>
      <c r="DC15" s="240">
        <v>0</v>
      </c>
      <c r="DD15" s="240">
        <v>0</v>
      </c>
      <c r="DE15" s="240">
        <v>8</v>
      </c>
      <c r="DF15" s="240">
        <v>60</v>
      </c>
      <c r="DG15" s="240">
        <v>0</v>
      </c>
      <c r="DH15" s="240">
        <v>0</v>
      </c>
      <c r="DI15" s="240">
        <v>3</v>
      </c>
      <c r="DJ15" s="240">
        <v>0</v>
      </c>
      <c r="DK15" s="240">
        <v>7</v>
      </c>
      <c r="DL15" s="240">
        <v>0</v>
      </c>
      <c r="DM15" s="240">
        <v>0</v>
      </c>
      <c r="DN15" s="240">
        <v>0</v>
      </c>
      <c r="DO15" s="240">
        <v>0</v>
      </c>
      <c r="DP15" s="240">
        <v>0</v>
      </c>
      <c r="DQ15" s="240">
        <v>19</v>
      </c>
      <c r="DR15" s="240">
        <v>411</v>
      </c>
      <c r="DS15" s="240">
        <v>0</v>
      </c>
      <c r="DT15" s="240">
        <v>0</v>
      </c>
      <c r="DU15" s="240">
        <v>0</v>
      </c>
      <c r="DV15" s="240">
        <v>0</v>
      </c>
      <c r="DW15" s="240">
        <v>0</v>
      </c>
      <c r="DX15" s="240">
        <v>0</v>
      </c>
      <c r="DY15" s="240">
        <v>0</v>
      </c>
      <c r="DZ15" s="240">
        <v>0</v>
      </c>
      <c r="EA15" s="240">
        <v>0</v>
      </c>
      <c r="EB15" s="240">
        <v>1</v>
      </c>
      <c r="EC15" s="240">
        <v>0</v>
      </c>
      <c r="ED15" s="240">
        <v>0</v>
      </c>
      <c r="EE15" s="240">
        <v>0</v>
      </c>
      <c r="EF15" s="240">
        <v>0</v>
      </c>
      <c r="EG15" s="240">
        <v>0</v>
      </c>
      <c r="EH15" s="240">
        <v>0</v>
      </c>
      <c r="EI15" s="240">
        <v>0</v>
      </c>
      <c r="EJ15" s="240">
        <v>0</v>
      </c>
      <c r="EK15" s="240">
        <v>0</v>
      </c>
      <c r="EL15" s="240">
        <v>0</v>
      </c>
      <c r="EM15" s="240">
        <v>0</v>
      </c>
      <c r="EN15" s="240">
        <v>0</v>
      </c>
      <c r="EO15" s="240">
        <v>0</v>
      </c>
      <c r="EP15" s="240">
        <v>0</v>
      </c>
      <c r="EQ15" s="240">
        <v>0</v>
      </c>
      <c r="ER15" s="240">
        <v>0</v>
      </c>
      <c r="ES15" s="240">
        <v>0</v>
      </c>
      <c r="ET15" s="240">
        <v>0</v>
      </c>
      <c r="EU15" s="240">
        <v>0</v>
      </c>
      <c r="EV15" s="240">
        <v>0</v>
      </c>
      <c r="EW15" s="240">
        <v>0</v>
      </c>
      <c r="EX15" s="240">
        <v>0</v>
      </c>
      <c r="EY15" s="240">
        <v>0</v>
      </c>
      <c r="EZ15" s="240">
        <v>0</v>
      </c>
      <c r="FA15" s="240">
        <v>0</v>
      </c>
      <c r="FB15" s="240">
        <v>1</v>
      </c>
      <c r="FC15" s="240">
        <v>1</v>
      </c>
      <c r="FD15" s="240">
        <v>0</v>
      </c>
      <c r="FE15" s="240">
        <v>0</v>
      </c>
      <c r="FF15" s="240">
        <v>0</v>
      </c>
      <c r="FG15" s="240">
        <v>0</v>
      </c>
      <c r="FH15" s="240">
        <v>0</v>
      </c>
      <c r="FI15" s="240">
        <v>0</v>
      </c>
      <c r="FJ15" s="240">
        <v>0</v>
      </c>
      <c r="FK15" s="240">
        <v>0</v>
      </c>
      <c r="FL15" s="240">
        <v>0</v>
      </c>
      <c r="FM15" s="240">
        <v>0</v>
      </c>
      <c r="FN15" s="240">
        <v>0</v>
      </c>
      <c r="FO15" s="240">
        <v>0</v>
      </c>
      <c r="FP15" s="240">
        <v>0</v>
      </c>
      <c r="FQ15" s="241">
        <v>0</v>
      </c>
      <c r="FR15" s="241">
        <v>0</v>
      </c>
      <c r="FS15" s="241" t="e">
        <f>E15-#REF!-BY15-CI15-CZ15-DG15-DQ15</f>
        <v>#REF!</v>
      </c>
      <c r="FT15" s="241" t="e">
        <f>F15-#REF!-BZ15-CJ15-DA15-DH15-DR15</f>
        <v>#REF!</v>
      </c>
      <c r="FU15" s="241" t="e">
        <f>G15-#REF!-CA15-CK15-DB15-DI15-DS15</f>
        <v>#REF!</v>
      </c>
      <c r="FV15" s="241" t="e">
        <f>H15-#REF!-CB15-CL15-#REF!-DJ15-DT15</f>
        <v>#REF!</v>
      </c>
      <c r="FW15" s="241" t="e">
        <f>I15-V15-#REF!-CE15-CH15-CO15-CX15-#REF!-#REF!-#REF!-EF15</f>
        <v>#REF!</v>
      </c>
      <c r="FX15" s="241" t="e">
        <f>J15-W15-#REF!-CY15-#REF!-#REF!-#REF!-EG15-EW15-FC15-FH15</f>
        <v>#REF!</v>
      </c>
      <c r="FY15" s="241">
        <f t="shared" si="0"/>
        <v>0</v>
      </c>
      <c r="FZ15" s="241">
        <f t="shared" si="1"/>
        <v>0</v>
      </c>
      <c r="GA15" s="241" t="e">
        <f>M15-CQ15-#REF!-#REF!</f>
        <v>#REF!</v>
      </c>
      <c r="GB15" s="241" t="e">
        <f>N15-#REF!-EX15-#REF!-#REF!</f>
        <v>#REF!</v>
      </c>
      <c r="GC15" s="241" t="e">
        <f>O15-#REF!-EY15-FD15-FI15</f>
        <v>#REF!</v>
      </c>
      <c r="GD15" s="241">
        <f t="shared" si="2"/>
        <v>0</v>
      </c>
    </row>
    <row r="16" spans="1:186" s="242" customFormat="1" ht="12" customHeight="1" x14ac:dyDescent="0.2">
      <c r="A16" s="237" t="s">
        <v>118</v>
      </c>
      <c r="B16" s="238" t="s">
        <v>119</v>
      </c>
      <c r="C16" s="239">
        <v>105</v>
      </c>
      <c r="D16" s="240">
        <v>13</v>
      </c>
      <c r="E16" s="240">
        <v>198</v>
      </c>
      <c r="F16" s="240">
        <v>1730</v>
      </c>
      <c r="G16" s="240">
        <v>1</v>
      </c>
      <c r="H16" s="240">
        <v>2</v>
      </c>
      <c r="I16" s="240">
        <v>28</v>
      </c>
      <c r="J16" s="240">
        <v>1</v>
      </c>
      <c r="K16" s="240">
        <v>0</v>
      </c>
      <c r="L16" s="240">
        <v>0</v>
      </c>
      <c r="M16" s="240">
        <v>0</v>
      </c>
      <c r="N16" s="240">
        <v>1</v>
      </c>
      <c r="O16" s="240">
        <v>0</v>
      </c>
      <c r="P16" s="240">
        <v>5</v>
      </c>
      <c r="Q16" s="240">
        <v>2</v>
      </c>
      <c r="R16" s="240">
        <v>2</v>
      </c>
      <c r="S16" s="240">
        <v>0</v>
      </c>
      <c r="T16" s="240">
        <v>0</v>
      </c>
      <c r="U16" s="240">
        <v>0</v>
      </c>
      <c r="V16" s="240">
        <v>0</v>
      </c>
      <c r="W16" s="240">
        <v>0</v>
      </c>
      <c r="X16" s="240">
        <v>0</v>
      </c>
      <c r="Y16" s="240">
        <v>0</v>
      </c>
      <c r="Z16" s="240">
        <v>16</v>
      </c>
      <c r="AA16" s="240">
        <v>1</v>
      </c>
      <c r="AB16" s="240">
        <v>0</v>
      </c>
      <c r="AC16" s="240">
        <v>0</v>
      </c>
      <c r="AD16" s="240">
        <v>0</v>
      </c>
      <c r="AE16" s="240">
        <v>0</v>
      </c>
      <c r="AF16" s="240">
        <v>0</v>
      </c>
      <c r="AG16" s="240">
        <v>0</v>
      </c>
      <c r="AH16" s="240">
        <v>5</v>
      </c>
      <c r="AI16" s="240">
        <v>7</v>
      </c>
      <c r="AJ16" s="240">
        <v>0</v>
      </c>
      <c r="AK16" s="240">
        <v>0</v>
      </c>
      <c r="AL16" s="240">
        <v>0</v>
      </c>
      <c r="AM16" s="240">
        <v>0</v>
      </c>
      <c r="AN16" s="240">
        <v>0</v>
      </c>
      <c r="AO16" s="240">
        <v>67</v>
      </c>
      <c r="AP16" s="240">
        <v>268</v>
      </c>
      <c r="AQ16" s="240">
        <v>0</v>
      </c>
      <c r="AR16" s="240">
        <v>0</v>
      </c>
      <c r="AS16" s="240">
        <v>0</v>
      </c>
      <c r="AT16" s="240">
        <v>0</v>
      </c>
      <c r="AU16" s="240">
        <v>1</v>
      </c>
      <c r="AV16" s="240">
        <v>0</v>
      </c>
      <c r="AW16" s="240">
        <v>0</v>
      </c>
      <c r="AX16" s="240">
        <v>0</v>
      </c>
      <c r="AY16" s="240">
        <v>27</v>
      </c>
      <c r="AZ16" s="240">
        <v>7</v>
      </c>
      <c r="BA16" s="240">
        <v>0</v>
      </c>
      <c r="BB16" s="240">
        <v>0</v>
      </c>
      <c r="BC16" s="240">
        <v>0</v>
      </c>
      <c r="BD16" s="240">
        <v>0</v>
      </c>
      <c r="BE16" s="240">
        <v>0</v>
      </c>
      <c r="BF16" s="240">
        <v>0</v>
      </c>
      <c r="BG16" s="240">
        <v>0</v>
      </c>
      <c r="BH16" s="240">
        <v>0</v>
      </c>
      <c r="BI16" s="240">
        <v>0</v>
      </c>
      <c r="BJ16" s="240">
        <v>0</v>
      </c>
      <c r="BK16" s="240">
        <v>0</v>
      </c>
      <c r="BL16" s="240">
        <v>0</v>
      </c>
      <c r="BM16" s="240">
        <v>0</v>
      </c>
      <c r="BN16" s="240">
        <v>0</v>
      </c>
      <c r="BO16" s="240">
        <v>0</v>
      </c>
      <c r="BP16" s="240">
        <v>0</v>
      </c>
      <c r="BQ16" s="240">
        <v>0</v>
      </c>
      <c r="BR16" s="240">
        <v>0</v>
      </c>
      <c r="BS16" s="240">
        <v>0</v>
      </c>
      <c r="BT16" s="240">
        <v>0</v>
      </c>
      <c r="BU16" s="240">
        <v>0</v>
      </c>
      <c r="BV16" s="240">
        <v>0</v>
      </c>
      <c r="BW16" s="240">
        <v>0</v>
      </c>
      <c r="BX16" s="240">
        <v>0</v>
      </c>
      <c r="BY16" s="240">
        <v>0</v>
      </c>
      <c r="BZ16" s="240">
        <v>0</v>
      </c>
      <c r="CA16" s="240">
        <v>0</v>
      </c>
      <c r="CB16" s="240">
        <v>0</v>
      </c>
      <c r="CC16" s="240">
        <v>0</v>
      </c>
      <c r="CD16" s="240">
        <v>0</v>
      </c>
      <c r="CE16" s="240">
        <v>0</v>
      </c>
      <c r="CF16" s="240">
        <v>0</v>
      </c>
      <c r="CG16" s="240">
        <v>0</v>
      </c>
      <c r="CH16" s="240">
        <v>0</v>
      </c>
      <c r="CI16" s="240">
        <v>0</v>
      </c>
      <c r="CJ16" s="240">
        <v>0</v>
      </c>
      <c r="CK16" s="240">
        <v>0</v>
      </c>
      <c r="CL16" s="240">
        <v>0</v>
      </c>
      <c r="CM16" s="240">
        <v>0</v>
      </c>
      <c r="CN16" s="240">
        <v>0</v>
      </c>
      <c r="CO16" s="240">
        <v>0</v>
      </c>
      <c r="CP16" s="240">
        <v>0</v>
      </c>
      <c r="CQ16" s="240">
        <v>0</v>
      </c>
      <c r="CR16" s="240">
        <v>30</v>
      </c>
      <c r="CS16" s="240">
        <v>4</v>
      </c>
      <c r="CT16" s="240">
        <v>26</v>
      </c>
      <c r="CU16" s="240">
        <v>0</v>
      </c>
      <c r="CV16" s="240">
        <v>0</v>
      </c>
      <c r="CW16" s="240">
        <v>0</v>
      </c>
      <c r="CX16" s="240">
        <v>0</v>
      </c>
      <c r="CY16" s="240">
        <v>0</v>
      </c>
      <c r="CZ16" s="240">
        <v>0</v>
      </c>
      <c r="DA16" s="240">
        <v>0</v>
      </c>
      <c r="DB16" s="240">
        <v>0</v>
      </c>
      <c r="DC16" s="240">
        <v>0</v>
      </c>
      <c r="DD16" s="240">
        <v>0</v>
      </c>
      <c r="DE16" s="240">
        <v>33</v>
      </c>
      <c r="DF16" s="240">
        <v>245</v>
      </c>
      <c r="DG16" s="240">
        <v>1</v>
      </c>
      <c r="DH16" s="240">
        <v>2</v>
      </c>
      <c r="DI16" s="240">
        <v>4</v>
      </c>
      <c r="DJ16" s="240">
        <v>0</v>
      </c>
      <c r="DK16" s="240">
        <v>11</v>
      </c>
      <c r="DL16" s="240">
        <v>0</v>
      </c>
      <c r="DM16" s="240">
        <v>0</v>
      </c>
      <c r="DN16" s="240">
        <v>0</v>
      </c>
      <c r="DO16" s="240">
        <v>0</v>
      </c>
      <c r="DP16" s="240">
        <v>0</v>
      </c>
      <c r="DQ16" s="240">
        <v>98</v>
      </c>
      <c r="DR16" s="240">
        <v>1217</v>
      </c>
      <c r="DS16" s="240">
        <v>0</v>
      </c>
      <c r="DT16" s="240">
        <v>0</v>
      </c>
      <c r="DU16" s="240">
        <v>0</v>
      </c>
      <c r="DV16" s="240">
        <v>0</v>
      </c>
      <c r="DW16" s="240">
        <v>0</v>
      </c>
      <c r="DX16" s="240">
        <v>0</v>
      </c>
      <c r="DY16" s="240">
        <v>0</v>
      </c>
      <c r="DZ16" s="240">
        <v>0</v>
      </c>
      <c r="EA16" s="240">
        <v>0</v>
      </c>
      <c r="EB16" s="240">
        <v>1</v>
      </c>
      <c r="EC16" s="240">
        <v>1</v>
      </c>
      <c r="ED16" s="240">
        <v>2</v>
      </c>
      <c r="EE16" s="240">
        <v>0</v>
      </c>
      <c r="EF16" s="240">
        <v>2</v>
      </c>
      <c r="EG16" s="240">
        <v>0</v>
      </c>
      <c r="EH16" s="240">
        <v>2</v>
      </c>
      <c r="EI16" s="240">
        <v>0</v>
      </c>
      <c r="EJ16" s="240">
        <v>0</v>
      </c>
      <c r="EK16" s="240">
        <v>0</v>
      </c>
      <c r="EL16" s="240">
        <v>0</v>
      </c>
      <c r="EM16" s="240">
        <v>0</v>
      </c>
      <c r="EN16" s="240">
        <v>0</v>
      </c>
      <c r="EO16" s="240">
        <v>0</v>
      </c>
      <c r="EP16" s="240">
        <v>0</v>
      </c>
      <c r="EQ16" s="240">
        <v>3</v>
      </c>
      <c r="ER16" s="240">
        <v>0</v>
      </c>
      <c r="ES16" s="240">
        <v>0</v>
      </c>
      <c r="ET16" s="240">
        <v>0</v>
      </c>
      <c r="EU16" s="240">
        <v>0</v>
      </c>
      <c r="EV16" s="240">
        <v>0</v>
      </c>
      <c r="EW16" s="240">
        <v>0</v>
      </c>
      <c r="EX16" s="240">
        <v>0</v>
      </c>
      <c r="EY16" s="240">
        <v>0</v>
      </c>
      <c r="EZ16" s="240">
        <v>0</v>
      </c>
      <c r="FA16" s="240">
        <v>0</v>
      </c>
      <c r="FB16" s="240">
        <v>1</v>
      </c>
      <c r="FC16" s="240">
        <v>1</v>
      </c>
      <c r="FD16" s="240">
        <v>0</v>
      </c>
      <c r="FE16" s="240">
        <v>1</v>
      </c>
      <c r="FF16" s="240">
        <v>0</v>
      </c>
      <c r="FG16" s="240">
        <v>0</v>
      </c>
      <c r="FH16" s="240">
        <v>0</v>
      </c>
      <c r="FI16" s="240">
        <v>0</v>
      </c>
      <c r="FJ16" s="240">
        <v>0</v>
      </c>
      <c r="FK16" s="240">
        <v>0</v>
      </c>
      <c r="FL16" s="240">
        <v>0</v>
      </c>
      <c r="FM16" s="240">
        <v>0</v>
      </c>
      <c r="FN16" s="240">
        <v>0</v>
      </c>
      <c r="FO16" s="240">
        <v>0</v>
      </c>
      <c r="FP16" s="240">
        <v>0</v>
      </c>
      <c r="FQ16" s="241">
        <v>0</v>
      </c>
      <c r="FR16" s="241">
        <v>0</v>
      </c>
      <c r="FS16" s="241" t="e">
        <f>E16-#REF!-BY16-CI16-CZ16-DG16-DQ16</f>
        <v>#REF!</v>
      </c>
      <c r="FT16" s="241" t="e">
        <f>F16-#REF!-BZ16-CJ16-DA16-DH16-DR16</f>
        <v>#REF!</v>
      </c>
      <c r="FU16" s="241" t="e">
        <f>G16-#REF!-CA16-CK16-DB16-DI16-DS16</f>
        <v>#REF!</v>
      </c>
      <c r="FV16" s="241" t="e">
        <f>H16-#REF!-CB16-CL16-#REF!-DJ16-DT16</f>
        <v>#REF!</v>
      </c>
      <c r="FW16" s="241" t="e">
        <f>I16-V16-#REF!-CE16-CH16-CO16-CX16-#REF!-#REF!-#REF!-EF16</f>
        <v>#REF!</v>
      </c>
      <c r="FX16" s="241" t="e">
        <f>J16-W16-#REF!-CY16-#REF!-#REF!-#REF!-EG16-EW16-FC16-FH16</f>
        <v>#REF!</v>
      </c>
      <c r="FY16" s="241">
        <f t="shared" si="0"/>
        <v>0</v>
      </c>
      <c r="FZ16" s="241">
        <f t="shared" si="1"/>
        <v>0</v>
      </c>
      <c r="GA16" s="241" t="e">
        <f>M16-CQ16-#REF!-#REF!</f>
        <v>#REF!</v>
      </c>
      <c r="GB16" s="241" t="e">
        <f>N16-#REF!-EX16-#REF!-#REF!</f>
        <v>#REF!</v>
      </c>
      <c r="GC16" s="241" t="e">
        <f>O16-#REF!-EY16-FD16-FI16</f>
        <v>#REF!</v>
      </c>
      <c r="GD16" s="241">
        <f t="shared" si="2"/>
        <v>5</v>
      </c>
    </row>
    <row r="17" spans="1:186" s="236" customFormat="1" ht="12" customHeight="1" x14ac:dyDescent="0.2">
      <c r="A17" s="244" t="s">
        <v>120</v>
      </c>
      <c r="B17" s="238" t="s">
        <v>121</v>
      </c>
      <c r="C17" s="239">
        <v>7</v>
      </c>
      <c r="D17" s="240">
        <v>0</v>
      </c>
      <c r="E17" s="240">
        <v>0</v>
      </c>
      <c r="F17" s="240">
        <v>0</v>
      </c>
      <c r="G17" s="240">
        <v>0</v>
      </c>
      <c r="H17" s="240">
        <v>0</v>
      </c>
      <c r="I17" s="240">
        <v>0</v>
      </c>
      <c r="J17" s="240">
        <v>0</v>
      </c>
      <c r="K17" s="240">
        <v>0</v>
      </c>
      <c r="L17" s="240">
        <v>0</v>
      </c>
      <c r="M17" s="240">
        <v>0</v>
      </c>
      <c r="N17" s="240">
        <v>0</v>
      </c>
      <c r="O17" s="240">
        <v>0</v>
      </c>
      <c r="P17" s="240">
        <v>0</v>
      </c>
      <c r="Q17" s="240">
        <v>0</v>
      </c>
      <c r="R17" s="240">
        <v>0</v>
      </c>
      <c r="S17" s="240">
        <v>0</v>
      </c>
      <c r="T17" s="240">
        <v>0</v>
      </c>
      <c r="U17" s="240">
        <v>0</v>
      </c>
      <c r="V17" s="240">
        <v>0</v>
      </c>
      <c r="W17" s="240">
        <v>0</v>
      </c>
      <c r="X17" s="240">
        <v>0</v>
      </c>
      <c r="Y17" s="240">
        <v>0</v>
      </c>
      <c r="Z17" s="240">
        <v>3</v>
      </c>
      <c r="AA17" s="240">
        <v>0</v>
      </c>
      <c r="AB17" s="240">
        <v>0</v>
      </c>
      <c r="AC17" s="240">
        <v>0</v>
      </c>
      <c r="AD17" s="240">
        <v>0</v>
      </c>
      <c r="AE17" s="240">
        <v>0</v>
      </c>
      <c r="AF17" s="240">
        <v>0</v>
      </c>
      <c r="AG17" s="240">
        <v>0</v>
      </c>
      <c r="AH17" s="240">
        <v>0</v>
      </c>
      <c r="AI17" s="240">
        <v>0</v>
      </c>
      <c r="AJ17" s="240">
        <v>0</v>
      </c>
      <c r="AK17" s="240">
        <v>0</v>
      </c>
      <c r="AL17" s="240">
        <v>0</v>
      </c>
      <c r="AM17" s="240">
        <v>0</v>
      </c>
      <c r="AN17" s="240">
        <v>0</v>
      </c>
      <c r="AO17" s="240">
        <v>0</v>
      </c>
      <c r="AP17" s="240">
        <v>0</v>
      </c>
      <c r="AQ17" s="240">
        <v>0</v>
      </c>
      <c r="AR17" s="240">
        <v>0</v>
      </c>
      <c r="AS17" s="240">
        <v>0</v>
      </c>
      <c r="AT17" s="240">
        <v>0</v>
      </c>
      <c r="AU17" s="240">
        <v>3</v>
      </c>
      <c r="AV17" s="240">
        <v>0</v>
      </c>
      <c r="AW17" s="240">
        <v>0</v>
      </c>
      <c r="AX17" s="240">
        <v>0</v>
      </c>
      <c r="AY17" s="240">
        <v>0</v>
      </c>
      <c r="AZ17" s="240">
        <v>0</v>
      </c>
      <c r="BA17" s="240">
        <v>0</v>
      </c>
      <c r="BB17" s="240">
        <v>0</v>
      </c>
      <c r="BC17" s="240">
        <v>0</v>
      </c>
      <c r="BD17" s="240">
        <v>0</v>
      </c>
      <c r="BE17" s="240">
        <v>0</v>
      </c>
      <c r="BF17" s="240">
        <v>0</v>
      </c>
      <c r="BG17" s="240">
        <v>0</v>
      </c>
      <c r="BH17" s="240">
        <v>0</v>
      </c>
      <c r="BI17" s="240">
        <v>0</v>
      </c>
      <c r="BJ17" s="240">
        <v>0</v>
      </c>
      <c r="BK17" s="240">
        <v>0</v>
      </c>
      <c r="BL17" s="240">
        <v>0</v>
      </c>
      <c r="BM17" s="240">
        <v>0</v>
      </c>
      <c r="BN17" s="240">
        <v>0</v>
      </c>
      <c r="BO17" s="240">
        <v>0</v>
      </c>
      <c r="BP17" s="240">
        <v>0</v>
      </c>
      <c r="BQ17" s="240">
        <v>0</v>
      </c>
      <c r="BR17" s="240">
        <v>0</v>
      </c>
      <c r="BS17" s="240">
        <v>0</v>
      </c>
      <c r="BT17" s="240">
        <v>0</v>
      </c>
      <c r="BU17" s="240">
        <v>0</v>
      </c>
      <c r="BV17" s="240">
        <v>0</v>
      </c>
      <c r="BW17" s="240">
        <v>0</v>
      </c>
      <c r="BX17" s="240">
        <v>0</v>
      </c>
      <c r="BY17" s="240">
        <v>0</v>
      </c>
      <c r="BZ17" s="240">
        <v>0</v>
      </c>
      <c r="CA17" s="240">
        <v>0</v>
      </c>
      <c r="CB17" s="240">
        <v>0</v>
      </c>
      <c r="CC17" s="240">
        <v>0</v>
      </c>
      <c r="CD17" s="240">
        <v>0</v>
      </c>
      <c r="CE17" s="240">
        <v>0</v>
      </c>
      <c r="CF17" s="240">
        <v>0</v>
      </c>
      <c r="CG17" s="240">
        <v>0</v>
      </c>
      <c r="CH17" s="240">
        <v>0</v>
      </c>
      <c r="CI17" s="240">
        <v>0</v>
      </c>
      <c r="CJ17" s="240">
        <v>0</v>
      </c>
      <c r="CK17" s="240">
        <v>0</v>
      </c>
      <c r="CL17" s="240">
        <v>0</v>
      </c>
      <c r="CM17" s="240">
        <v>0</v>
      </c>
      <c r="CN17" s="240">
        <v>0</v>
      </c>
      <c r="CO17" s="240">
        <v>0</v>
      </c>
      <c r="CP17" s="240">
        <v>0</v>
      </c>
      <c r="CQ17" s="240">
        <v>0</v>
      </c>
      <c r="CR17" s="240">
        <v>0</v>
      </c>
      <c r="CS17" s="240">
        <v>0</v>
      </c>
      <c r="CT17" s="240">
        <v>0</v>
      </c>
      <c r="CU17" s="240">
        <v>0</v>
      </c>
      <c r="CV17" s="240">
        <v>0</v>
      </c>
      <c r="CW17" s="240">
        <v>0</v>
      </c>
      <c r="CX17" s="240">
        <v>0</v>
      </c>
      <c r="CY17" s="240">
        <v>0</v>
      </c>
      <c r="CZ17" s="240">
        <v>1</v>
      </c>
      <c r="DA17" s="240">
        <v>0</v>
      </c>
      <c r="DB17" s="240">
        <v>0</v>
      </c>
      <c r="DC17" s="240">
        <v>0</v>
      </c>
      <c r="DD17" s="240">
        <v>0</v>
      </c>
      <c r="DE17" s="240">
        <v>0</v>
      </c>
      <c r="DF17" s="240">
        <v>0</v>
      </c>
      <c r="DG17" s="240">
        <v>0</v>
      </c>
      <c r="DH17" s="240">
        <v>0</v>
      </c>
      <c r="DI17" s="240">
        <v>0</v>
      </c>
      <c r="DJ17" s="240">
        <v>0</v>
      </c>
      <c r="DK17" s="240">
        <v>0</v>
      </c>
      <c r="DL17" s="240">
        <v>0</v>
      </c>
      <c r="DM17" s="240">
        <v>0</v>
      </c>
      <c r="DN17" s="240">
        <v>0</v>
      </c>
      <c r="DO17" s="240">
        <v>0</v>
      </c>
      <c r="DP17" s="240">
        <v>0</v>
      </c>
      <c r="DQ17" s="240">
        <v>0</v>
      </c>
      <c r="DR17" s="240">
        <v>0</v>
      </c>
      <c r="DS17" s="240">
        <v>0</v>
      </c>
      <c r="DT17" s="240">
        <v>0</v>
      </c>
      <c r="DU17" s="240">
        <v>0</v>
      </c>
      <c r="DV17" s="240">
        <v>0</v>
      </c>
      <c r="DW17" s="240">
        <v>0</v>
      </c>
      <c r="DX17" s="240">
        <v>0</v>
      </c>
      <c r="DY17" s="240">
        <v>0</v>
      </c>
      <c r="DZ17" s="240">
        <v>0</v>
      </c>
      <c r="EA17" s="240">
        <v>0</v>
      </c>
      <c r="EB17" s="240">
        <v>0</v>
      </c>
      <c r="EC17" s="240">
        <v>0</v>
      </c>
      <c r="ED17" s="240">
        <v>0</v>
      </c>
      <c r="EE17" s="240">
        <v>0</v>
      </c>
      <c r="EF17" s="240">
        <v>0</v>
      </c>
      <c r="EG17" s="240">
        <v>0</v>
      </c>
      <c r="EH17" s="240">
        <v>0</v>
      </c>
      <c r="EI17" s="240">
        <v>0</v>
      </c>
      <c r="EJ17" s="240">
        <v>0</v>
      </c>
      <c r="EK17" s="240">
        <v>0</v>
      </c>
      <c r="EL17" s="240">
        <v>0</v>
      </c>
      <c r="EM17" s="240">
        <v>0</v>
      </c>
      <c r="EN17" s="240">
        <v>0</v>
      </c>
      <c r="EO17" s="240">
        <v>0</v>
      </c>
      <c r="EP17" s="240">
        <v>0</v>
      </c>
      <c r="EQ17" s="240">
        <v>0</v>
      </c>
      <c r="ER17" s="240">
        <v>0</v>
      </c>
      <c r="ES17" s="240">
        <v>0</v>
      </c>
      <c r="ET17" s="240">
        <v>0</v>
      </c>
      <c r="EU17" s="240">
        <v>0</v>
      </c>
      <c r="EV17" s="240">
        <v>0</v>
      </c>
      <c r="EW17" s="240">
        <v>0</v>
      </c>
      <c r="EX17" s="240">
        <v>0</v>
      </c>
      <c r="EY17" s="240">
        <v>0</v>
      </c>
      <c r="EZ17" s="240">
        <v>0</v>
      </c>
      <c r="FA17" s="240">
        <v>0</v>
      </c>
      <c r="FB17" s="240">
        <v>0</v>
      </c>
      <c r="FC17" s="240">
        <v>0</v>
      </c>
      <c r="FD17" s="240">
        <v>0</v>
      </c>
      <c r="FE17" s="240">
        <v>0</v>
      </c>
      <c r="FF17" s="240">
        <v>0</v>
      </c>
      <c r="FG17" s="240">
        <v>0</v>
      </c>
      <c r="FH17" s="240">
        <v>0</v>
      </c>
      <c r="FI17" s="240">
        <v>0</v>
      </c>
      <c r="FJ17" s="240">
        <v>0</v>
      </c>
      <c r="FK17" s="240">
        <v>0</v>
      </c>
      <c r="FL17" s="240">
        <v>0</v>
      </c>
      <c r="FM17" s="240">
        <v>0</v>
      </c>
      <c r="FN17" s="240">
        <v>0</v>
      </c>
      <c r="FO17" s="240">
        <v>0</v>
      </c>
      <c r="FP17" s="240">
        <v>0</v>
      </c>
      <c r="FQ17" s="241">
        <v>0</v>
      </c>
      <c r="FR17" s="241">
        <v>0</v>
      </c>
      <c r="FS17" s="241" t="e">
        <f>E17-#REF!-BY17-CI17-CZ17-DG17-DQ17</f>
        <v>#REF!</v>
      </c>
      <c r="FT17" s="241" t="e">
        <f>F17-#REF!-BZ17-CJ17-DA17-DH17-DR17</f>
        <v>#REF!</v>
      </c>
      <c r="FU17" s="241" t="e">
        <f>G17-#REF!-CA17-CK17-DB17-DI17-DS17</f>
        <v>#REF!</v>
      </c>
      <c r="FV17" s="241" t="e">
        <f>H17-#REF!-CB17-CL17-#REF!-DJ17-DT17</f>
        <v>#REF!</v>
      </c>
      <c r="FW17" s="241" t="e">
        <f>I17-V17-#REF!-CE17-CH17-CO17-CX17-#REF!-#REF!-#REF!-EF17</f>
        <v>#REF!</v>
      </c>
      <c r="FX17" s="241" t="e">
        <f>J17-W17-#REF!-CY17-#REF!-#REF!-#REF!-EG17-EW17-FC17-FH17</f>
        <v>#REF!</v>
      </c>
      <c r="FY17" s="241">
        <f t="shared" si="0"/>
        <v>0</v>
      </c>
      <c r="FZ17" s="241">
        <f t="shared" si="1"/>
        <v>0</v>
      </c>
      <c r="GA17" s="241" t="e">
        <f>M17-CQ17-#REF!-#REF!</f>
        <v>#REF!</v>
      </c>
      <c r="GB17" s="241" t="e">
        <f>N17-#REF!-EX17-#REF!-#REF!</f>
        <v>#REF!</v>
      </c>
      <c r="GC17" s="241" t="e">
        <f>O17-#REF!-EY17-FD17-FI17</f>
        <v>#REF!</v>
      </c>
      <c r="GD17" s="241">
        <f t="shared" si="2"/>
        <v>0</v>
      </c>
    </row>
    <row r="18" spans="1:186" s="236" customFormat="1" ht="12" customHeight="1" x14ac:dyDescent="0.2">
      <c r="A18" s="244" t="s">
        <v>122</v>
      </c>
      <c r="B18" s="238" t="s">
        <v>123</v>
      </c>
      <c r="C18" s="239">
        <v>16</v>
      </c>
      <c r="D18" s="240">
        <v>10</v>
      </c>
      <c r="E18" s="240">
        <v>3</v>
      </c>
      <c r="F18" s="240">
        <v>43</v>
      </c>
      <c r="G18" s="240">
        <v>0</v>
      </c>
      <c r="H18" s="240">
        <v>0</v>
      </c>
      <c r="I18" s="240">
        <v>0</v>
      </c>
      <c r="J18" s="240">
        <v>0</v>
      </c>
      <c r="K18" s="240">
        <v>0</v>
      </c>
      <c r="L18" s="240">
        <v>0</v>
      </c>
      <c r="M18" s="240">
        <v>0</v>
      </c>
      <c r="N18" s="240">
        <v>0</v>
      </c>
      <c r="O18" s="240">
        <v>0</v>
      </c>
      <c r="P18" s="240">
        <v>0</v>
      </c>
      <c r="Q18" s="240">
        <v>0</v>
      </c>
      <c r="R18" s="240">
        <v>0</v>
      </c>
      <c r="S18" s="240">
        <v>0</v>
      </c>
      <c r="T18" s="240">
        <v>0</v>
      </c>
      <c r="U18" s="240">
        <v>0</v>
      </c>
      <c r="V18" s="240">
        <v>0</v>
      </c>
      <c r="W18" s="240">
        <v>0</v>
      </c>
      <c r="X18" s="240">
        <v>0</v>
      </c>
      <c r="Y18" s="240">
        <v>0</v>
      </c>
      <c r="Z18" s="240">
        <v>2</v>
      </c>
      <c r="AA18" s="240">
        <v>0</v>
      </c>
      <c r="AB18" s="240">
        <v>0</v>
      </c>
      <c r="AC18" s="240">
        <v>0</v>
      </c>
      <c r="AD18" s="240">
        <v>0</v>
      </c>
      <c r="AE18" s="240">
        <v>0</v>
      </c>
      <c r="AF18" s="240">
        <v>0</v>
      </c>
      <c r="AG18" s="240">
        <v>0</v>
      </c>
      <c r="AH18" s="240">
        <v>0</v>
      </c>
      <c r="AI18" s="240">
        <v>10</v>
      </c>
      <c r="AJ18" s="240">
        <v>10</v>
      </c>
      <c r="AK18" s="240">
        <v>0</v>
      </c>
      <c r="AL18" s="240">
        <v>0</v>
      </c>
      <c r="AM18" s="240">
        <v>0</v>
      </c>
      <c r="AN18" s="240">
        <v>0</v>
      </c>
      <c r="AO18" s="240">
        <v>0</v>
      </c>
      <c r="AP18" s="240">
        <v>0</v>
      </c>
      <c r="AQ18" s="240">
        <v>0</v>
      </c>
      <c r="AR18" s="240">
        <v>0</v>
      </c>
      <c r="AS18" s="240">
        <v>0</v>
      </c>
      <c r="AT18" s="240">
        <v>0</v>
      </c>
      <c r="AU18" s="240">
        <v>3</v>
      </c>
      <c r="AV18" s="240">
        <v>0</v>
      </c>
      <c r="AW18" s="240">
        <v>0</v>
      </c>
      <c r="AX18" s="240">
        <v>0</v>
      </c>
      <c r="AY18" s="240">
        <v>0</v>
      </c>
      <c r="AZ18" s="240">
        <v>0</v>
      </c>
      <c r="BA18" s="240">
        <v>0</v>
      </c>
      <c r="BB18" s="240">
        <v>0</v>
      </c>
      <c r="BC18" s="240">
        <v>0</v>
      </c>
      <c r="BD18" s="240">
        <v>0</v>
      </c>
      <c r="BE18" s="240">
        <v>0</v>
      </c>
      <c r="BF18" s="240">
        <v>0</v>
      </c>
      <c r="BG18" s="240">
        <v>0</v>
      </c>
      <c r="BH18" s="240">
        <v>0</v>
      </c>
      <c r="BI18" s="240">
        <v>0</v>
      </c>
      <c r="BJ18" s="240">
        <v>0</v>
      </c>
      <c r="BK18" s="240">
        <v>0</v>
      </c>
      <c r="BL18" s="240">
        <v>0</v>
      </c>
      <c r="BM18" s="240">
        <v>0</v>
      </c>
      <c r="BN18" s="240">
        <v>0</v>
      </c>
      <c r="BO18" s="240">
        <v>0</v>
      </c>
      <c r="BP18" s="240">
        <v>0</v>
      </c>
      <c r="BQ18" s="240">
        <v>0</v>
      </c>
      <c r="BR18" s="240">
        <v>0</v>
      </c>
      <c r="BS18" s="240">
        <v>0</v>
      </c>
      <c r="BT18" s="240">
        <v>0</v>
      </c>
      <c r="BU18" s="240">
        <v>0</v>
      </c>
      <c r="BV18" s="240">
        <v>0</v>
      </c>
      <c r="BW18" s="240">
        <v>0</v>
      </c>
      <c r="BX18" s="240">
        <v>0</v>
      </c>
      <c r="BY18" s="240">
        <v>0</v>
      </c>
      <c r="BZ18" s="240">
        <v>0</v>
      </c>
      <c r="CA18" s="240">
        <v>0</v>
      </c>
      <c r="CB18" s="240">
        <v>0</v>
      </c>
      <c r="CC18" s="240">
        <v>0</v>
      </c>
      <c r="CD18" s="240">
        <v>0</v>
      </c>
      <c r="CE18" s="240">
        <v>0</v>
      </c>
      <c r="CF18" s="240">
        <v>0</v>
      </c>
      <c r="CG18" s="240">
        <v>0</v>
      </c>
      <c r="CH18" s="240">
        <v>0</v>
      </c>
      <c r="CI18" s="240">
        <v>0</v>
      </c>
      <c r="CJ18" s="240">
        <v>0</v>
      </c>
      <c r="CK18" s="240">
        <v>0</v>
      </c>
      <c r="CL18" s="240">
        <v>0</v>
      </c>
      <c r="CM18" s="240">
        <v>0</v>
      </c>
      <c r="CN18" s="240">
        <v>0</v>
      </c>
      <c r="CO18" s="240">
        <v>0</v>
      </c>
      <c r="CP18" s="240">
        <v>0</v>
      </c>
      <c r="CQ18" s="240">
        <v>0</v>
      </c>
      <c r="CR18" s="240">
        <v>0</v>
      </c>
      <c r="CS18" s="240">
        <v>0</v>
      </c>
      <c r="CT18" s="240">
        <v>0</v>
      </c>
      <c r="CU18" s="240">
        <v>0</v>
      </c>
      <c r="CV18" s="240">
        <v>0</v>
      </c>
      <c r="CW18" s="240">
        <v>0</v>
      </c>
      <c r="CX18" s="240">
        <v>0</v>
      </c>
      <c r="CY18" s="240">
        <v>0</v>
      </c>
      <c r="CZ18" s="240">
        <v>0</v>
      </c>
      <c r="DA18" s="240">
        <v>0</v>
      </c>
      <c r="DB18" s="240">
        <v>0</v>
      </c>
      <c r="DC18" s="240">
        <v>0</v>
      </c>
      <c r="DD18" s="240">
        <v>0</v>
      </c>
      <c r="DE18" s="240">
        <v>0</v>
      </c>
      <c r="DF18" s="240">
        <v>0</v>
      </c>
      <c r="DG18" s="240">
        <v>0</v>
      </c>
      <c r="DH18" s="240">
        <v>0</v>
      </c>
      <c r="DI18" s="240">
        <v>0</v>
      </c>
      <c r="DJ18" s="240">
        <v>0</v>
      </c>
      <c r="DK18" s="240">
        <v>0</v>
      </c>
      <c r="DL18" s="240">
        <v>0</v>
      </c>
      <c r="DM18" s="240">
        <v>0</v>
      </c>
      <c r="DN18" s="240">
        <v>0</v>
      </c>
      <c r="DO18" s="240">
        <v>0</v>
      </c>
      <c r="DP18" s="240">
        <v>0</v>
      </c>
      <c r="DQ18" s="240">
        <v>3</v>
      </c>
      <c r="DR18" s="240">
        <v>43</v>
      </c>
      <c r="DS18" s="240">
        <v>0</v>
      </c>
      <c r="DT18" s="240">
        <v>0</v>
      </c>
      <c r="DU18" s="240">
        <v>0</v>
      </c>
      <c r="DV18" s="240">
        <v>0</v>
      </c>
      <c r="DW18" s="240">
        <v>1</v>
      </c>
      <c r="DX18" s="240">
        <v>0</v>
      </c>
      <c r="DY18" s="240">
        <v>0</v>
      </c>
      <c r="DZ18" s="240">
        <v>0</v>
      </c>
      <c r="EA18" s="240">
        <v>0</v>
      </c>
      <c r="EB18" s="240">
        <v>0</v>
      </c>
      <c r="EC18" s="240">
        <v>0</v>
      </c>
      <c r="ED18" s="240">
        <v>0</v>
      </c>
      <c r="EE18" s="240">
        <v>0</v>
      </c>
      <c r="EF18" s="240">
        <v>0</v>
      </c>
      <c r="EG18" s="240">
        <v>0</v>
      </c>
      <c r="EH18" s="240">
        <v>0</v>
      </c>
      <c r="EI18" s="240">
        <v>0</v>
      </c>
      <c r="EJ18" s="240">
        <v>0</v>
      </c>
      <c r="EK18" s="240">
        <v>0</v>
      </c>
      <c r="EL18" s="240">
        <v>0</v>
      </c>
      <c r="EM18" s="240">
        <v>0</v>
      </c>
      <c r="EN18" s="240">
        <v>0</v>
      </c>
      <c r="EO18" s="240">
        <v>0</v>
      </c>
      <c r="EP18" s="240">
        <v>0</v>
      </c>
      <c r="EQ18" s="240">
        <v>0</v>
      </c>
      <c r="ER18" s="240">
        <v>0</v>
      </c>
      <c r="ES18" s="240">
        <v>0</v>
      </c>
      <c r="ET18" s="240">
        <v>0</v>
      </c>
      <c r="EU18" s="240">
        <v>0</v>
      </c>
      <c r="EV18" s="240">
        <v>0</v>
      </c>
      <c r="EW18" s="240">
        <v>0</v>
      </c>
      <c r="EX18" s="240">
        <v>0</v>
      </c>
      <c r="EY18" s="240">
        <v>0</v>
      </c>
      <c r="EZ18" s="240">
        <v>0</v>
      </c>
      <c r="FA18" s="240">
        <v>0</v>
      </c>
      <c r="FB18" s="240">
        <v>0</v>
      </c>
      <c r="FC18" s="240">
        <v>0</v>
      </c>
      <c r="FD18" s="240">
        <v>0</v>
      </c>
      <c r="FE18" s="240">
        <v>0</v>
      </c>
      <c r="FF18" s="240">
        <v>0</v>
      </c>
      <c r="FG18" s="240">
        <v>0</v>
      </c>
      <c r="FH18" s="240">
        <v>0</v>
      </c>
      <c r="FI18" s="240">
        <v>0</v>
      </c>
      <c r="FJ18" s="240">
        <v>0</v>
      </c>
      <c r="FK18" s="240">
        <v>0</v>
      </c>
      <c r="FL18" s="240">
        <v>0</v>
      </c>
      <c r="FM18" s="240">
        <v>0</v>
      </c>
      <c r="FN18" s="240">
        <v>0</v>
      </c>
      <c r="FO18" s="240">
        <v>0</v>
      </c>
      <c r="FP18" s="240">
        <v>0</v>
      </c>
      <c r="FQ18" s="241">
        <v>0</v>
      </c>
      <c r="FR18" s="241">
        <v>0</v>
      </c>
      <c r="FS18" s="241" t="e">
        <f>E18-#REF!-BY18-CI18-CZ18-DG18-DQ18</f>
        <v>#REF!</v>
      </c>
      <c r="FT18" s="241" t="e">
        <f>F18-#REF!-BZ18-CJ18-DA18-DH18-DR18</f>
        <v>#REF!</v>
      </c>
      <c r="FU18" s="241" t="e">
        <f>G18-#REF!-CA18-CK18-DB18-DI18-DS18</f>
        <v>#REF!</v>
      </c>
      <c r="FV18" s="241" t="e">
        <f>H18-#REF!-CB18-CL18-#REF!-DJ18-DT18</f>
        <v>#REF!</v>
      </c>
      <c r="FW18" s="241" t="e">
        <f>I18-V18-#REF!-CE18-CH18-CO18-CX18-#REF!-#REF!-#REF!-EF18</f>
        <v>#REF!</v>
      </c>
      <c r="FX18" s="241" t="e">
        <f>J18-W18-#REF!-CY18-#REF!-#REF!-#REF!-EG18-EW18-FC18-FH18</f>
        <v>#REF!</v>
      </c>
      <c r="FY18" s="241">
        <f t="shared" si="0"/>
        <v>0</v>
      </c>
      <c r="FZ18" s="241">
        <f t="shared" si="1"/>
        <v>0</v>
      </c>
      <c r="GA18" s="241" t="e">
        <f>M18-CQ18-#REF!-#REF!</f>
        <v>#REF!</v>
      </c>
      <c r="GB18" s="241" t="e">
        <f>N18-#REF!-EX18-#REF!-#REF!</f>
        <v>#REF!</v>
      </c>
      <c r="GC18" s="241" t="e">
        <f>O18-#REF!-EY18-FD18-FI18</f>
        <v>#REF!</v>
      </c>
      <c r="GD18" s="241">
        <f t="shared" si="2"/>
        <v>0</v>
      </c>
    </row>
    <row r="19" spans="1:186" s="236" customFormat="1" ht="12" customHeight="1" x14ac:dyDescent="0.2">
      <c r="A19" s="244" t="s">
        <v>124</v>
      </c>
      <c r="B19" s="238" t="s">
        <v>125</v>
      </c>
      <c r="C19" s="239">
        <v>22</v>
      </c>
      <c r="D19" s="240">
        <v>0</v>
      </c>
      <c r="E19" s="240">
        <v>59</v>
      </c>
      <c r="F19" s="240">
        <v>740</v>
      </c>
      <c r="G19" s="240">
        <v>12</v>
      </c>
      <c r="H19" s="240">
        <v>0</v>
      </c>
      <c r="I19" s="240">
        <v>1</v>
      </c>
      <c r="J19" s="240">
        <v>0</v>
      </c>
      <c r="K19" s="240">
        <v>0</v>
      </c>
      <c r="L19" s="240">
        <v>0</v>
      </c>
      <c r="M19" s="240">
        <v>0</v>
      </c>
      <c r="N19" s="240">
        <v>0</v>
      </c>
      <c r="O19" s="240">
        <v>0</v>
      </c>
      <c r="P19" s="240">
        <v>0</v>
      </c>
      <c r="Q19" s="240">
        <v>0</v>
      </c>
      <c r="R19" s="240">
        <v>0</v>
      </c>
      <c r="S19" s="240">
        <v>0</v>
      </c>
      <c r="T19" s="240">
        <v>0</v>
      </c>
      <c r="U19" s="240">
        <v>0</v>
      </c>
      <c r="V19" s="240">
        <v>0</v>
      </c>
      <c r="W19" s="240">
        <v>0</v>
      </c>
      <c r="X19" s="240">
        <v>0</v>
      </c>
      <c r="Y19" s="240">
        <v>0</v>
      </c>
      <c r="Z19" s="240">
        <v>3</v>
      </c>
      <c r="AA19" s="240">
        <v>0</v>
      </c>
      <c r="AB19" s="240">
        <v>0</v>
      </c>
      <c r="AC19" s="240">
        <v>0</v>
      </c>
      <c r="AD19" s="240">
        <v>0</v>
      </c>
      <c r="AE19" s="240">
        <v>0</v>
      </c>
      <c r="AF19" s="240">
        <v>0</v>
      </c>
      <c r="AG19" s="240">
        <v>0</v>
      </c>
      <c r="AH19" s="240">
        <v>0</v>
      </c>
      <c r="AI19" s="240">
        <v>14</v>
      </c>
      <c r="AJ19" s="240">
        <v>0</v>
      </c>
      <c r="AK19" s="240">
        <v>0</v>
      </c>
      <c r="AL19" s="240">
        <v>0</v>
      </c>
      <c r="AM19" s="240">
        <v>0</v>
      </c>
      <c r="AN19" s="240">
        <v>0</v>
      </c>
      <c r="AO19" s="240">
        <v>0</v>
      </c>
      <c r="AP19" s="240">
        <v>0</v>
      </c>
      <c r="AQ19" s="240">
        <v>0</v>
      </c>
      <c r="AR19" s="240">
        <v>0</v>
      </c>
      <c r="AS19" s="240">
        <v>0</v>
      </c>
      <c r="AT19" s="240">
        <v>0</v>
      </c>
      <c r="AU19" s="240">
        <v>0</v>
      </c>
      <c r="AV19" s="240">
        <v>0</v>
      </c>
      <c r="AW19" s="240">
        <v>0</v>
      </c>
      <c r="AX19" s="240">
        <v>0</v>
      </c>
      <c r="AY19" s="240">
        <v>2</v>
      </c>
      <c r="AZ19" s="240">
        <v>0</v>
      </c>
      <c r="BA19" s="240">
        <v>0</v>
      </c>
      <c r="BB19" s="240">
        <v>0</v>
      </c>
      <c r="BC19" s="240">
        <v>0</v>
      </c>
      <c r="BD19" s="240">
        <v>0</v>
      </c>
      <c r="BE19" s="240">
        <v>0</v>
      </c>
      <c r="BF19" s="240">
        <v>0</v>
      </c>
      <c r="BG19" s="240">
        <v>0</v>
      </c>
      <c r="BH19" s="240">
        <v>0</v>
      </c>
      <c r="BI19" s="240">
        <v>0</v>
      </c>
      <c r="BJ19" s="240">
        <v>0</v>
      </c>
      <c r="BK19" s="240">
        <v>0</v>
      </c>
      <c r="BL19" s="240">
        <v>0</v>
      </c>
      <c r="BM19" s="240">
        <v>0</v>
      </c>
      <c r="BN19" s="240">
        <v>0</v>
      </c>
      <c r="BO19" s="240">
        <v>0</v>
      </c>
      <c r="BP19" s="240">
        <v>0</v>
      </c>
      <c r="BQ19" s="240">
        <v>0</v>
      </c>
      <c r="BR19" s="240">
        <v>0</v>
      </c>
      <c r="BS19" s="240">
        <v>0</v>
      </c>
      <c r="BT19" s="240">
        <v>0</v>
      </c>
      <c r="BU19" s="240">
        <v>0</v>
      </c>
      <c r="BV19" s="240">
        <v>0</v>
      </c>
      <c r="BW19" s="240">
        <v>0</v>
      </c>
      <c r="BX19" s="240">
        <v>0</v>
      </c>
      <c r="BY19" s="240">
        <v>0</v>
      </c>
      <c r="BZ19" s="240">
        <v>0</v>
      </c>
      <c r="CA19" s="240">
        <v>0</v>
      </c>
      <c r="CB19" s="240">
        <v>0</v>
      </c>
      <c r="CC19" s="240">
        <v>0</v>
      </c>
      <c r="CD19" s="240">
        <v>0</v>
      </c>
      <c r="CE19" s="240">
        <v>0</v>
      </c>
      <c r="CF19" s="240">
        <v>0</v>
      </c>
      <c r="CG19" s="240">
        <v>0</v>
      </c>
      <c r="CH19" s="240">
        <v>0</v>
      </c>
      <c r="CI19" s="240">
        <v>0</v>
      </c>
      <c r="CJ19" s="240">
        <v>0</v>
      </c>
      <c r="CK19" s="240">
        <v>0</v>
      </c>
      <c r="CL19" s="240">
        <v>0</v>
      </c>
      <c r="CM19" s="240">
        <v>0</v>
      </c>
      <c r="CN19" s="240">
        <v>0</v>
      </c>
      <c r="CO19" s="240">
        <v>0</v>
      </c>
      <c r="CP19" s="240">
        <v>0</v>
      </c>
      <c r="CQ19" s="240">
        <v>0</v>
      </c>
      <c r="CR19" s="240">
        <v>1</v>
      </c>
      <c r="CS19" s="240">
        <v>0</v>
      </c>
      <c r="CT19" s="240">
        <v>1</v>
      </c>
      <c r="CU19" s="240">
        <v>0</v>
      </c>
      <c r="CV19" s="240">
        <v>1</v>
      </c>
      <c r="CW19" s="240">
        <v>12</v>
      </c>
      <c r="CX19" s="240">
        <v>0</v>
      </c>
      <c r="CY19" s="240">
        <v>0</v>
      </c>
      <c r="CZ19" s="240">
        <v>0</v>
      </c>
      <c r="DA19" s="240">
        <v>0</v>
      </c>
      <c r="DB19" s="240">
        <v>0</v>
      </c>
      <c r="DC19" s="240">
        <v>0</v>
      </c>
      <c r="DD19" s="240">
        <v>0</v>
      </c>
      <c r="DE19" s="240">
        <v>9</v>
      </c>
      <c r="DF19" s="240">
        <v>101</v>
      </c>
      <c r="DG19" s="240">
        <v>2</v>
      </c>
      <c r="DH19" s="240">
        <v>0</v>
      </c>
      <c r="DI19" s="240">
        <v>2</v>
      </c>
      <c r="DJ19" s="240">
        <v>0</v>
      </c>
      <c r="DK19" s="240">
        <v>0</v>
      </c>
      <c r="DL19" s="240">
        <v>0</v>
      </c>
      <c r="DM19" s="240">
        <v>0</v>
      </c>
      <c r="DN19" s="240">
        <v>0</v>
      </c>
      <c r="DO19" s="240">
        <v>0</v>
      </c>
      <c r="DP19" s="240">
        <v>0</v>
      </c>
      <c r="DQ19" s="240">
        <v>49</v>
      </c>
      <c r="DR19" s="240">
        <v>627</v>
      </c>
      <c r="DS19" s="240">
        <v>10</v>
      </c>
      <c r="DT19" s="240">
        <v>0</v>
      </c>
      <c r="DU19" s="240">
        <v>0</v>
      </c>
      <c r="DV19" s="240">
        <v>0</v>
      </c>
      <c r="DW19" s="240">
        <v>0</v>
      </c>
      <c r="DX19" s="240">
        <v>0</v>
      </c>
      <c r="DY19" s="240">
        <v>0</v>
      </c>
      <c r="DZ19" s="240">
        <v>0</v>
      </c>
      <c r="EA19" s="240">
        <v>0</v>
      </c>
      <c r="EB19" s="240">
        <v>0</v>
      </c>
      <c r="EC19" s="240">
        <v>0</v>
      </c>
      <c r="ED19" s="240">
        <v>0</v>
      </c>
      <c r="EE19" s="240">
        <v>0</v>
      </c>
      <c r="EF19" s="240">
        <v>0</v>
      </c>
      <c r="EG19" s="240">
        <v>0</v>
      </c>
      <c r="EH19" s="240">
        <v>0</v>
      </c>
      <c r="EI19" s="240">
        <v>0</v>
      </c>
      <c r="EJ19" s="240">
        <v>0</v>
      </c>
      <c r="EK19" s="240">
        <v>0</v>
      </c>
      <c r="EL19" s="240">
        <v>0</v>
      </c>
      <c r="EM19" s="240">
        <v>0</v>
      </c>
      <c r="EN19" s="240">
        <v>0</v>
      </c>
      <c r="EO19" s="240">
        <v>0</v>
      </c>
      <c r="EP19" s="240">
        <v>0</v>
      </c>
      <c r="EQ19" s="240">
        <v>0</v>
      </c>
      <c r="ER19" s="240">
        <v>0</v>
      </c>
      <c r="ES19" s="240">
        <v>0</v>
      </c>
      <c r="ET19" s="240">
        <v>0</v>
      </c>
      <c r="EU19" s="240">
        <v>0</v>
      </c>
      <c r="EV19" s="240">
        <v>0</v>
      </c>
      <c r="EW19" s="240">
        <v>0</v>
      </c>
      <c r="EX19" s="240">
        <v>0</v>
      </c>
      <c r="EY19" s="240">
        <v>0</v>
      </c>
      <c r="EZ19" s="240">
        <v>0</v>
      </c>
      <c r="FA19" s="240">
        <v>0</v>
      </c>
      <c r="FB19" s="240">
        <v>0</v>
      </c>
      <c r="FC19" s="240">
        <v>0</v>
      </c>
      <c r="FD19" s="240">
        <v>0</v>
      </c>
      <c r="FE19" s="240">
        <v>0</v>
      </c>
      <c r="FF19" s="240">
        <v>0</v>
      </c>
      <c r="FG19" s="240">
        <v>0</v>
      </c>
      <c r="FH19" s="240">
        <v>0</v>
      </c>
      <c r="FI19" s="240">
        <v>0</v>
      </c>
      <c r="FJ19" s="240">
        <v>0</v>
      </c>
      <c r="FK19" s="240">
        <v>0</v>
      </c>
      <c r="FL19" s="240">
        <v>0</v>
      </c>
      <c r="FM19" s="240">
        <v>0</v>
      </c>
      <c r="FN19" s="240">
        <v>0</v>
      </c>
      <c r="FO19" s="240">
        <v>0</v>
      </c>
      <c r="FP19" s="240">
        <v>0</v>
      </c>
      <c r="FQ19" s="241">
        <v>0</v>
      </c>
      <c r="FR19" s="241">
        <v>0</v>
      </c>
      <c r="FS19" s="241" t="e">
        <f>E19-#REF!-BY19-CI19-CZ19-DG19-DQ19</f>
        <v>#REF!</v>
      </c>
      <c r="FT19" s="241" t="e">
        <f>F19-#REF!-BZ19-CJ19-DA19-DH19-DR19</f>
        <v>#REF!</v>
      </c>
      <c r="FU19" s="241" t="e">
        <f>G19-#REF!-CA19-CK19-DB19-DI19-DS19</f>
        <v>#REF!</v>
      </c>
      <c r="FV19" s="241" t="e">
        <f>H19-#REF!-CB19-CL19-#REF!-DJ19-DT19</f>
        <v>#REF!</v>
      </c>
      <c r="FW19" s="241" t="e">
        <f>I19-V19-#REF!-CE19-CH19-CO19-CX19-#REF!-#REF!-#REF!-EF19</f>
        <v>#REF!</v>
      </c>
      <c r="FX19" s="241" t="e">
        <f>J19-W19-#REF!-CY19-#REF!-#REF!-#REF!-EG19-EW19-FC19-FH19</f>
        <v>#REF!</v>
      </c>
      <c r="FY19" s="241">
        <f t="shared" si="0"/>
        <v>0</v>
      </c>
      <c r="FZ19" s="241">
        <f t="shared" si="1"/>
        <v>0</v>
      </c>
      <c r="GA19" s="241" t="e">
        <f>M19-CQ19-#REF!-#REF!</f>
        <v>#REF!</v>
      </c>
      <c r="GB19" s="241" t="e">
        <f>N19-#REF!-EX19-#REF!-#REF!</f>
        <v>#REF!</v>
      </c>
      <c r="GC19" s="241" t="e">
        <f>O19-#REF!-EY19-FD19-FI19</f>
        <v>#REF!</v>
      </c>
      <c r="GD19" s="241">
        <f t="shared" si="2"/>
        <v>0</v>
      </c>
    </row>
    <row r="20" spans="1:186" s="236" customFormat="1" ht="12" customHeight="1" x14ac:dyDescent="0.2">
      <c r="A20" s="244" t="s">
        <v>126</v>
      </c>
      <c r="B20" s="238" t="s">
        <v>127</v>
      </c>
      <c r="C20" s="239">
        <v>68</v>
      </c>
      <c r="D20" s="240">
        <v>4</v>
      </c>
      <c r="E20" s="240">
        <v>71</v>
      </c>
      <c r="F20" s="240">
        <v>864</v>
      </c>
      <c r="G20" s="240">
        <v>0</v>
      </c>
      <c r="H20" s="240">
        <v>0</v>
      </c>
      <c r="I20" s="240">
        <v>6</v>
      </c>
      <c r="J20" s="240">
        <v>0</v>
      </c>
      <c r="K20" s="240">
        <v>0</v>
      </c>
      <c r="L20" s="240">
        <v>0</v>
      </c>
      <c r="M20" s="240">
        <v>0</v>
      </c>
      <c r="N20" s="240">
        <v>0</v>
      </c>
      <c r="O20" s="240">
        <v>0</v>
      </c>
      <c r="P20" s="240">
        <v>0</v>
      </c>
      <c r="Q20" s="240">
        <v>0</v>
      </c>
      <c r="R20" s="240">
        <v>1</v>
      </c>
      <c r="S20" s="240">
        <v>1</v>
      </c>
      <c r="T20" s="240">
        <v>0</v>
      </c>
      <c r="U20" s="240">
        <v>0</v>
      </c>
      <c r="V20" s="240">
        <v>0</v>
      </c>
      <c r="W20" s="240">
        <v>0</v>
      </c>
      <c r="X20" s="240">
        <v>0</v>
      </c>
      <c r="Y20" s="240">
        <v>0</v>
      </c>
      <c r="Z20" s="240">
        <v>5</v>
      </c>
      <c r="AA20" s="240">
        <v>0</v>
      </c>
      <c r="AB20" s="240">
        <v>0</v>
      </c>
      <c r="AC20" s="240">
        <v>0</v>
      </c>
      <c r="AD20" s="240">
        <v>0</v>
      </c>
      <c r="AE20" s="240">
        <v>0</v>
      </c>
      <c r="AF20" s="240">
        <v>0</v>
      </c>
      <c r="AG20" s="240">
        <v>0</v>
      </c>
      <c r="AH20" s="240">
        <v>0</v>
      </c>
      <c r="AI20" s="240">
        <v>3</v>
      </c>
      <c r="AJ20" s="240">
        <v>0</v>
      </c>
      <c r="AK20" s="240">
        <v>0</v>
      </c>
      <c r="AL20" s="240">
        <v>0</v>
      </c>
      <c r="AM20" s="240">
        <v>0</v>
      </c>
      <c r="AN20" s="240">
        <v>0</v>
      </c>
      <c r="AO20" s="240">
        <v>8</v>
      </c>
      <c r="AP20" s="240">
        <v>40</v>
      </c>
      <c r="AQ20" s="240">
        <v>0</v>
      </c>
      <c r="AR20" s="240">
        <v>0</v>
      </c>
      <c r="AS20" s="240">
        <v>0</v>
      </c>
      <c r="AT20" s="240">
        <v>0</v>
      </c>
      <c r="AU20" s="240">
        <v>2</v>
      </c>
      <c r="AV20" s="240">
        <v>0</v>
      </c>
      <c r="AW20" s="240">
        <v>0</v>
      </c>
      <c r="AX20" s="240">
        <v>0</v>
      </c>
      <c r="AY20" s="240">
        <v>43</v>
      </c>
      <c r="AZ20" s="240">
        <v>3</v>
      </c>
      <c r="BA20" s="240">
        <v>0</v>
      </c>
      <c r="BB20" s="240">
        <v>0</v>
      </c>
      <c r="BC20" s="240">
        <v>0</v>
      </c>
      <c r="BD20" s="240">
        <v>0</v>
      </c>
      <c r="BE20" s="240">
        <v>0</v>
      </c>
      <c r="BF20" s="240">
        <v>0</v>
      </c>
      <c r="BG20" s="240">
        <v>0</v>
      </c>
      <c r="BH20" s="240">
        <v>0</v>
      </c>
      <c r="BI20" s="240">
        <v>0</v>
      </c>
      <c r="BJ20" s="240">
        <v>0</v>
      </c>
      <c r="BK20" s="240">
        <v>0</v>
      </c>
      <c r="BL20" s="240">
        <v>0</v>
      </c>
      <c r="BM20" s="240">
        <v>0</v>
      </c>
      <c r="BN20" s="240">
        <v>0</v>
      </c>
      <c r="BO20" s="240">
        <v>0</v>
      </c>
      <c r="BP20" s="240">
        <v>0</v>
      </c>
      <c r="BQ20" s="240">
        <v>0</v>
      </c>
      <c r="BR20" s="240">
        <v>0</v>
      </c>
      <c r="BS20" s="240">
        <v>0</v>
      </c>
      <c r="BT20" s="240">
        <v>0</v>
      </c>
      <c r="BU20" s="240">
        <v>0</v>
      </c>
      <c r="BV20" s="240">
        <v>0</v>
      </c>
      <c r="BW20" s="240">
        <v>0</v>
      </c>
      <c r="BX20" s="240">
        <v>0</v>
      </c>
      <c r="BY20" s="240">
        <v>0</v>
      </c>
      <c r="BZ20" s="240">
        <v>0</v>
      </c>
      <c r="CA20" s="240">
        <v>0</v>
      </c>
      <c r="CB20" s="240">
        <v>0</v>
      </c>
      <c r="CC20" s="240">
        <v>2</v>
      </c>
      <c r="CD20" s="240">
        <v>0</v>
      </c>
      <c r="CE20" s="240">
        <v>2</v>
      </c>
      <c r="CF20" s="240">
        <v>0</v>
      </c>
      <c r="CG20" s="240">
        <v>0</v>
      </c>
      <c r="CH20" s="240">
        <v>0</v>
      </c>
      <c r="CI20" s="240">
        <v>0</v>
      </c>
      <c r="CJ20" s="240">
        <v>0</v>
      </c>
      <c r="CK20" s="240">
        <v>0</v>
      </c>
      <c r="CL20" s="240">
        <v>0</v>
      </c>
      <c r="CM20" s="240">
        <v>0</v>
      </c>
      <c r="CN20" s="240">
        <v>0</v>
      </c>
      <c r="CO20" s="240">
        <v>0</v>
      </c>
      <c r="CP20" s="240">
        <v>0</v>
      </c>
      <c r="CQ20" s="240">
        <v>0</v>
      </c>
      <c r="CR20" s="240">
        <v>5</v>
      </c>
      <c r="CS20" s="240">
        <v>0</v>
      </c>
      <c r="CT20" s="240">
        <v>2</v>
      </c>
      <c r="CU20" s="240">
        <v>0</v>
      </c>
      <c r="CV20" s="240">
        <v>35</v>
      </c>
      <c r="CW20" s="240">
        <v>484</v>
      </c>
      <c r="CX20" s="240">
        <v>0</v>
      </c>
      <c r="CY20" s="240">
        <v>0</v>
      </c>
      <c r="CZ20" s="240">
        <v>0</v>
      </c>
      <c r="DA20" s="240">
        <v>0</v>
      </c>
      <c r="DB20" s="240">
        <v>0</v>
      </c>
      <c r="DC20" s="240">
        <v>0</v>
      </c>
      <c r="DD20" s="240">
        <v>0</v>
      </c>
      <c r="DE20" s="240">
        <v>8</v>
      </c>
      <c r="DF20" s="240">
        <v>87</v>
      </c>
      <c r="DG20" s="240">
        <v>0</v>
      </c>
      <c r="DH20" s="240">
        <v>0</v>
      </c>
      <c r="DI20" s="240">
        <v>0</v>
      </c>
      <c r="DJ20" s="240">
        <v>0</v>
      </c>
      <c r="DK20" s="240">
        <v>3</v>
      </c>
      <c r="DL20" s="240">
        <v>0</v>
      </c>
      <c r="DM20" s="240">
        <v>0</v>
      </c>
      <c r="DN20" s="240">
        <v>0</v>
      </c>
      <c r="DO20" s="240">
        <v>0</v>
      </c>
      <c r="DP20" s="240">
        <v>0</v>
      </c>
      <c r="DQ20" s="240">
        <v>20</v>
      </c>
      <c r="DR20" s="240">
        <v>253</v>
      </c>
      <c r="DS20" s="240">
        <v>0</v>
      </c>
      <c r="DT20" s="240">
        <v>0</v>
      </c>
      <c r="DU20" s="240">
        <v>0</v>
      </c>
      <c r="DV20" s="240">
        <v>0</v>
      </c>
      <c r="DW20" s="240">
        <v>0</v>
      </c>
      <c r="DX20" s="240">
        <v>0</v>
      </c>
      <c r="DY20" s="240">
        <v>0</v>
      </c>
      <c r="DZ20" s="240">
        <v>0</v>
      </c>
      <c r="EA20" s="240">
        <v>0</v>
      </c>
      <c r="EB20" s="240">
        <v>0</v>
      </c>
      <c r="EC20" s="240">
        <v>0</v>
      </c>
      <c r="ED20" s="240">
        <v>2</v>
      </c>
      <c r="EE20" s="240">
        <v>0</v>
      </c>
      <c r="EF20" s="240">
        <v>2</v>
      </c>
      <c r="EG20" s="240">
        <v>0</v>
      </c>
      <c r="EH20" s="240">
        <v>0</v>
      </c>
      <c r="EI20" s="240">
        <v>0</v>
      </c>
      <c r="EJ20" s="240">
        <v>0</v>
      </c>
      <c r="EK20" s="240">
        <v>0</v>
      </c>
      <c r="EL20" s="240">
        <v>0</v>
      </c>
      <c r="EM20" s="240">
        <v>0</v>
      </c>
      <c r="EN20" s="240">
        <v>0</v>
      </c>
      <c r="EO20" s="240">
        <v>0</v>
      </c>
      <c r="EP20" s="240">
        <v>0</v>
      </c>
      <c r="EQ20" s="240">
        <v>0</v>
      </c>
      <c r="ER20" s="240">
        <v>0</v>
      </c>
      <c r="ES20" s="240">
        <v>0</v>
      </c>
      <c r="ET20" s="240">
        <v>0</v>
      </c>
      <c r="EU20" s="240">
        <v>0</v>
      </c>
      <c r="EV20" s="240">
        <v>0</v>
      </c>
      <c r="EW20" s="240">
        <v>0</v>
      </c>
      <c r="EX20" s="240">
        <v>0</v>
      </c>
      <c r="EY20" s="240">
        <v>0</v>
      </c>
      <c r="EZ20" s="240">
        <v>0</v>
      </c>
      <c r="FA20" s="240">
        <v>0</v>
      </c>
      <c r="FB20" s="240">
        <v>0</v>
      </c>
      <c r="FC20" s="240">
        <v>0</v>
      </c>
      <c r="FD20" s="240">
        <v>0</v>
      </c>
      <c r="FE20" s="240">
        <v>0</v>
      </c>
      <c r="FF20" s="240">
        <v>0</v>
      </c>
      <c r="FG20" s="240">
        <v>0</v>
      </c>
      <c r="FH20" s="240">
        <v>0</v>
      </c>
      <c r="FI20" s="240">
        <v>0</v>
      </c>
      <c r="FJ20" s="240">
        <v>2</v>
      </c>
      <c r="FK20" s="240">
        <v>0</v>
      </c>
      <c r="FL20" s="240">
        <v>0</v>
      </c>
      <c r="FM20" s="240">
        <v>0</v>
      </c>
      <c r="FN20" s="240">
        <v>0</v>
      </c>
      <c r="FO20" s="240">
        <v>0</v>
      </c>
      <c r="FP20" s="240">
        <v>0</v>
      </c>
      <c r="FQ20" s="241">
        <v>0</v>
      </c>
      <c r="FR20" s="241">
        <v>0</v>
      </c>
      <c r="FS20" s="241" t="e">
        <f>E20-#REF!-BY20-CI20-CZ20-DG20-DQ20</f>
        <v>#REF!</v>
      </c>
      <c r="FT20" s="241" t="e">
        <f>F20-#REF!-BZ20-CJ20-DA20-DH20-DR20</f>
        <v>#REF!</v>
      </c>
      <c r="FU20" s="241" t="e">
        <f>G20-#REF!-CA20-CK20-DB20-DI20-DS20</f>
        <v>#REF!</v>
      </c>
      <c r="FV20" s="241" t="e">
        <f>H20-#REF!-CB20-CL20-#REF!-DJ20-DT20</f>
        <v>#REF!</v>
      </c>
      <c r="FW20" s="241" t="e">
        <f>I20-V20-#REF!-CE20-CH20-CO20-CX20-#REF!-#REF!-#REF!-EF20</f>
        <v>#REF!</v>
      </c>
      <c r="FX20" s="241" t="e">
        <f>J20-W20-#REF!-CY20-#REF!-#REF!-#REF!-EG20-EW20-FC20-FH20</f>
        <v>#REF!</v>
      </c>
      <c r="FY20" s="241">
        <f t="shared" si="0"/>
        <v>0</v>
      </c>
      <c r="FZ20" s="241">
        <f t="shared" si="1"/>
        <v>0</v>
      </c>
      <c r="GA20" s="241" t="e">
        <f>M20-CQ20-#REF!-#REF!</f>
        <v>#REF!</v>
      </c>
      <c r="GB20" s="241" t="e">
        <f>N20-#REF!-EX20-#REF!-#REF!</f>
        <v>#REF!</v>
      </c>
      <c r="GC20" s="241" t="e">
        <f>O20-#REF!-EY20-FD20-FI20</f>
        <v>#REF!</v>
      </c>
      <c r="GD20" s="241">
        <f t="shared" si="2"/>
        <v>0</v>
      </c>
    </row>
    <row r="21" spans="1:186" s="236" customFormat="1" ht="12" customHeight="1" x14ac:dyDescent="0.2">
      <c r="A21" s="244" t="s">
        <v>128</v>
      </c>
      <c r="B21" s="238" t="s">
        <v>129</v>
      </c>
      <c r="C21" s="239">
        <v>13</v>
      </c>
      <c r="D21" s="240">
        <v>3</v>
      </c>
      <c r="E21" s="240">
        <v>27</v>
      </c>
      <c r="F21" s="240">
        <v>375</v>
      </c>
      <c r="G21" s="240">
        <v>1</v>
      </c>
      <c r="H21" s="240">
        <v>0</v>
      </c>
      <c r="I21" s="240">
        <v>5</v>
      </c>
      <c r="J21" s="240">
        <v>0</v>
      </c>
      <c r="K21" s="240">
        <v>0</v>
      </c>
      <c r="L21" s="240">
        <v>0</v>
      </c>
      <c r="M21" s="240">
        <v>0</v>
      </c>
      <c r="N21" s="240">
        <v>0</v>
      </c>
      <c r="O21" s="240">
        <v>0</v>
      </c>
      <c r="P21" s="240">
        <v>0</v>
      </c>
      <c r="Q21" s="240">
        <v>0</v>
      </c>
      <c r="R21" s="240">
        <v>0</v>
      </c>
      <c r="S21" s="240">
        <v>0</v>
      </c>
      <c r="T21" s="240">
        <v>0</v>
      </c>
      <c r="U21" s="240">
        <v>0</v>
      </c>
      <c r="V21" s="240">
        <v>0</v>
      </c>
      <c r="W21" s="240">
        <v>0</v>
      </c>
      <c r="X21" s="240">
        <v>0</v>
      </c>
      <c r="Y21" s="240">
        <v>0</v>
      </c>
      <c r="Z21" s="240">
        <v>0</v>
      </c>
      <c r="AA21" s="240">
        <v>0</v>
      </c>
      <c r="AB21" s="240">
        <v>0</v>
      </c>
      <c r="AC21" s="240">
        <v>0</v>
      </c>
      <c r="AD21" s="240">
        <v>0</v>
      </c>
      <c r="AE21" s="240">
        <v>0</v>
      </c>
      <c r="AF21" s="240">
        <v>0</v>
      </c>
      <c r="AG21" s="240">
        <v>0</v>
      </c>
      <c r="AH21" s="240">
        <v>0</v>
      </c>
      <c r="AI21" s="240">
        <v>0</v>
      </c>
      <c r="AJ21" s="240">
        <v>0</v>
      </c>
      <c r="AK21" s="240">
        <v>0</v>
      </c>
      <c r="AL21" s="240">
        <v>0</v>
      </c>
      <c r="AM21" s="240">
        <v>0</v>
      </c>
      <c r="AN21" s="240">
        <v>0</v>
      </c>
      <c r="AO21" s="240">
        <v>0</v>
      </c>
      <c r="AP21" s="240">
        <v>0</v>
      </c>
      <c r="AQ21" s="240">
        <v>0</v>
      </c>
      <c r="AR21" s="240">
        <v>0</v>
      </c>
      <c r="AS21" s="240">
        <v>0</v>
      </c>
      <c r="AT21" s="240">
        <v>0</v>
      </c>
      <c r="AU21" s="240">
        <v>4</v>
      </c>
      <c r="AV21" s="240">
        <v>0</v>
      </c>
      <c r="AW21" s="240">
        <v>0</v>
      </c>
      <c r="AX21" s="240">
        <v>0</v>
      </c>
      <c r="AY21" s="240">
        <v>0</v>
      </c>
      <c r="AZ21" s="240">
        <v>0</v>
      </c>
      <c r="BA21" s="240">
        <v>0</v>
      </c>
      <c r="BB21" s="240">
        <v>0</v>
      </c>
      <c r="BC21" s="240">
        <v>0</v>
      </c>
      <c r="BD21" s="240">
        <v>0</v>
      </c>
      <c r="BE21" s="240">
        <v>0</v>
      </c>
      <c r="BF21" s="240">
        <v>0</v>
      </c>
      <c r="BG21" s="240">
        <v>0</v>
      </c>
      <c r="BH21" s="240">
        <v>0</v>
      </c>
      <c r="BI21" s="240">
        <v>0</v>
      </c>
      <c r="BJ21" s="240">
        <v>0</v>
      </c>
      <c r="BK21" s="240">
        <v>0</v>
      </c>
      <c r="BL21" s="240">
        <v>0</v>
      </c>
      <c r="BM21" s="240">
        <v>0</v>
      </c>
      <c r="BN21" s="240">
        <v>0</v>
      </c>
      <c r="BO21" s="240">
        <v>0</v>
      </c>
      <c r="BP21" s="240">
        <v>2</v>
      </c>
      <c r="BQ21" s="240">
        <v>0</v>
      </c>
      <c r="BR21" s="240">
        <v>0</v>
      </c>
      <c r="BS21" s="240">
        <v>0</v>
      </c>
      <c r="BT21" s="240">
        <v>0</v>
      </c>
      <c r="BU21" s="240">
        <v>0</v>
      </c>
      <c r="BV21" s="240">
        <v>0</v>
      </c>
      <c r="BW21" s="240">
        <v>0</v>
      </c>
      <c r="BX21" s="240">
        <v>0</v>
      </c>
      <c r="BY21" s="240">
        <v>0</v>
      </c>
      <c r="BZ21" s="240">
        <v>0</v>
      </c>
      <c r="CA21" s="240">
        <v>0</v>
      </c>
      <c r="CB21" s="240">
        <v>0</v>
      </c>
      <c r="CC21" s="240">
        <v>1</v>
      </c>
      <c r="CD21" s="240">
        <v>1</v>
      </c>
      <c r="CE21" s="240">
        <v>0</v>
      </c>
      <c r="CF21" s="240">
        <v>0</v>
      </c>
      <c r="CG21" s="240">
        <v>0</v>
      </c>
      <c r="CH21" s="240">
        <v>0</v>
      </c>
      <c r="CI21" s="240">
        <v>0</v>
      </c>
      <c r="CJ21" s="240">
        <v>0</v>
      </c>
      <c r="CK21" s="240">
        <v>0</v>
      </c>
      <c r="CL21" s="240">
        <v>0</v>
      </c>
      <c r="CM21" s="240">
        <v>0</v>
      </c>
      <c r="CN21" s="240">
        <v>0</v>
      </c>
      <c r="CO21" s="240">
        <v>0</v>
      </c>
      <c r="CP21" s="240">
        <v>0</v>
      </c>
      <c r="CQ21" s="240">
        <v>0</v>
      </c>
      <c r="CR21" s="240">
        <v>6</v>
      </c>
      <c r="CS21" s="240">
        <v>2</v>
      </c>
      <c r="CT21" s="240">
        <v>5</v>
      </c>
      <c r="CU21" s="240">
        <v>0</v>
      </c>
      <c r="CV21" s="240">
        <v>17</v>
      </c>
      <c r="CW21" s="240">
        <v>264</v>
      </c>
      <c r="CX21" s="240">
        <v>0</v>
      </c>
      <c r="CY21" s="240">
        <v>0</v>
      </c>
      <c r="CZ21" s="240">
        <v>0</v>
      </c>
      <c r="DA21" s="240">
        <v>0</v>
      </c>
      <c r="DB21" s="240">
        <v>0</v>
      </c>
      <c r="DC21" s="240">
        <v>0</v>
      </c>
      <c r="DD21" s="240">
        <v>0</v>
      </c>
      <c r="DE21" s="240">
        <v>5</v>
      </c>
      <c r="DF21" s="240">
        <v>63</v>
      </c>
      <c r="DG21" s="240">
        <v>0</v>
      </c>
      <c r="DH21" s="240">
        <v>0</v>
      </c>
      <c r="DI21" s="240">
        <v>0</v>
      </c>
      <c r="DJ21" s="240">
        <v>0</v>
      </c>
      <c r="DK21" s="240">
        <v>0</v>
      </c>
      <c r="DL21" s="240">
        <v>0</v>
      </c>
      <c r="DM21" s="240">
        <v>0</v>
      </c>
      <c r="DN21" s="240">
        <v>0</v>
      </c>
      <c r="DO21" s="240">
        <v>0</v>
      </c>
      <c r="DP21" s="240">
        <v>0</v>
      </c>
      <c r="DQ21" s="240">
        <v>5</v>
      </c>
      <c r="DR21" s="240">
        <v>48</v>
      </c>
      <c r="DS21" s="240">
        <v>1</v>
      </c>
      <c r="DT21" s="240">
        <v>0</v>
      </c>
      <c r="DU21" s="240">
        <v>0</v>
      </c>
      <c r="DV21" s="240">
        <v>0</v>
      </c>
      <c r="DW21" s="240">
        <v>0</v>
      </c>
      <c r="DX21" s="240">
        <v>0</v>
      </c>
      <c r="DY21" s="240">
        <v>0</v>
      </c>
      <c r="DZ21" s="240">
        <v>0</v>
      </c>
      <c r="EA21" s="240">
        <v>0</v>
      </c>
      <c r="EB21" s="240">
        <v>0</v>
      </c>
      <c r="EC21" s="240">
        <v>0</v>
      </c>
      <c r="ED21" s="240">
        <v>0</v>
      </c>
      <c r="EE21" s="240">
        <v>0</v>
      </c>
      <c r="EF21" s="240">
        <v>0</v>
      </c>
      <c r="EG21" s="240">
        <v>0</v>
      </c>
      <c r="EH21" s="240">
        <v>0</v>
      </c>
      <c r="EI21" s="240">
        <v>0</v>
      </c>
      <c r="EJ21" s="240">
        <v>0</v>
      </c>
      <c r="EK21" s="240">
        <v>0</v>
      </c>
      <c r="EL21" s="240">
        <v>0</v>
      </c>
      <c r="EM21" s="240">
        <v>0</v>
      </c>
      <c r="EN21" s="240">
        <v>0</v>
      </c>
      <c r="EO21" s="240">
        <v>0</v>
      </c>
      <c r="EP21" s="240">
        <v>0</v>
      </c>
      <c r="EQ21" s="240">
        <v>0</v>
      </c>
      <c r="ER21" s="240">
        <v>0</v>
      </c>
      <c r="ES21" s="240">
        <v>0</v>
      </c>
      <c r="ET21" s="240">
        <v>0</v>
      </c>
      <c r="EU21" s="240">
        <v>0</v>
      </c>
      <c r="EV21" s="240">
        <v>0</v>
      </c>
      <c r="EW21" s="240">
        <v>0</v>
      </c>
      <c r="EX21" s="240">
        <v>0</v>
      </c>
      <c r="EY21" s="240">
        <v>0</v>
      </c>
      <c r="EZ21" s="240">
        <v>0</v>
      </c>
      <c r="FA21" s="240">
        <v>0</v>
      </c>
      <c r="FB21" s="240">
        <v>0</v>
      </c>
      <c r="FC21" s="240">
        <v>0</v>
      </c>
      <c r="FD21" s="240">
        <v>0</v>
      </c>
      <c r="FE21" s="240">
        <v>0</v>
      </c>
      <c r="FF21" s="240">
        <v>0</v>
      </c>
      <c r="FG21" s="240">
        <v>0</v>
      </c>
      <c r="FH21" s="240">
        <v>0</v>
      </c>
      <c r="FI21" s="240">
        <v>0</v>
      </c>
      <c r="FJ21" s="240">
        <v>0</v>
      </c>
      <c r="FK21" s="240">
        <v>0</v>
      </c>
      <c r="FL21" s="240">
        <v>0</v>
      </c>
      <c r="FM21" s="240">
        <v>0</v>
      </c>
      <c r="FN21" s="240">
        <v>0</v>
      </c>
      <c r="FO21" s="240">
        <v>0</v>
      </c>
      <c r="FP21" s="240">
        <v>0</v>
      </c>
      <c r="FQ21" s="241">
        <v>0</v>
      </c>
      <c r="FR21" s="241">
        <v>0</v>
      </c>
      <c r="FS21" s="241" t="e">
        <f>E21-#REF!-BY21-CI21-CZ21-DG21-DQ21</f>
        <v>#REF!</v>
      </c>
      <c r="FT21" s="241" t="e">
        <f>F21-#REF!-BZ21-CJ21-DA21-DH21-DR21</f>
        <v>#REF!</v>
      </c>
      <c r="FU21" s="241" t="e">
        <f>G21-#REF!-CA21-CK21-DB21-DI21-DS21</f>
        <v>#REF!</v>
      </c>
      <c r="FV21" s="241" t="e">
        <f>H21-#REF!-CB21-CL21-#REF!-DJ21-DT21</f>
        <v>#REF!</v>
      </c>
      <c r="FW21" s="241" t="e">
        <f>I21-V21-#REF!-CE21-CH21-CO21-CX21-#REF!-#REF!-#REF!-EF21</f>
        <v>#REF!</v>
      </c>
      <c r="FX21" s="241" t="e">
        <f>J21-W21-#REF!-CY21-#REF!-#REF!-#REF!-EG21-EW21-FC21-FH21</f>
        <v>#REF!</v>
      </c>
      <c r="FY21" s="241">
        <f t="shared" si="0"/>
        <v>0</v>
      </c>
      <c r="FZ21" s="241">
        <f t="shared" si="1"/>
        <v>0</v>
      </c>
      <c r="GA21" s="241" t="e">
        <f>M21-CQ21-#REF!-#REF!</f>
        <v>#REF!</v>
      </c>
      <c r="GB21" s="241" t="e">
        <f>N21-#REF!-EX21-#REF!-#REF!</f>
        <v>#REF!</v>
      </c>
      <c r="GC21" s="241" t="e">
        <f>O21-#REF!-EY21-FD21-FI21</f>
        <v>#REF!</v>
      </c>
      <c r="GD21" s="241">
        <f t="shared" si="2"/>
        <v>0</v>
      </c>
    </row>
    <row r="22" spans="1:186" s="236" customFormat="1" ht="12" customHeight="1" x14ac:dyDescent="0.2">
      <c r="A22" s="244" t="s">
        <v>130</v>
      </c>
      <c r="B22" s="238" t="s">
        <v>131</v>
      </c>
      <c r="C22" s="239">
        <v>5</v>
      </c>
      <c r="D22" s="240">
        <v>2</v>
      </c>
      <c r="E22" s="240">
        <v>48</v>
      </c>
      <c r="F22" s="240">
        <v>747</v>
      </c>
      <c r="G22" s="240">
        <v>0</v>
      </c>
      <c r="H22" s="240">
        <v>0</v>
      </c>
      <c r="I22" s="240">
        <v>0</v>
      </c>
      <c r="J22" s="240">
        <v>0</v>
      </c>
      <c r="K22" s="240">
        <v>0</v>
      </c>
      <c r="L22" s="240">
        <v>0</v>
      </c>
      <c r="M22" s="240">
        <v>0</v>
      </c>
      <c r="N22" s="240">
        <v>0</v>
      </c>
      <c r="O22" s="240">
        <v>0</v>
      </c>
      <c r="P22" s="240">
        <v>0</v>
      </c>
      <c r="Q22" s="240">
        <v>0</v>
      </c>
      <c r="R22" s="240">
        <v>0</v>
      </c>
      <c r="S22" s="240">
        <v>0</v>
      </c>
      <c r="T22" s="240">
        <v>0</v>
      </c>
      <c r="U22" s="240">
        <v>0</v>
      </c>
      <c r="V22" s="240">
        <v>0</v>
      </c>
      <c r="W22" s="240">
        <v>0</v>
      </c>
      <c r="X22" s="240">
        <v>0</v>
      </c>
      <c r="Y22" s="240">
        <v>0</v>
      </c>
      <c r="Z22" s="240">
        <v>0</v>
      </c>
      <c r="AA22" s="240">
        <v>0</v>
      </c>
      <c r="AB22" s="240">
        <v>0</v>
      </c>
      <c r="AC22" s="240">
        <v>0</v>
      </c>
      <c r="AD22" s="240">
        <v>0</v>
      </c>
      <c r="AE22" s="240">
        <v>0</v>
      </c>
      <c r="AF22" s="240">
        <v>0</v>
      </c>
      <c r="AG22" s="240">
        <v>0</v>
      </c>
      <c r="AH22" s="240">
        <v>0</v>
      </c>
      <c r="AI22" s="240">
        <v>0</v>
      </c>
      <c r="AJ22" s="240">
        <v>0</v>
      </c>
      <c r="AK22" s="240">
        <v>0</v>
      </c>
      <c r="AL22" s="240">
        <v>0</v>
      </c>
      <c r="AM22" s="240">
        <v>0</v>
      </c>
      <c r="AN22" s="240">
        <v>0</v>
      </c>
      <c r="AO22" s="240">
        <v>0</v>
      </c>
      <c r="AP22" s="240">
        <v>0</v>
      </c>
      <c r="AQ22" s="240">
        <v>0</v>
      </c>
      <c r="AR22" s="240">
        <v>0</v>
      </c>
      <c r="AS22" s="240">
        <v>0</v>
      </c>
      <c r="AT22" s="240">
        <v>0</v>
      </c>
      <c r="AU22" s="240">
        <v>0</v>
      </c>
      <c r="AV22" s="240">
        <v>0</v>
      </c>
      <c r="AW22" s="240">
        <v>0</v>
      </c>
      <c r="AX22" s="240">
        <v>0</v>
      </c>
      <c r="AY22" s="240">
        <v>1</v>
      </c>
      <c r="AZ22" s="240">
        <v>0</v>
      </c>
      <c r="BA22" s="240">
        <v>0</v>
      </c>
      <c r="BB22" s="240">
        <v>0</v>
      </c>
      <c r="BC22" s="240">
        <v>0</v>
      </c>
      <c r="BD22" s="240">
        <v>0</v>
      </c>
      <c r="BE22" s="240">
        <v>0</v>
      </c>
      <c r="BF22" s="240">
        <v>0</v>
      </c>
      <c r="BG22" s="240">
        <v>0</v>
      </c>
      <c r="BH22" s="240">
        <v>0</v>
      </c>
      <c r="BI22" s="240">
        <v>0</v>
      </c>
      <c r="BJ22" s="240">
        <v>0</v>
      </c>
      <c r="BK22" s="240">
        <v>0</v>
      </c>
      <c r="BL22" s="240">
        <v>0</v>
      </c>
      <c r="BM22" s="240">
        <v>0</v>
      </c>
      <c r="BN22" s="240">
        <v>0</v>
      </c>
      <c r="BO22" s="240">
        <v>0</v>
      </c>
      <c r="BP22" s="240">
        <v>0</v>
      </c>
      <c r="BQ22" s="240">
        <v>0</v>
      </c>
      <c r="BR22" s="240">
        <v>0</v>
      </c>
      <c r="BS22" s="240">
        <v>0</v>
      </c>
      <c r="BT22" s="240">
        <v>0</v>
      </c>
      <c r="BU22" s="240">
        <v>0</v>
      </c>
      <c r="BV22" s="240">
        <v>0</v>
      </c>
      <c r="BW22" s="240">
        <v>0</v>
      </c>
      <c r="BX22" s="240">
        <v>0</v>
      </c>
      <c r="BY22" s="240">
        <v>0</v>
      </c>
      <c r="BZ22" s="240">
        <v>0</v>
      </c>
      <c r="CA22" s="240">
        <v>0</v>
      </c>
      <c r="CB22" s="240">
        <v>0</v>
      </c>
      <c r="CC22" s="240">
        <v>2</v>
      </c>
      <c r="CD22" s="240">
        <v>2</v>
      </c>
      <c r="CE22" s="240">
        <v>0</v>
      </c>
      <c r="CF22" s="240">
        <v>0</v>
      </c>
      <c r="CG22" s="240">
        <v>0</v>
      </c>
      <c r="CH22" s="240">
        <v>0</v>
      </c>
      <c r="CI22" s="240">
        <v>0</v>
      </c>
      <c r="CJ22" s="240">
        <v>0</v>
      </c>
      <c r="CK22" s="240">
        <v>0</v>
      </c>
      <c r="CL22" s="240">
        <v>0</v>
      </c>
      <c r="CM22" s="240">
        <v>0</v>
      </c>
      <c r="CN22" s="240">
        <v>0</v>
      </c>
      <c r="CO22" s="240">
        <v>0</v>
      </c>
      <c r="CP22" s="240">
        <v>0</v>
      </c>
      <c r="CQ22" s="240">
        <v>0</v>
      </c>
      <c r="CR22" s="240">
        <v>0</v>
      </c>
      <c r="CS22" s="240">
        <v>0</v>
      </c>
      <c r="CT22" s="240">
        <v>0</v>
      </c>
      <c r="CU22" s="240">
        <v>0</v>
      </c>
      <c r="CV22" s="240">
        <v>20</v>
      </c>
      <c r="CW22" s="240">
        <v>270</v>
      </c>
      <c r="CX22" s="240">
        <v>0</v>
      </c>
      <c r="CY22" s="240">
        <v>0</v>
      </c>
      <c r="CZ22" s="240">
        <v>1</v>
      </c>
      <c r="DA22" s="240">
        <v>0</v>
      </c>
      <c r="DB22" s="240">
        <v>0</v>
      </c>
      <c r="DC22" s="240">
        <v>0</v>
      </c>
      <c r="DD22" s="240">
        <v>0</v>
      </c>
      <c r="DE22" s="240">
        <v>7</v>
      </c>
      <c r="DF22" s="240">
        <v>72</v>
      </c>
      <c r="DG22" s="240">
        <v>0</v>
      </c>
      <c r="DH22" s="240">
        <v>0</v>
      </c>
      <c r="DI22" s="240">
        <v>0</v>
      </c>
      <c r="DJ22" s="240">
        <v>0</v>
      </c>
      <c r="DK22" s="240">
        <v>1</v>
      </c>
      <c r="DL22" s="240">
        <v>0</v>
      </c>
      <c r="DM22" s="240">
        <v>0</v>
      </c>
      <c r="DN22" s="240">
        <v>0</v>
      </c>
      <c r="DO22" s="240">
        <v>0</v>
      </c>
      <c r="DP22" s="240">
        <v>0</v>
      </c>
      <c r="DQ22" s="240">
        <v>21</v>
      </c>
      <c r="DR22" s="240">
        <v>405</v>
      </c>
      <c r="DS22" s="240">
        <v>0</v>
      </c>
      <c r="DT22" s="240">
        <v>0</v>
      </c>
      <c r="DU22" s="240">
        <v>0</v>
      </c>
      <c r="DV22" s="240">
        <v>0</v>
      </c>
      <c r="DW22" s="240">
        <v>0</v>
      </c>
      <c r="DX22" s="240">
        <v>0</v>
      </c>
      <c r="DY22" s="240">
        <v>0</v>
      </c>
      <c r="DZ22" s="240">
        <v>0</v>
      </c>
      <c r="EA22" s="240">
        <v>0</v>
      </c>
      <c r="EB22" s="240">
        <v>0</v>
      </c>
      <c r="EC22" s="240">
        <v>0</v>
      </c>
      <c r="ED22" s="240">
        <v>0</v>
      </c>
      <c r="EE22" s="240">
        <v>0</v>
      </c>
      <c r="EF22" s="240">
        <v>0</v>
      </c>
      <c r="EG22" s="240">
        <v>0</v>
      </c>
      <c r="EH22" s="240">
        <v>0</v>
      </c>
      <c r="EI22" s="240">
        <v>0</v>
      </c>
      <c r="EJ22" s="240">
        <v>0</v>
      </c>
      <c r="EK22" s="240">
        <v>0</v>
      </c>
      <c r="EL22" s="240">
        <v>0</v>
      </c>
      <c r="EM22" s="240">
        <v>0</v>
      </c>
      <c r="EN22" s="240">
        <v>0</v>
      </c>
      <c r="EO22" s="240">
        <v>0</v>
      </c>
      <c r="EP22" s="240">
        <v>0</v>
      </c>
      <c r="EQ22" s="240">
        <v>0</v>
      </c>
      <c r="ER22" s="240">
        <v>0</v>
      </c>
      <c r="ES22" s="240">
        <v>0</v>
      </c>
      <c r="ET22" s="240">
        <v>0</v>
      </c>
      <c r="EU22" s="240">
        <v>0</v>
      </c>
      <c r="EV22" s="240">
        <v>0</v>
      </c>
      <c r="EW22" s="240">
        <v>0</v>
      </c>
      <c r="EX22" s="240">
        <v>0</v>
      </c>
      <c r="EY22" s="240">
        <v>0</v>
      </c>
      <c r="EZ22" s="240">
        <v>0</v>
      </c>
      <c r="FA22" s="240">
        <v>0</v>
      </c>
      <c r="FB22" s="240">
        <v>0</v>
      </c>
      <c r="FC22" s="240">
        <v>0</v>
      </c>
      <c r="FD22" s="240">
        <v>0</v>
      </c>
      <c r="FE22" s="240">
        <v>0</v>
      </c>
      <c r="FF22" s="240">
        <v>0</v>
      </c>
      <c r="FG22" s="240">
        <v>0</v>
      </c>
      <c r="FH22" s="240">
        <v>0</v>
      </c>
      <c r="FI22" s="240">
        <v>0</v>
      </c>
      <c r="FJ22" s="240">
        <v>0</v>
      </c>
      <c r="FK22" s="240">
        <v>0</v>
      </c>
      <c r="FL22" s="240">
        <v>0</v>
      </c>
      <c r="FM22" s="240">
        <v>0</v>
      </c>
      <c r="FN22" s="240">
        <v>0</v>
      </c>
      <c r="FO22" s="240">
        <v>0</v>
      </c>
      <c r="FP22" s="240">
        <v>0</v>
      </c>
      <c r="FQ22" s="241">
        <v>0</v>
      </c>
      <c r="FR22" s="241">
        <v>0</v>
      </c>
      <c r="FS22" s="241" t="e">
        <f>E22-#REF!-BY22-CI22-CZ22-DG22-DQ22</f>
        <v>#REF!</v>
      </c>
      <c r="FT22" s="241" t="e">
        <f>F22-#REF!-BZ22-CJ22-DA22-DH22-DR22</f>
        <v>#REF!</v>
      </c>
      <c r="FU22" s="241" t="e">
        <f>G22-#REF!-CA22-CK22-DB22-DI22-DS22</f>
        <v>#REF!</v>
      </c>
      <c r="FV22" s="241" t="e">
        <f>H22-#REF!-CB22-CL22-#REF!-DJ22-DT22</f>
        <v>#REF!</v>
      </c>
      <c r="FW22" s="241" t="e">
        <f>I22-V22-#REF!-CE22-CH22-CO22-CX22-#REF!-#REF!-#REF!-EF22</f>
        <v>#REF!</v>
      </c>
      <c r="FX22" s="241" t="e">
        <f>J22-W22-#REF!-CY22-#REF!-#REF!-#REF!-EG22-EW22-FC22-FH22</f>
        <v>#REF!</v>
      </c>
      <c r="FY22" s="241">
        <f t="shared" si="0"/>
        <v>0</v>
      </c>
      <c r="FZ22" s="241">
        <f t="shared" si="1"/>
        <v>0</v>
      </c>
      <c r="GA22" s="241" t="e">
        <f>M22-CQ22-#REF!-#REF!</f>
        <v>#REF!</v>
      </c>
      <c r="GB22" s="241" t="e">
        <f>N22-#REF!-EX22-#REF!-#REF!</f>
        <v>#REF!</v>
      </c>
      <c r="GC22" s="241" t="e">
        <f>O22-#REF!-EY22-FD22-FI22</f>
        <v>#REF!</v>
      </c>
      <c r="GD22" s="241">
        <f t="shared" si="2"/>
        <v>0</v>
      </c>
    </row>
    <row r="23" spans="1:186" s="236" customFormat="1" ht="12" customHeight="1" x14ac:dyDescent="0.2">
      <c r="A23" s="244" t="s">
        <v>132</v>
      </c>
      <c r="B23" s="238" t="s">
        <v>133</v>
      </c>
      <c r="C23" s="239">
        <v>14</v>
      </c>
      <c r="D23" s="240">
        <v>0</v>
      </c>
      <c r="E23" s="240">
        <v>55</v>
      </c>
      <c r="F23" s="240">
        <v>553</v>
      </c>
      <c r="G23" s="240">
        <v>0</v>
      </c>
      <c r="H23" s="240">
        <v>0</v>
      </c>
      <c r="I23" s="240">
        <v>5</v>
      </c>
      <c r="J23" s="240">
        <v>0</v>
      </c>
      <c r="K23" s="240">
        <v>0</v>
      </c>
      <c r="L23" s="240">
        <v>0</v>
      </c>
      <c r="M23" s="240">
        <v>0</v>
      </c>
      <c r="N23" s="240">
        <v>0</v>
      </c>
      <c r="O23" s="240">
        <v>0</v>
      </c>
      <c r="P23" s="240">
        <v>0</v>
      </c>
      <c r="Q23" s="240">
        <v>0</v>
      </c>
      <c r="R23" s="240">
        <v>0</v>
      </c>
      <c r="S23" s="240">
        <v>0</v>
      </c>
      <c r="T23" s="240">
        <v>0</v>
      </c>
      <c r="U23" s="240">
        <v>0</v>
      </c>
      <c r="V23" s="240">
        <v>0</v>
      </c>
      <c r="W23" s="240">
        <v>0</v>
      </c>
      <c r="X23" s="240">
        <v>0</v>
      </c>
      <c r="Y23" s="240">
        <v>0</v>
      </c>
      <c r="Z23" s="240">
        <v>0</v>
      </c>
      <c r="AA23" s="240">
        <v>0</v>
      </c>
      <c r="AB23" s="240">
        <v>0</v>
      </c>
      <c r="AC23" s="240">
        <v>0</v>
      </c>
      <c r="AD23" s="240">
        <v>0</v>
      </c>
      <c r="AE23" s="240">
        <v>0</v>
      </c>
      <c r="AF23" s="240">
        <v>0</v>
      </c>
      <c r="AG23" s="240">
        <v>0</v>
      </c>
      <c r="AH23" s="240">
        <v>0</v>
      </c>
      <c r="AI23" s="240">
        <v>0</v>
      </c>
      <c r="AJ23" s="240">
        <v>0</v>
      </c>
      <c r="AK23" s="240">
        <v>0</v>
      </c>
      <c r="AL23" s="240">
        <v>0</v>
      </c>
      <c r="AM23" s="240">
        <v>0</v>
      </c>
      <c r="AN23" s="240">
        <v>0</v>
      </c>
      <c r="AO23" s="240">
        <v>0</v>
      </c>
      <c r="AP23" s="240">
        <v>0</v>
      </c>
      <c r="AQ23" s="240">
        <v>0</v>
      </c>
      <c r="AR23" s="240">
        <v>0</v>
      </c>
      <c r="AS23" s="240">
        <v>0</v>
      </c>
      <c r="AT23" s="240">
        <v>0</v>
      </c>
      <c r="AU23" s="240">
        <v>0</v>
      </c>
      <c r="AV23" s="240">
        <v>0</v>
      </c>
      <c r="AW23" s="240">
        <v>0</v>
      </c>
      <c r="AX23" s="240">
        <v>0</v>
      </c>
      <c r="AY23" s="240">
        <v>0</v>
      </c>
      <c r="AZ23" s="240">
        <v>0</v>
      </c>
      <c r="BA23" s="240">
        <v>0</v>
      </c>
      <c r="BB23" s="240">
        <v>0</v>
      </c>
      <c r="BC23" s="240">
        <v>0</v>
      </c>
      <c r="BD23" s="240">
        <v>0</v>
      </c>
      <c r="BE23" s="240">
        <v>0</v>
      </c>
      <c r="BF23" s="240">
        <v>0</v>
      </c>
      <c r="BG23" s="240">
        <v>0</v>
      </c>
      <c r="BH23" s="240">
        <v>0</v>
      </c>
      <c r="BI23" s="240">
        <v>0</v>
      </c>
      <c r="BJ23" s="240">
        <v>0</v>
      </c>
      <c r="BK23" s="240">
        <v>0</v>
      </c>
      <c r="BL23" s="240">
        <v>0</v>
      </c>
      <c r="BM23" s="240">
        <v>0</v>
      </c>
      <c r="BN23" s="240">
        <v>0</v>
      </c>
      <c r="BO23" s="240">
        <v>0</v>
      </c>
      <c r="BP23" s="240">
        <v>0</v>
      </c>
      <c r="BQ23" s="240">
        <v>0</v>
      </c>
      <c r="BR23" s="240">
        <v>0</v>
      </c>
      <c r="BS23" s="240">
        <v>0</v>
      </c>
      <c r="BT23" s="240">
        <v>0</v>
      </c>
      <c r="BU23" s="240">
        <v>0</v>
      </c>
      <c r="BV23" s="240">
        <v>0</v>
      </c>
      <c r="BW23" s="240">
        <v>0</v>
      </c>
      <c r="BX23" s="240">
        <v>0</v>
      </c>
      <c r="BY23" s="240">
        <v>0</v>
      </c>
      <c r="BZ23" s="240">
        <v>0</v>
      </c>
      <c r="CA23" s="240">
        <v>0</v>
      </c>
      <c r="CB23" s="240">
        <v>0</v>
      </c>
      <c r="CC23" s="240">
        <v>0</v>
      </c>
      <c r="CD23" s="240">
        <v>0</v>
      </c>
      <c r="CE23" s="240">
        <v>0</v>
      </c>
      <c r="CF23" s="240">
        <v>0</v>
      </c>
      <c r="CG23" s="240">
        <v>0</v>
      </c>
      <c r="CH23" s="240">
        <v>0</v>
      </c>
      <c r="CI23" s="240">
        <v>0</v>
      </c>
      <c r="CJ23" s="240">
        <v>0</v>
      </c>
      <c r="CK23" s="240">
        <v>0</v>
      </c>
      <c r="CL23" s="240">
        <v>0</v>
      </c>
      <c r="CM23" s="240">
        <v>0</v>
      </c>
      <c r="CN23" s="240">
        <v>0</v>
      </c>
      <c r="CO23" s="240">
        <v>0</v>
      </c>
      <c r="CP23" s="240">
        <v>0</v>
      </c>
      <c r="CQ23" s="240">
        <v>0</v>
      </c>
      <c r="CR23" s="240">
        <v>13</v>
      </c>
      <c r="CS23" s="240">
        <v>0</v>
      </c>
      <c r="CT23" s="240">
        <v>5</v>
      </c>
      <c r="CU23" s="240">
        <v>0</v>
      </c>
      <c r="CV23" s="240">
        <v>33</v>
      </c>
      <c r="CW23" s="240">
        <v>382</v>
      </c>
      <c r="CX23" s="240">
        <v>0</v>
      </c>
      <c r="CY23" s="240">
        <v>0</v>
      </c>
      <c r="CZ23" s="240">
        <v>0</v>
      </c>
      <c r="DA23" s="240">
        <v>0</v>
      </c>
      <c r="DB23" s="240">
        <v>0</v>
      </c>
      <c r="DC23" s="240">
        <v>0</v>
      </c>
      <c r="DD23" s="240">
        <v>0</v>
      </c>
      <c r="DE23" s="240">
        <v>17</v>
      </c>
      <c r="DF23" s="240">
        <v>109</v>
      </c>
      <c r="DG23" s="240">
        <v>0</v>
      </c>
      <c r="DH23" s="240">
        <v>0</v>
      </c>
      <c r="DI23" s="240">
        <v>1</v>
      </c>
      <c r="DJ23" s="240">
        <v>0</v>
      </c>
      <c r="DK23" s="240">
        <v>0</v>
      </c>
      <c r="DL23" s="240">
        <v>0</v>
      </c>
      <c r="DM23" s="240">
        <v>0</v>
      </c>
      <c r="DN23" s="240">
        <v>0</v>
      </c>
      <c r="DO23" s="240">
        <v>0</v>
      </c>
      <c r="DP23" s="240">
        <v>0</v>
      </c>
      <c r="DQ23" s="240">
        <v>5</v>
      </c>
      <c r="DR23" s="240">
        <v>62</v>
      </c>
      <c r="DS23" s="240">
        <v>0</v>
      </c>
      <c r="DT23" s="240">
        <v>0</v>
      </c>
      <c r="DU23" s="240">
        <v>0</v>
      </c>
      <c r="DV23" s="240">
        <v>0</v>
      </c>
      <c r="DW23" s="240">
        <v>0</v>
      </c>
      <c r="DX23" s="240">
        <v>0</v>
      </c>
      <c r="DY23" s="240">
        <v>0</v>
      </c>
      <c r="DZ23" s="240">
        <v>0</v>
      </c>
      <c r="EA23" s="240">
        <v>0</v>
      </c>
      <c r="EB23" s="240">
        <v>0</v>
      </c>
      <c r="EC23" s="240">
        <v>0</v>
      </c>
      <c r="ED23" s="240">
        <v>0</v>
      </c>
      <c r="EE23" s="240">
        <v>0</v>
      </c>
      <c r="EF23" s="240">
        <v>0</v>
      </c>
      <c r="EG23" s="240">
        <v>0</v>
      </c>
      <c r="EH23" s="240">
        <v>0</v>
      </c>
      <c r="EI23" s="240">
        <v>0</v>
      </c>
      <c r="EJ23" s="240">
        <v>0</v>
      </c>
      <c r="EK23" s="240">
        <v>0</v>
      </c>
      <c r="EL23" s="240">
        <v>0</v>
      </c>
      <c r="EM23" s="240">
        <v>0</v>
      </c>
      <c r="EN23" s="240">
        <v>0</v>
      </c>
      <c r="EO23" s="240">
        <v>0</v>
      </c>
      <c r="EP23" s="240">
        <v>0</v>
      </c>
      <c r="EQ23" s="240">
        <v>0</v>
      </c>
      <c r="ER23" s="240">
        <v>0</v>
      </c>
      <c r="ES23" s="240">
        <v>0</v>
      </c>
      <c r="ET23" s="240">
        <v>0</v>
      </c>
      <c r="EU23" s="240">
        <v>0</v>
      </c>
      <c r="EV23" s="240">
        <v>0</v>
      </c>
      <c r="EW23" s="240">
        <v>0</v>
      </c>
      <c r="EX23" s="240">
        <v>0</v>
      </c>
      <c r="EY23" s="240">
        <v>0</v>
      </c>
      <c r="EZ23" s="240">
        <v>0</v>
      </c>
      <c r="FA23" s="240">
        <v>0</v>
      </c>
      <c r="FB23" s="240">
        <v>0</v>
      </c>
      <c r="FC23" s="240">
        <v>0</v>
      </c>
      <c r="FD23" s="240">
        <v>0</v>
      </c>
      <c r="FE23" s="240">
        <v>0</v>
      </c>
      <c r="FF23" s="240">
        <v>0</v>
      </c>
      <c r="FG23" s="240">
        <v>0</v>
      </c>
      <c r="FH23" s="240">
        <v>0</v>
      </c>
      <c r="FI23" s="240">
        <v>0</v>
      </c>
      <c r="FJ23" s="240">
        <v>0</v>
      </c>
      <c r="FK23" s="240">
        <v>0</v>
      </c>
      <c r="FL23" s="240">
        <v>0</v>
      </c>
      <c r="FM23" s="240">
        <v>0</v>
      </c>
      <c r="FN23" s="240">
        <v>0</v>
      </c>
      <c r="FO23" s="240">
        <v>0</v>
      </c>
      <c r="FP23" s="240">
        <v>0</v>
      </c>
      <c r="FQ23" s="241">
        <v>0</v>
      </c>
      <c r="FR23" s="241">
        <v>0</v>
      </c>
      <c r="FS23" s="241" t="e">
        <f>E23-#REF!-BY23-CI23-CZ23-DG23-DQ23</f>
        <v>#REF!</v>
      </c>
      <c r="FT23" s="241" t="e">
        <f>F23-#REF!-BZ23-CJ23-DA23-DH23-DR23</f>
        <v>#REF!</v>
      </c>
      <c r="FU23" s="241" t="e">
        <f>G23-#REF!-CA23-CK23-DB23-DI23-DS23</f>
        <v>#REF!</v>
      </c>
      <c r="FV23" s="241" t="e">
        <f>H23-#REF!-CB23-CL23-#REF!-DJ23-DT23</f>
        <v>#REF!</v>
      </c>
      <c r="FW23" s="241" t="e">
        <f>I23-V23-#REF!-CE23-CH23-CO23-CX23-#REF!-#REF!-#REF!-EF23</f>
        <v>#REF!</v>
      </c>
      <c r="FX23" s="241" t="e">
        <f>J23-W23-#REF!-CY23-#REF!-#REF!-#REF!-EG23-EW23-FC23-FH23</f>
        <v>#REF!</v>
      </c>
      <c r="FY23" s="241">
        <f t="shared" si="0"/>
        <v>0</v>
      </c>
      <c r="FZ23" s="241">
        <f t="shared" si="1"/>
        <v>0</v>
      </c>
      <c r="GA23" s="241" t="e">
        <f>M23-CQ23-#REF!-#REF!</f>
        <v>#REF!</v>
      </c>
      <c r="GB23" s="241" t="e">
        <f>N23-#REF!-EX23-#REF!-#REF!</f>
        <v>#REF!</v>
      </c>
      <c r="GC23" s="241" t="e">
        <f>O23-#REF!-EY23-FD23-FI23</f>
        <v>#REF!</v>
      </c>
      <c r="GD23" s="241">
        <f t="shared" si="2"/>
        <v>0</v>
      </c>
    </row>
    <row r="24" spans="1:186" s="236" customFormat="1" ht="12" customHeight="1" x14ac:dyDescent="0.2">
      <c r="A24" s="244" t="s">
        <v>134</v>
      </c>
      <c r="B24" s="238" t="s">
        <v>135</v>
      </c>
      <c r="C24" s="239">
        <v>1</v>
      </c>
      <c r="D24" s="240">
        <v>0</v>
      </c>
      <c r="E24" s="240">
        <v>12</v>
      </c>
      <c r="F24" s="240">
        <v>240</v>
      </c>
      <c r="G24" s="240">
        <v>0</v>
      </c>
      <c r="H24" s="240">
        <v>0</v>
      </c>
      <c r="I24" s="240">
        <v>0</v>
      </c>
      <c r="J24" s="240">
        <v>1</v>
      </c>
      <c r="K24" s="240">
        <v>0</v>
      </c>
      <c r="L24" s="240">
        <v>0</v>
      </c>
      <c r="M24" s="240">
        <v>0</v>
      </c>
      <c r="N24" s="240">
        <v>1</v>
      </c>
      <c r="O24" s="240">
        <v>0</v>
      </c>
      <c r="P24" s="240">
        <v>0</v>
      </c>
      <c r="Q24" s="240">
        <v>0</v>
      </c>
      <c r="R24" s="240">
        <v>0</v>
      </c>
      <c r="S24" s="240">
        <v>0</v>
      </c>
      <c r="T24" s="240">
        <v>0</v>
      </c>
      <c r="U24" s="240">
        <v>0</v>
      </c>
      <c r="V24" s="240">
        <v>0</v>
      </c>
      <c r="W24" s="240">
        <v>0</v>
      </c>
      <c r="X24" s="240">
        <v>0</v>
      </c>
      <c r="Y24" s="240">
        <v>0</v>
      </c>
      <c r="Z24" s="240">
        <v>1</v>
      </c>
      <c r="AA24" s="240">
        <v>0</v>
      </c>
      <c r="AB24" s="240">
        <v>0</v>
      </c>
      <c r="AC24" s="240">
        <v>0</v>
      </c>
      <c r="AD24" s="240">
        <v>0</v>
      </c>
      <c r="AE24" s="240">
        <v>0</v>
      </c>
      <c r="AF24" s="240">
        <v>0</v>
      </c>
      <c r="AG24" s="240">
        <v>0</v>
      </c>
      <c r="AH24" s="240">
        <v>0</v>
      </c>
      <c r="AI24" s="240">
        <v>0</v>
      </c>
      <c r="AJ24" s="240">
        <v>0</v>
      </c>
      <c r="AK24" s="240">
        <v>0</v>
      </c>
      <c r="AL24" s="240">
        <v>0</v>
      </c>
      <c r="AM24" s="240">
        <v>0</v>
      </c>
      <c r="AN24" s="240">
        <v>0</v>
      </c>
      <c r="AO24" s="240">
        <v>0</v>
      </c>
      <c r="AP24" s="240">
        <v>0</v>
      </c>
      <c r="AQ24" s="240">
        <v>0</v>
      </c>
      <c r="AR24" s="240">
        <v>0</v>
      </c>
      <c r="AS24" s="240">
        <v>0</v>
      </c>
      <c r="AT24" s="240">
        <v>0</v>
      </c>
      <c r="AU24" s="240">
        <v>0</v>
      </c>
      <c r="AV24" s="240">
        <v>0</v>
      </c>
      <c r="AW24" s="240">
        <v>0</v>
      </c>
      <c r="AX24" s="240">
        <v>0</v>
      </c>
      <c r="AY24" s="240">
        <v>0</v>
      </c>
      <c r="AZ24" s="240">
        <v>0</v>
      </c>
      <c r="BA24" s="240">
        <v>0</v>
      </c>
      <c r="BB24" s="240">
        <v>0</v>
      </c>
      <c r="BC24" s="240">
        <v>0</v>
      </c>
      <c r="BD24" s="240">
        <v>0</v>
      </c>
      <c r="BE24" s="240">
        <v>0</v>
      </c>
      <c r="BF24" s="240">
        <v>0</v>
      </c>
      <c r="BG24" s="240">
        <v>0</v>
      </c>
      <c r="BH24" s="240">
        <v>0</v>
      </c>
      <c r="BI24" s="240">
        <v>0</v>
      </c>
      <c r="BJ24" s="240">
        <v>0</v>
      </c>
      <c r="BK24" s="240">
        <v>0</v>
      </c>
      <c r="BL24" s="240">
        <v>0</v>
      </c>
      <c r="BM24" s="240">
        <v>0</v>
      </c>
      <c r="BN24" s="240">
        <v>0</v>
      </c>
      <c r="BO24" s="240">
        <v>0</v>
      </c>
      <c r="BP24" s="240">
        <v>0</v>
      </c>
      <c r="BQ24" s="240">
        <v>0</v>
      </c>
      <c r="BR24" s="240">
        <v>0</v>
      </c>
      <c r="BS24" s="240">
        <v>0</v>
      </c>
      <c r="BT24" s="240">
        <v>0</v>
      </c>
      <c r="BU24" s="240">
        <v>0</v>
      </c>
      <c r="BV24" s="240">
        <v>0</v>
      </c>
      <c r="BW24" s="240">
        <v>0</v>
      </c>
      <c r="BX24" s="240">
        <v>0</v>
      </c>
      <c r="BY24" s="240">
        <v>0</v>
      </c>
      <c r="BZ24" s="240">
        <v>0</v>
      </c>
      <c r="CA24" s="240">
        <v>0</v>
      </c>
      <c r="CB24" s="240">
        <v>0</v>
      </c>
      <c r="CC24" s="240">
        <v>0</v>
      </c>
      <c r="CD24" s="240">
        <v>0</v>
      </c>
      <c r="CE24" s="240">
        <v>0</v>
      </c>
      <c r="CF24" s="240">
        <v>0</v>
      </c>
      <c r="CG24" s="240">
        <v>0</v>
      </c>
      <c r="CH24" s="240">
        <v>0</v>
      </c>
      <c r="CI24" s="240">
        <v>0</v>
      </c>
      <c r="CJ24" s="240">
        <v>0</v>
      </c>
      <c r="CK24" s="240">
        <v>0</v>
      </c>
      <c r="CL24" s="240">
        <v>0</v>
      </c>
      <c r="CM24" s="240">
        <v>0</v>
      </c>
      <c r="CN24" s="240">
        <v>0</v>
      </c>
      <c r="CO24" s="240">
        <v>0</v>
      </c>
      <c r="CP24" s="240">
        <v>0</v>
      </c>
      <c r="CQ24" s="240">
        <v>0</v>
      </c>
      <c r="CR24" s="240">
        <v>0</v>
      </c>
      <c r="CS24" s="240">
        <v>0</v>
      </c>
      <c r="CT24" s="240">
        <v>0</v>
      </c>
      <c r="CU24" s="240">
        <v>0</v>
      </c>
      <c r="CV24" s="240">
        <v>2</v>
      </c>
      <c r="CW24" s="240">
        <v>54</v>
      </c>
      <c r="CX24" s="240">
        <v>0</v>
      </c>
      <c r="CY24" s="240">
        <v>0</v>
      </c>
      <c r="CZ24" s="240">
        <v>0</v>
      </c>
      <c r="DA24" s="240">
        <v>0</v>
      </c>
      <c r="DB24" s="240">
        <v>0</v>
      </c>
      <c r="DC24" s="240">
        <v>0</v>
      </c>
      <c r="DD24" s="240">
        <v>0</v>
      </c>
      <c r="DE24" s="240">
        <v>2</v>
      </c>
      <c r="DF24" s="240">
        <v>38</v>
      </c>
      <c r="DG24" s="240">
        <v>0</v>
      </c>
      <c r="DH24" s="240">
        <v>0</v>
      </c>
      <c r="DI24" s="240">
        <v>0</v>
      </c>
      <c r="DJ24" s="240">
        <v>0</v>
      </c>
      <c r="DK24" s="240">
        <v>0</v>
      </c>
      <c r="DL24" s="240">
        <v>0</v>
      </c>
      <c r="DM24" s="240">
        <v>0</v>
      </c>
      <c r="DN24" s="240">
        <v>0</v>
      </c>
      <c r="DO24" s="240">
        <v>0</v>
      </c>
      <c r="DP24" s="240">
        <v>0</v>
      </c>
      <c r="DQ24" s="240">
        <v>8</v>
      </c>
      <c r="DR24" s="240">
        <v>148</v>
      </c>
      <c r="DS24" s="240">
        <v>0</v>
      </c>
      <c r="DT24" s="240">
        <v>0</v>
      </c>
      <c r="DU24" s="240">
        <v>0</v>
      </c>
      <c r="DV24" s="240">
        <v>0</v>
      </c>
      <c r="DW24" s="240">
        <v>0</v>
      </c>
      <c r="DX24" s="240">
        <v>0</v>
      </c>
      <c r="DY24" s="240">
        <v>0</v>
      </c>
      <c r="DZ24" s="240">
        <v>0</v>
      </c>
      <c r="EA24" s="240">
        <v>0</v>
      </c>
      <c r="EB24" s="240">
        <v>0</v>
      </c>
      <c r="EC24" s="240">
        <v>0</v>
      </c>
      <c r="ED24" s="240">
        <v>0</v>
      </c>
      <c r="EE24" s="240">
        <v>0</v>
      </c>
      <c r="EF24" s="240">
        <v>0</v>
      </c>
      <c r="EG24" s="240">
        <v>0</v>
      </c>
      <c r="EH24" s="240">
        <v>0</v>
      </c>
      <c r="EI24" s="240">
        <v>0</v>
      </c>
      <c r="EJ24" s="240">
        <v>0</v>
      </c>
      <c r="EK24" s="240">
        <v>0</v>
      </c>
      <c r="EL24" s="240">
        <v>0</v>
      </c>
      <c r="EM24" s="240">
        <v>0</v>
      </c>
      <c r="EN24" s="240">
        <v>0</v>
      </c>
      <c r="EO24" s="240">
        <v>0</v>
      </c>
      <c r="EP24" s="240">
        <v>0</v>
      </c>
      <c r="EQ24" s="240">
        <v>0</v>
      </c>
      <c r="ER24" s="240">
        <v>0</v>
      </c>
      <c r="ES24" s="240">
        <v>0</v>
      </c>
      <c r="ET24" s="240">
        <v>0</v>
      </c>
      <c r="EU24" s="240">
        <v>0</v>
      </c>
      <c r="EV24" s="240">
        <v>0</v>
      </c>
      <c r="EW24" s="240">
        <v>0</v>
      </c>
      <c r="EX24" s="240">
        <v>0</v>
      </c>
      <c r="EY24" s="240">
        <v>0</v>
      </c>
      <c r="EZ24" s="240">
        <v>0</v>
      </c>
      <c r="FA24" s="240">
        <v>0</v>
      </c>
      <c r="FB24" s="240">
        <v>0</v>
      </c>
      <c r="FC24" s="240">
        <v>0</v>
      </c>
      <c r="FD24" s="240">
        <v>0</v>
      </c>
      <c r="FE24" s="240">
        <v>0</v>
      </c>
      <c r="FF24" s="240">
        <v>0</v>
      </c>
      <c r="FG24" s="240">
        <v>1</v>
      </c>
      <c r="FH24" s="240">
        <v>1</v>
      </c>
      <c r="FI24" s="240">
        <v>0</v>
      </c>
      <c r="FJ24" s="240">
        <v>0</v>
      </c>
      <c r="FK24" s="240">
        <v>0</v>
      </c>
      <c r="FL24" s="240">
        <v>0</v>
      </c>
      <c r="FM24" s="240">
        <v>0</v>
      </c>
      <c r="FN24" s="240">
        <v>0</v>
      </c>
      <c r="FO24" s="240">
        <v>0</v>
      </c>
      <c r="FP24" s="240">
        <v>0</v>
      </c>
      <c r="FQ24" s="241">
        <v>0</v>
      </c>
      <c r="FR24" s="241">
        <v>0</v>
      </c>
      <c r="FS24" s="241" t="e">
        <f>E24-#REF!-BY24-CI24-CZ24-DG24-DQ24</f>
        <v>#REF!</v>
      </c>
      <c r="FT24" s="241" t="e">
        <f>F24-#REF!-BZ24-CJ24-DA24-DH24-DR24</f>
        <v>#REF!</v>
      </c>
      <c r="FU24" s="241" t="e">
        <f>G24-#REF!-CA24-CK24-DB24-DI24-DS24</f>
        <v>#REF!</v>
      </c>
      <c r="FV24" s="241" t="e">
        <f>H24-#REF!-CB24-CL24-#REF!-DJ24-DT24</f>
        <v>#REF!</v>
      </c>
      <c r="FW24" s="241" t="e">
        <f>I24-V24-#REF!-CE24-CH24-CO24-CX24-#REF!-#REF!-#REF!-EF24</f>
        <v>#REF!</v>
      </c>
      <c r="FX24" s="241" t="e">
        <f>J24-W24-#REF!-CY24-#REF!-#REF!-#REF!-EG24-EW24-FC24-FH24</f>
        <v>#REF!</v>
      </c>
      <c r="FY24" s="241">
        <f t="shared" si="0"/>
        <v>0</v>
      </c>
      <c r="FZ24" s="241">
        <f t="shared" si="1"/>
        <v>0</v>
      </c>
      <c r="GA24" s="241" t="e">
        <f>M24-CQ24-#REF!-#REF!</f>
        <v>#REF!</v>
      </c>
      <c r="GB24" s="241" t="e">
        <f>N24-#REF!-EX24-#REF!-#REF!</f>
        <v>#REF!</v>
      </c>
      <c r="GC24" s="241" t="e">
        <f>O24-#REF!-EY24-FD24-FI24</f>
        <v>#REF!</v>
      </c>
      <c r="GD24" s="241">
        <f t="shared" si="2"/>
        <v>0</v>
      </c>
    </row>
    <row r="25" spans="1:186" s="236" customFormat="1" ht="12" customHeight="1" x14ac:dyDescent="0.2">
      <c r="A25" s="244" t="s">
        <v>136</v>
      </c>
      <c r="B25" s="238" t="s">
        <v>137</v>
      </c>
      <c r="C25" s="239">
        <v>1</v>
      </c>
      <c r="D25" s="240">
        <v>0</v>
      </c>
      <c r="E25" s="240">
        <v>0</v>
      </c>
      <c r="F25" s="240">
        <v>0</v>
      </c>
      <c r="G25" s="240">
        <v>0</v>
      </c>
      <c r="H25" s="240">
        <v>0</v>
      </c>
      <c r="I25" s="240">
        <v>0</v>
      </c>
      <c r="J25" s="240">
        <v>0</v>
      </c>
      <c r="K25" s="240">
        <v>0</v>
      </c>
      <c r="L25" s="240">
        <v>0</v>
      </c>
      <c r="M25" s="240">
        <v>0</v>
      </c>
      <c r="N25" s="240">
        <v>0</v>
      </c>
      <c r="O25" s="240">
        <v>0</v>
      </c>
      <c r="P25" s="240">
        <v>0</v>
      </c>
      <c r="Q25" s="240">
        <v>0</v>
      </c>
      <c r="R25" s="240">
        <v>0</v>
      </c>
      <c r="S25" s="240">
        <v>0</v>
      </c>
      <c r="T25" s="240">
        <v>0</v>
      </c>
      <c r="U25" s="240">
        <v>0</v>
      </c>
      <c r="V25" s="240">
        <v>0</v>
      </c>
      <c r="W25" s="240">
        <v>0</v>
      </c>
      <c r="X25" s="240">
        <v>0</v>
      </c>
      <c r="Y25" s="240">
        <v>0</v>
      </c>
      <c r="Z25" s="240">
        <v>0</v>
      </c>
      <c r="AA25" s="240">
        <v>0</v>
      </c>
      <c r="AB25" s="240">
        <v>0</v>
      </c>
      <c r="AC25" s="240">
        <v>0</v>
      </c>
      <c r="AD25" s="240">
        <v>0</v>
      </c>
      <c r="AE25" s="240">
        <v>0</v>
      </c>
      <c r="AF25" s="240">
        <v>0</v>
      </c>
      <c r="AG25" s="240">
        <v>0</v>
      </c>
      <c r="AH25" s="240">
        <v>0</v>
      </c>
      <c r="AI25" s="240">
        <v>0</v>
      </c>
      <c r="AJ25" s="240">
        <v>0</v>
      </c>
      <c r="AK25" s="240">
        <v>0</v>
      </c>
      <c r="AL25" s="240">
        <v>0</v>
      </c>
      <c r="AM25" s="240">
        <v>0</v>
      </c>
      <c r="AN25" s="240">
        <v>0</v>
      </c>
      <c r="AO25" s="240">
        <v>0</v>
      </c>
      <c r="AP25" s="240">
        <v>0</v>
      </c>
      <c r="AQ25" s="240">
        <v>0</v>
      </c>
      <c r="AR25" s="240">
        <v>0</v>
      </c>
      <c r="AS25" s="240">
        <v>0</v>
      </c>
      <c r="AT25" s="240">
        <v>0</v>
      </c>
      <c r="AU25" s="240">
        <v>0</v>
      </c>
      <c r="AV25" s="240">
        <v>0</v>
      </c>
      <c r="AW25" s="240">
        <v>0</v>
      </c>
      <c r="AX25" s="240">
        <v>0</v>
      </c>
      <c r="AY25" s="240">
        <v>0</v>
      </c>
      <c r="AZ25" s="240">
        <v>0</v>
      </c>
      <c r="BA25" s="240">
        <v>0</v>
      </c>
      <c r="BB25" s="240">
        <v>0</v>
      </c>
      <c r="BC25" s="240">
        <v>0</v>
      </c>
      <c r="BD25" s="240">
        <v>0</v>
      </c>
      <c r="BE25" s="240">
        <v>0</v>
      </c>
      <c r="BF25" s="240">
        <v>0</v>
      </c>
      <c r="BG25" s="240">
        <v>0</v>
      </c>
      <c r="BH25" s="240">
        <v>0</v>
      </c>
      <c r="BI25" s="240">
        <v>0</v>
      </c>
      <c r="BJ25" s="240">
        <v>0</v>
      </c>
      <c r="BK25" s="240">
        <v>0</v>
      </c>
      <c r="BL25" s="240">
        <v>0</v>
      </c>
      <c r="BM25" s="240">
        <v>0</v>
      </c>
      <c r="BN25" s="240">
        <v>0</v>
      </c>
      <c r="BO25" s="240">
        <v>0</v>
      </c>
      <c r="BP25" s="240">
        <v>0</v>
      </c>
      <c r="BQ25" s="240">
        <v>0</v>
      </c>
      <c r="BR25" s="240">
        <v>0</v>
      </c>
      <c r="BS25" s="240">
        <v>0</v>
      </c>
      <c r="BT25" s="240">
        <v>0</v>
      </c>
      <c r="BU25" s="240">
        <v>0</v>
      </c>
      <c r="BV25" s="240">
        <v>0</v>
      </c>
      <c r="BW25" s="240">
        <v>0</v>
      </c>
      <c r="BX25" s="240">
        <v>0</v>
      </c>
      <c r="BY25" s="240">
        <v>0</v>
      </c>
      <c r="BZ25" s="240">
        <v>0</v>
      </c>
      <c r="CA25" s="240">
        <v>0</v>
      </c>
      <c r="CB25" s="240">
        <v>0</v>
      </c>
      <c r="CC25" s="240">
        <v>0</v>
      </c>
      <c r="CD25" s="240">
        <v>0</v>
      </c>
      <c r="CE25" s="240">
        <v>0</v>
      </c>
      <c r="CF25" s="240">
        <v>0</v>
      </c>
      <c r="CG25" s="240">
        <v>0</v>
      </c>
      <c r="CH25" s="240">
        <v>0</v>
      </c>
      <c r="CI25" s="240">
        <v>0</v>
      </c>
      <c r="CJ25" s="240">
        <v>0</v>
      </c>
      <c r="CK25" s="240">
        <v>0</v>
      </c>
      <c r="CL25" s="240">
        <v>0</v>
      </c>
      <c r="CM25" s="240">
        <v>0</v>
      </c>
      <c r="CN25" s="240">
        <v>0</v>
      </c>
      <c r="CO25" s="240">
        <v>0</v>
      </c>
      <c r="CP25" s="240">
        <v>0</v>
      </c>
      <c r="CQ25" s="240">
        <v>0</v>
      </c>
      <c r="CR25" s="240">
        <v>0</v>
      </c>
      <c r="CS25" s="240">
        <v>0</v>
      </c>
      <c r="CT25" s="240">
        <v>0</v>
      </c>
      <c r="CU25" s="240">
        <v>0</v>
      </c>
      <c r="CV25" s="240">
        <v>0</v>
      </c>
      <c r="CW25" s="240">
        <v>0</v>
      </c>
      <c r="CX25" s="240">
        <v>0</v>
      </c>
      <c r="CY25" s="240">
        <v>0</v>
      </c>
      <c r="CZ25" s="240">
        <v>0</v>
      </c>
      <c r="DA25" s="240">
        <v>0</v>
      </c>
      <c r="DB25" s="240">
        <v>0</v>
      </c>
      <c r="DC25" s="240">
        <v>0</v>
      </c>
      <c r="DD25" s="240">
        <v>0</v>
      </c>
      <c r="DE25" s="240">
        <v>0</v>
      </c>
      <c r="DF25" s="240">
        <v>0</v>
      </c>
      <c r="DG25" s="240">
        <v>0</v>
      </c>
      <c r="DH25" s="240">
        <v>0</v>
      </c>
      <c r="DI25" s="240">
        <v>0</v>
      </c>
      <c r="DJ25" s="240">
        <v>0</v>
      </c>
      <c r="DK25" s="240">
        <v>0</v>
      </c>
      <c r="DL25" s="240">
        <v>0</v>
      </c>
      <c r="DM25" s="240">
        <v>0</v>
      </c>
      <c r="DN25" s="240">
        <v>0</v>
      </c>
      <c r="DO25" s="240">
        <v>0</v>
      </c>
      <c r="DP25" s="240">
        <v>0</v>
      </c>
      <c r="DQ25" s="240">
        <v>0</v>
      </c>
      <c r="DR25" s="240">
        <v>0</v>
      </c>
      <c r="DS25" s="240">
        <v>0</v>
      </c>
      <c r="DT25" s="240">
        <v>0</v>
      </c>
      <c r="DU25" s="240">
        <v>0</v>
      </c>
      <c r="DV25" s="240">
        <v>0</v>
      </c>
      <c r="DW25" s="240">
        <v>0</v>
      </c>
      <c r="DX25" s="240">
        <v>0</v>
      </c>
      <c r="DY25" s="240">
        <v>0</v>
      </c>
      <c r="DZ25" s="240">
        <v>0</v>
      </c>
      <c r="EA25" s="240">
        <v>0</v>
      </c>
      <c r="EB25" s="240">
        <v>0</v>
      </c>
      <c r="EC25" s="240">
        <v>0</v>
      </c>
      <c r="ED25" s="240">
        <v>0</v>
      </c>
      <c r="EE25" s="240">
        <v>0</v>
      </c>
      <c r="EF25" s="240">
        <v>0</v>
      </c>
      <c r="EG25" s="240">
        <v>0</v>
      </c>
      <c r="EH25" s="240">
        <v>0</v>
      </c>
      <c r="EI25" s="240">
        <v>0</v>
      </c>
      <c r="EJ25" s="240">
        <v>0</v>
      </c>
      <c r="EK25" s="240">
        <v>0</v>
      </c>
      <c r="EL25" s="240">
        <v>0</v>
      </c>
      <c r="EM25" s="240">
        <v>0</v>
      </c>
      <c r="EN25" s="240">
        <v>0</v>
      </c>
      <c r="EO25" s="240">
        <v>0</v>
      </c>
      <c r="EP25" s="240">
        <v>0</v>
      </c>
      <c r="EQ25" s="240">
        <v>0</v>
      </c>
      <c r="ER25" s="240">
        <v>0</v>
      </c>
      <c r="ES25" s="240">
        <v>0</v>
      </c>
      <c r="ET25" s="240">
        <v>0</v>
      </c>
      <c r="EU25" s="240">
        <v>0</v>
      </c>
      <c r="EV25" s="240">
        <v>0</v>
      </c>
      <c r="EW25" s="240">
        <v>0</v>
      </c>
      <c r="EX25" s="240">
        <v>0</v>
      </c>
      <c r="EY25" s="240">
        <v>0</v>
      </c>
      <c r="EZ25" s="240">
        <v>1</v>
      </c>
      <c r="FA25" s="240">
        <v>0</v>
      </c>
      <c r="FB25" s="240">
        <v>0</v>
      </c>
      <c r="FC25" s="240">
        <v>0</v>
      </c>
      <c r="FD25" s="240">
        <v>0</v>
      </c>
      <c r="FE25" s="240">
        <v>0</v>
      </c>
      <c r="FF25" s="240">
        <v>0</v>
      </c>
      <c r="FG25" s="240">
        <v>0</v>
      </c>
      <c r="FH25" s="240">
        <v>0</v>
      </c>
      <c r="FI25" s="240">
        <v>0</v>
      </c>
      <c r="FJ25" s="240">
        <v>0</v>
      </c>
      <c r="FK25" s="240">
        <v>0</v>
      </c>
      <c r="FL25" s="240">
        <v>0</v>
      </c>
      <c r="FM25" s="240">
        <v>0</v>
      </c>
      <c r="FN25" s="240">
        <v>0</v>
      </c>
      <c r="FO25" s="240">
        <v>0</v>
      </c>
      <c r="FP25" s="240">
        <v>0</v>
      </c>
      <c r="FQ25" s="241">
        <v>0</v>
      </c>
      <c r="FR25" s="241">
        <v>0</v>
      </c>
      <c r="FS25" s="241" t="e">
        <f>E25-#REF!-BY25-CI25-CZ25-DG25-DQ25</f>
        <v>#REF!</v>
      </c>
      <c r="FT25" s="241" t="e">
        <f>F25-#REF!-BZ25-CJ25-DA25-DH25-DR25</f>
        <v>#REF!</v>
      </c>
      <c r="FU25" s="241" t="e">
        <f>G25-#REF!-CA25-CK25-DB25-DI25-DS25</f>
        <v>#REF!</v>
      </c>
      <c r="FV25" s="241" t="e">
        <f>H25-#REF!-CB25-CL25-#REF!-DJ25-DT25</f>
        <v>#REF!</v>
      </c>
      <c r="FW25" s="241" t="e">
        <f>I25-V25-#REF!-CE25-CH25-CO25-CX25-#REF!-#REF!-#REF!-EF25</f>
        <v>#REF!</v>
      </c>
      <c r="FX25" s="241" t="e">
        <f>J25-W25-#REF!-CY25-#REF!-#REF!-#REF!-EG25-EW25-FC25-FH25</f>
        <v>#REF!</v>
      </c>
      <c r="FY25" s="241">
        <f t="shared" si="0"/>
        <v>0</v>
      </c>
      <c r="FZ25" s="241">
        <f t="shared" si="1"/>
        <v>0</v>
      </c>
      <c r="GA25" s="241" t="e">
        <f>M25-CQ25-#REF!-#REF!</f>
        <v>#REF!</v>
      </c>
      <c r="GB25" s="241" t="e">
        <f>N25-#REF!-EX25-#REF!-#REF!</f>
        <v>#REF!</v>
      </c>
      <c r="GC25" s="241" t="e">
        <f>O25-#REF!-EY25-FD25-FI25</f>
        <v>#REF!</v>
      </c>
      <c r="GD25" s="241">
        <f t="shared" si="2"/>
        <v>0</v>
      </c>
    </row>
    <row r="26" spans="1:186" s="236" customFormat="1" ht="12" customHeight="1" x14ac:dyDescent="0.2">
      <c r="A26" s="244" t="s">
        <v>138</v>
      </c>
      <c r="B26" s="238" t="s">
        <v>139</v>
      </c>
      <c r="C26" s="239">
        <v>6</v>
      </c>
      <c r="D26" s="240">
        <v>0</v>
      </c>
      <c r="E26" s="240">
        <v>1</v>
      </c>
      <c r="F26" s="240">
        <v>9</v>
      </c>
      <c r="G26" s="240">
        <v>0</v>
      </c>
      <c r="H26" s="240">
        <v>0</v>
      </c>
      <c r="I26" s="240">
        <v>1</v>
      </c>
      <c r="J26" s="240">
        <v>0</v>
      </c>
      <c r="K26" s="240">
        <v>0</v>
      </c>
      <c r="L26" s="240">
        <v>0</v>
      </c>
      <c r="M26" s="240">
        <v>0</v>
      </c>
      <c r="N26" s="240">
        <v>0</v>
      </c>
      <c r="O26" s="240">
        <v>0</v>
      </c>
      <c r="P26" s="240">
        <v>0</v>
      </c>
      <c r="Q26" s="240">
        <v>1</v>
      </c>
      <c r="R26" s="240">
        <v>0</v>
      </c>
      <c r="S26" s="240">
        <v>0</v>
      </c>
      <c r="T26" s="240">
        <v>0</v>
      </c>
      <c r="U26" s="240">
        <v>0</v>
      </c>
      <c r="V26" s="240">
        <v>0</v>
      </c>
      <c r="W26" s="240">
        <v>0</v>
      </c>
      <c r="X26" s="240">
        <v>0</v>
      </c>
      <c r="Y26" s="240">
        <v>0</v>
      </c>
      <c r="Z26" s="240">
        <v>0</v>
      </c>
      <c r="AA26" s="240">
        <v>0</v>
      </c>
      <c r="AB26" s="240">
        <v>0</v>
      </c>
      <c r="AC26" s="240">
        <v>0</v>
      </c>
      <c r="AD26" s="240">
        <v>0</v>
      </c>
      <c r="AE26" s="240">
        <v>0</v>
      </c>
      <c r="AF26" s="240">
        <v>0</v>
      </c>
      <c r="AG26" s="240">
        <v>0</v>
      </c>
      <c r="AH26" s="240">
        <v>0</v>
      </c>
      <c r="AI26" s="240">
        <v>0</v>
      </c>
      <c r="AJ26" s="240">
        <v>0</v>
      </c>
      <c r="AK26" s="240">
        <v>0</v>
      </c>
      <c r="AL26" s="240">
        <v>0</v>
      </c>
      <c r="AM26" s="240">
        <v>0</v>
      </c>
      <c r="AN26" s="240">
        <v>0</v>
      </c>
      <c r="AO26" s="240">
        <v>0</v>
      </c>
      <c r="AP26" s="240">
        <v>0</v>
      </c>
      <c r="AQ26" s="240">
        <v>0</v>
      </c>
      <c r="AR26" s="240">
        <v>0</v>
      </c>
      <c r="AS26" s="240">
        <v>0</v>
      </c>
      <c r="AT26" s="240">
        <v>0</v>
      </c>
      <c r="AU26" s="240">
        <v>5</v>
      </c>
      <c r="AV26" s="240">
        <v>0</v>
      </c>
      <c r="AW26" s="240">
        <v>0</v>
      </c>
      <c r="AX26" s="240">
        <v>0</v>
      </c>
      <c r="AY26" s="240">
        <v>0</v>
      </c>
      <c r="AZ26" s="240">
        <v>0</v>
      </c>
      <c r="BA26" s="240">
        <v>0</v>
      </c>
      <c r="BB26" s="240">
        <v>0</v>
      </c>
      <c r="BC26" s="240">
        <v>0</v>
      </c>
      <c r="BD26" s="240">
        <v>0</v>
      </c>
      <c r="BE26" s="240">
        <v>0</v>
      </c>
      <c r="BF26" s="240">
        <v>0</v>
      </c>
      <c r="BG26" s="240">
        <v>0</v>
      </c>
      <c r="BH26" s="240">
        <v>0</v>
      </c>
      <c r="BI26" s="240">
        <v>0</v>
      </c>
      <c r="BJ26" s="240">
        <v>0</v>
      </c>
      <c r="BK26" s="240">
        <v>0</v>
      </c>
      <c r="BL26" s="240">
        <v>0</v>
      </c>
      <c r="BM26" s="240">
        <v>0</v>
      </c>
      <c r="BN26" s="240">
        <v>0</v>
      </c>
      <c r="BO26" s="240">
        <v>0</v>
      </c>
      <c r="BP26" s="240">
        <v>0</v>
      </c>
      <c r="BQ26" s="240">
        <v>0</v>
      </c>
      <c r="BR26" s="240">
        <v>0</v>
      </c>
      <c r="BS26" s="240">
        <v>0</v>
      </c>
      <c r="BT26" s="240">
        <v>0</v>
      </c>
      <c r="BU26" s="240">
        <v>0</v>
      </c>
      <c r="BV26" s="240">
        <v>0</v>
      </c>
      <c r="BW26" s="240">
        <v>0</v>
      </c>
      <c r="BX26" s="240">
        <v>0</v>
      </c>
      <c r="BY26" s="240">
        <v>0</v>
      </c>
      <c r="BZ26" s="240">
        <v>0</v>
      </c>
      <c r="CA26" s="240">
        <v>0</v>
      </c>
      <c r="CB26" s="240">
        <v>0</v>
      </c>
      <c r="CC26" s="240">
        <v>0</v>
      </c>
      <c r="CD26" s="240">
        <v>0</v>
      </c>
      <c r="CE26" s="240">
        <v>0</v>
      </c>
      <c r="CF26" s="240">
        <v>0</v>
      </c>
      <c r="CG26" s="240">
        <v>0</v>
      </c>
      <c r="CH26" s="240">
        <v>0</v>
      </c>
      <c r="CI26" s="240">
        <v>0</v>
      </c>
      <c r="CJ26" s="240">
        <v>0</v>
      </c>
      <c r="CK26" s="240">
        <v>0</v>
      </c>
      <c r="CL26" s="240">
        <v>0</v>
      </c>
      <c r="CM26" s="240">
        <v>0</v>
      </c>
      <c r="CN26" s="240">
        <v>0</v>
      </c>
      <c r="CO26" s="240">
        <v>0</v>
      </c>
      <c r="CP26" s="240">
        <v>0</v>
      </c>
      <c r="CQ26" s="240">
        <v>0</v>
      </c>
      <c r="CR26" s="240">
        <v>1</v>
      </c>
      <c r="CS26" s="240">
        <v>0</v>
      </c>
      <c r="CT26" s="240">
        <v>1</v>
      </c>
      <c r="CU26" s="240">
        <v>0</v>
      </c>
      <c r="CV26" s="240">
        <v>1</v>
      </c>
      <c r="CW26" s="240">
        <v>9</v>
      </c>
      <c r="CX26" s="240">
        <v>0</v>
      </c>
      <c r="CY26" s="240">
        <v>0</v>
      </c>
      <c r="CZ26" s="240">
        <v>0</v>
      </c>
      <c r="DA26" s="240">
        <v>0</v>
      </c>
      <c r="DB26" s="240">
        <v>0</v>
      </c>
      <c r="DC26" s="240">
        <v>0</v>
      </c>
      <c r="DD26" s="240">
        <v>0</v>
      </c>
      <c r="DE26" s="240">
        <v>0</v>
      </c>
      <c r="DF26" s="240">
        <v>0</v>
      </c>
      <c r="DG26" s="240">
        <v>0</v>
      </c>
      <c r="DH26" s="240">
        <v>0</v>
      </c>
      <c r="DI26" s="240">
        <v>0</v>
      </c>
      <c r="DJ26" s="240">
        <v>0</v>
      </c>
      <c r="DK26" s="240">
        <v>0</v>
      </c>
      <c r="DL26" s="240">
        <v>0</v>
      </c>
      <c r="DM26" s="240">
        <v>0</v>
      </c>
      <c r="DN26" s="240">
        <v>0</v>
      </c>
      <c r="DO26" s="240">
        <v>0</v>
      </c>
      <c r="DP26" s="240">
        <v>0</v>
      </c>
      <c r="DQ26" s="240">
        <v>0</v>
      </c>
      <c r="DR26" s="240">
        <v>0</v>
      </c>
      <c r="DS26" s="240">
        <v>0</v>
      </c>
      <c r="DT26" s="240">
        <v>0</v>
      </c>
      <c r="DU26" s="240">
        <v>0</v>
      </c>
      <c r="DV26" s="240">
        <v>0</v>
      </c>
      <c r="DW26" s="240">
        <v>0</v>
      </c>
      <c r="DX26" s="240">
        <v>0</v>
      </c>
      <c r="DY26" s="240">
        <v>0</v>
      </c>
      <c r="DZ26" s="240">
        <v>0</v>
      </c>
      <c r="EA26" s="240">
        <v>0</v>
      </c>
      <c r="EB26" s="240">
        <v>0</v>
      </c>
      <c r="EC26" s="240">
        <v>0</v>
      </c>
      <c r="ED26" s="240">
        <v>0</v>
      </c>
      <c r="EE26" s="240">
        <v>0</v>
      </c>
      <c r="EF26" s="240">
        <v>0</v>
      </c>
      <c r="EG26" s="240">
        <v>0</v>
      </c>
      <c r="EH26" s="240">
        <v>1</v>
      </c>
      <c r="EI26" s="240">
        <v>0</v>
      </c>
      <c r="EJ26" s="240">
        <v>0</v>
      </c>
      <c r="EK26" s="240">
        <v>0</v>
      </c>
      <c r="EL26" s="240">
        <v>0</v>
      </c>
      <c r="EM26" s="240">
        <v>0</v>
      </c>
      <c r="EN26" s="240">
        <v>0</v>
      </c>
      <c r="EO26" s="240">
        <v>0</v>
      </c>
      <c r="EP26" s="240">
        <v>0</v>
      </c>
      <c r="EQ26" s="240">
        <v>0</v>
      </c>
      <c r="ER26" s="240">
        <v>0</v>
      </c>
      <c r="ES26" s="240">
        <v>0</v>
      </c>
      <c r="ET26" s="240">
        <v>0</v>
      </c>
      <c r="EU26" s="240">
        <v>0</v>
      </c>
      <c r="EV26" s="240">
        <v>0</v>
      </c>
      <c r="EW26" s="240">
        <v>0</v>
      </c>
      <c r="EX26" s="240">
        <v>0</v>
      </c>
      <c r="EY26" s="240">
        <v>0</v>
      </c>
      <c r="EZ26" s="240">
        <v>0</v>
      </c>
      <c r="FA26" s="240">
        <v>0</v>
      </c>
      <c r="FB26" s="240">
        <v>0</v>
      </c>
      <c r="FC26" s="240">
        <v>0</v>
      </c>
      <c r="FD26" s="240">
        <v>0</v>
      </c>
      <c r="FE26" s="240">
        <v>0</v>
      </c>
      <c r="FF26" s="240">
        <v>0</v>
      </c>
      <c r="FG26" s="240">
        <v>0</v>
      </c>
      <c r="FH26" s="240">
        <v>0</v>
      </c>
      <c r="FI26" s="240">
        <v>0</v>
      </c>
      <c r="FJ26" s="240">
        <v>0</v>
      </c>
      <c r="FK26" s="240">
        <v>0</v>
      </c>
      <c r="FL26" s="240">
        <v>0</v>
      </c>
      <c r="FM26" s="240">
        <v>0</v>
      </c>
      <c r="FN26" s="240">
        <v>0</v>
      </c>
      <c r="FO26" s="240">
        <v>0</v>
      </c>
      <c r="FP26" s="240">
        <v>0</v>
      </c>
      <c r="FQ26" s="241">
        <v>0</v>
      </c>
      <c r="FR26" s="241">
        <v>0</v>
      </c>
      <c r="FS26" s="241" t="e">
        <f>E26-#REF!-BY26-CI26-CZ26-DG26-DQ26</f>
        <v>#REF!</v>
      </c>
      <c r="FT26" s="241" t="e">
        <f>F26-#REF!-BZ26-CJ26-DA26-DH26-DR26</f>
        <v>#REF!</v>
      </c>
      <c r="FU26" s="241" t="e">
        <f>G26-#REF!-CA26-CK26-DB26-DI26-DS26</f>
        <v>#REF!</v>
      </c>
      <c r="FV26" s="241" t="e">
        <f>H26-#REF!-CB26-CL26-#REF!-DJ26-DT26</f>
        <v>#REF!</v>
      </c>
      <c r="FW26" s="241" t="e">
        <f>I26-V26-#REF!-CE26-CH26-CO26-CX26-#REF!-#REF!-#REF!-EF26</f>
        <v>#REF!</v>
      </c>
      <c r="FX26" s="241" t="e">
        <f>J26-W26-#REF!-CY26-#REF!-#REF!-#REF!-EG26-EW26-FC26-FH26</f>
        <v>#REF!</v>
      </c>
      <c r="FY26" s="241">
        <f t="shared" si="0"/>
        <v>0</v>
      </c>
      <c r="FZ26" s="241">
        <f t="shared" si="1"/>
        <v>0</v>
      </c>
      <c r="GA26" s="241" t="e">
        <f>M26-CQ26-#REF!-#REF!</f>
        <v>#REF!</v>
      </c>
      <c r="GB26" s="241" t="e">
        <f>N26-#REF!-EX26-#REF!-#REF!</f>
        <v>#REF!</v>
      </c>
      <c r="GC26" s="241" t="e">
        <f>O26-#REF!-EY26-FD26-FI26</f>
        <v>#REF!</v>
      </c>
      <c r="GD26" s="241">
        <f t="shared" si="2"/>
        <v>0</v>
      </c>
    </row>
    <row r="27" spans="1:186" s="236" customFormat="1" ht="12" customHeight="1" x14ac:dyDescent="0.2">
      <c r="A27" s="244" t="s">
        <v>140</v>
      </c>
      <c r="B27" s="238" t="s">
        <v>141</v>
      </c>
      <c r="C27" s="239">
        <v>6</v>
      </c>
      <c r="D27" s="240">
        <v>0</v>
      </c>
      <c r="E27" s="240">
        <v>9</v>
      </c>
      <c r="F27" s="240">
        <v>51</v>
      </c>
      <c r="G27" s="240">
        <v>0</v>
      </c>
      <c r="H27" s="240">
        <v>0</v>
      </c>
      <c r="I27" s="240">
        <v>0</v>
      </c>
      <c r="J27" s="240">
        <v>0</v>
      </c>
      <c r="K27" s="240">
        <v>0</v>
      </c>
      <c r="L27" s="240">
        <v>0</v>
      </c>
      <c r="M27" s="240">
        <v>0</v>
      </c>
      <c r="N27" s="240">
        <v>0</v>
      </c>
      <c r="O27" s="240">
        <v>0</v>
      </c>
      <c r="P27" s="240">
        <v>0</v>
      </c>
      <c r="Q27" s="240">
        <v>1</v>
      </c>
      <c r="R27" s="240">
        <v>0</v>
      </c>
      <c r="S27" s="240">
        <v>0</v>
      </c>
      <c r="T27" s="240">
        <v>0</v>
      </c>
      <c r="U27" s="240">
        <v>0</v>
      </c>
      <c r="V27" s="240">
        <v>0</v>
      </c>
      <c r="W27" s="240">
        <v>0</v>
      </c>
      <c r="X27" s="240">
        <v>0</v>
      </c>
      <c r="Y27" s="240">
        <v>0</v>
      </c>
      <c r="Z27" s="240">
        <v>0</v>
      </c>
      <c r="AA27" s="240">
        <v>0</v>
      </c>
      <c r="AB27" s="240">
        <v>1</v>
      </c>
      <c r="AC27" s="240">
        <v>0</v>
      </c>
      <c r="AD27" s="240">
        <v>0</v>
      </c>
      <c r="AE27" s="240">
        <v>0</v>
      </c>
      <c r="AF27" s="240">
        <v>0</v>
      </c>
      <c r="AG27" s="240">
        <v>0</v>
      </c>
      <c r="AH27" s="240">
        <v>0</v>
      </c>
      <c r="AI27" s="240">
        <v>0</v>
      </c>
      <c r="AJ27" s="240">
        <v>0</v>
      </c>
      <c r="AK27" s="240">
        <v>0</v>
      </c>
      <c r="AL27" s="240">
        <v>0</v>
      </c>
      <c r="AM27" s="240">
        <v>0</v>
      </c>
      <c r="AN27" s="240">
        <v>0</v>
      </c>
      <c r="AO27" s="240">
        <v>0</v>
      </c>
      <c r="AP27" s="240">
        <v>0</v>
      </c>
      <c r="AQ27" s="240">
        <v>0</v>
      </c>
      <c r="AR27" s="240">
        <v>0</v>
      </c>
      <c r="AS27" s="240">
        <v>0</v>
      </c>
      <c r="AT27" s="240">
        <v>0</v>
      </c>
      <c r="AU27" s="240">
        <v>0</v>
      </c>
      <c r="AV27" s="240">
        <v>0</v>
      </c>
      <c r="AW27" s="240">
        <v>0</v>
      </c>
      <c r="AX27" s="240">
        <v>0</v>
      </c>
      <c r="AY27" s="240">
        <v>0</v>
      </c>
      <c r="AZ27" s="240">
        <v>0</v>
      </c>
      <c r="BA27" s="240">
        <v>0</v>
      </c>
      <c r="BB27" s="240">
        <v>0</v>
      </c>
      <c r="BC27" s="240">
        <v>0</v>
      </c>
      <c r="BD27" s="240">
        <v>0</v>
      </c>
      <c r="BE27" s="240">
        <v>0</v>
      </c>
      <c r="BF27" s="240">
        <v>0</v>
      </c>
      <c r="BG27" s="240">
        <v>0</v>
      </c>
      <c r="BH27" s="240">
        <v>0</v>
      </c>
      <c r="BI27" s="240">
        <v>0</v>
      </c>
      <c r="BJ27" s="240">
        <v>0</v>
      </c>
      <c r="BK27" s="240">
        <v>0</v>
      </c>
      <c r="BL27" s="240">
        <v>0</v>
      </c>
      <c r="BM27" s="240">
        <v>0</v>
      </c>
      <c r="BN27" s="240">
        <v>0</v>
      </c>
      <c r="BO27" s="240">
        <v>0</v>
      </c>
      <c r="BP27" s="240">
        <v>0</v>
      </c>
      <c r="BQ27" s="240">
        <v>0</v>
      </c>
      <c r="BR27" s="240">
        <v>0</v>
      </c>
      <c r="BS27" s="240">
        <v>0</v>
      </c>
      <c r="BT27" s="240">
        <v>0</v>
      </c>
      <c r="BU27" s="240">
        <v>0</v>
      </c>
      <c r="BV27" s="240">
        <v>0</v>
      </c>
      <c r="BW27" s="240">
        <v>0</v>
      </c>
      <c r="BX27" s="240">
        <v>0</v>
      </c>
      <c r="BY27" s="240">
        <v>0</v>
      </c>
      <c r="BZ27" s="240">
        <v>0</v>
      </c>
      <c r="CA27" s="240">
        <v>0</v>
      </c>
      <c r="CB27" s="240">
        <v>0</v>
      </c>
      <c r="CC27" s="240">
        <v>0</v>
      </c>
      <c r="CD27" s="240">
        <v>0</v>
      </c>
      <c r="CE27" s="240">
        <v>0</v>
      </c>
      <c r="CF27" s="240">
        <v>0</v>
      </c>
      <c r="CG27" s="240">
        <v>0</v>
      </c>
      <c r="CH27" s="240">
        <v>0</v>
      </c>
      <c r="CI27" s="240">
        <v>0</v>
      </c>
      <c r="CJ27" s="240">
        <v>0</v>
      </c>
      <c r="CK27" s="240">
        <v>0</v>
      </c>
      <c r="CL27" s="240">
        <v>0</v>
      </c>
      <c r="CM27" s="240">
        <v>0</v>
      </c>
      <c r="CN27" s="240">
        <v>0</v>
      </c>
      <c r="CO27" s="240">
        <v>0</v>
      </c>
      <c r="CP27" s="240">
        <v>0</v>
      </c>
      <c r="CQ27" s="240">
        <v>0</v>
      </c>
      <c r="CR27" s="240">
        <v>2</v>
      </c>
      <c r="CS27" s="240">
        <v>0</v>
      </c>
      <c r="CT27" s="240">
        <v>0</v>
      </c>
      <c r="CU27" s="240">
        <v>0</v>
      </c>
      <c r="CV27" s="240">
        <v>7</v>
      </c>
      <c r="CW27" s="240">
        <v>39</v>
      </c>
      <c r="CX27" s="240">
        <v>0</v>
      </c>
      <c r="CY27" s="240">
        <v>0</v>
      </c>
      <c r="CZ27" s="240">
        <v>0</v>
      </c>
      <c r="DA27" s="240">
        <v>0</v>
      </c>
      <c r="DB27" s="240">
        <v>0</v>
      </c>
      <c r="DC27" s="240">
        <v>0</v>
      </c>
      <c r="DD27" s="240">
        <v>0</v>
      </c>
      <c r="DE27" s="240">
        <v>2</v>
      </c>
      <c r="DF27" s="240">
        <v>12</v>
      </c>
      <c r="DG27" s="240">
        <v>0</v>
      </c>
      <c r="DH27" s="240">
        <v>0</v>
      </c>
      <c r="DI27" s="240">
        <v>0</v>
      </c>
      <c r="DJ27" s="240">
        <v>0</v>
      </c>
      <c r="DK27" s="240">
        <v>1</v>
      </c>
      <c r="DL27" s="240">
        <v>0</v>
      </c>
      <c r="DM27" s="240">
        <v>0</v>
      </c>
      <c r="DN27" s="240">
        <v>0</v>
      </c>
      <c r="DO27" s="240">
        <v>0</v>
      </c>
      <c r="DP27" s="240">
        <v>0</v>
      </c>
      <c r="DQ27" s="240">
        <v>0</v>
      </c>
      <c r="DR27" s="240">
        <v>0</v>
      </c>
      <c r="DS27" s="240">
        <v>0</v>
      </c>
      <c r="DT27" s="240">
        <v>0</v>
      </c>
      <c r="DU27" s="240">
        <v>0</v>
      </c>
      <c r="DV27" s="240">
        <v>0</v>
      </c>
      <c r="DW27" s="240">
        <v>0</v>
      </c>
      <c r="DX27" s="240">
        <v>0</v>
      </c>
      <c r="DY27" s="240">
        <v>0</v>
      </c>
      <c r="DZ27" s="240">
        <v>1</v>
      </c>
      <c r="EA27" s="240">
        <v>0</v>
      </c>
      <c r="EB27" s="240">
        <v>0</v>
      </c>
      <c r="EC27" s="240">
        <v>0</v>
      </c>
      <c r="ED27" s="240">
        <v>0</v>
      </c>
      <c r="EE27" s="240">
        <v>0</v>
      </c>
      <c r="EF27" s="240">
        <v>0</v>
      </c>
      <c r="EG27" s="240">
        <v>0</v>
      </c>
      <c r="EH27" s="240">
        <v>1</v>
      </c>
      <c r="EI27" s="240">
        <v>0</v>
      </c>
      <c r="EJ27" s="240">
        <v>0</v>
      </c>
      <c r="EK27" s="240">
        <v>0</v>
      </c>
      <c r="EL27" s="240">
        <v>0</v>
      </c>
      <c r="EM27" s="240">
        <v>0</v>
      </c>
      <c r="EN27" s="240">
        <v>0</v>
      </c>
      <c r="EO27" s="240">
        <v>0</v>
      </c>
      <c r="EP27" s="240">
        <v>0</v>
      </c>
      <c r="EQ27" s="240">
        <v>0</v>
      </c>
      <c r="ER27" s="240">
        <v>0</v>
      </c>
      <c r="ES27" s="240">
        <v>0</v>
      </c>
      <c r="ET27" s="240">
        <v>0</v>
      </c>
      <c r="EU27" s="240">
        <v>0</v>
      </c>
      <c r="EV27" s="240">
        <v>0</v>
      </c>
      <c r="EW27" s="240">
        <v>0</v>
      </c>
      <c r="EX27" s="240">
        <v>0</v>
      </c>
      <c r="EY27" s="240">
        <v>0</v>
      </c>
      <c r="EZ27" s="240">
        <v>1</v>
      </c>
      <c r="FA27" s="240">
        <v>0</v>
      </c>
      <c r="FB27" s="240">
        <v>0</v>
      </c>
      <c r="FC27" s="240">
        <v>0</v>
      </c>
      <c r="FD27" s="240">
        <v>0</v>
      </c>
      <c r="FE27" s="240">
        <v>0</v>
      </c>
      <c r="FF27" s="240">
        <v>0</v>
      </c>
      <c r="FG27" s="240">
        <v>0</v>
      </c>
      <c r="FH27" s="240">
        <v>0</v>
      </c>
      <c r="FI27" s="240">
        <v>0</v>
      </c>
      <c r="FJ27" s="240">
        <v>0</v>
      </c>
      <c r="FK27" s="240">
        <v>0</v>
      </c>
      <c r="FL27" s="240">
        <v>0</v>
      </c>
      <c r="FM27" s="240">
        <v>0</v>
      </c>
      <c r="FN27" s="240">
        <v>0</v>
      </c>
      <c r="FO27" s="240">
        <v>0</v>
      </c>
      <c r="FP27" s="240">
        <v>0</v>
      </c>
      <c r="FQ27" s="241">
        <v>0</v>
      </c>
      <c r="FR27" s="241">
        <v>0</v>
      </c>
      <c r="FS27" s="241" t="e">
        <f>E27-#REF!-BY27-CI27-CZ27-DG27-DQ27</f>
        <v>#REF!</v>
      </c>
      <c r="FT27" s="241" t="e">
        <f>F27-#REF!-BZ27-CJ27-DA27-DH27-DR27</f>
        <v>#REF!</v>
      </c>
      <c r="FU27" s="241" t="e">
        <f>G27-#REF!-CA27-CK27-DB27-DI27-DS27</f>
        <v>#REF!</v>
      </c>
      <c r="FV27" s="241" t="e">
        <f>H27-#REF!-CB27-CL27-#REF!-DJ27-DT27</f>
        <v>#REF!</v>
      </c>
      <c r="FW27" s="241" t="e">
        <f>I27-V27-#REF!-CE27-CH27-CO27-CX27-#REF!-#REF!-#REF!-EF27</f>
        <v>#REF!</v>
      </c>
      <c r="FX27" s="241" t="e">
        <f>J27-W27-#REF!-CY27-#REF!-#REF!-#REF!-EG27-EW27-FC27-FH27</f>
        <v>#REF!</v>
      </c>
      <c r="FY27" s="241">
        <f t="shared" si="0"/>
        <v>0</v>
      </c>
      <c r="FZ27" s="241">
        <f t="shared" si="1"/>
        <v>0</v>
      </c>
      <c r="GA27" s="241" t="e">
        <f>M27-CQ27-#REF!-#REF!</f>
        <v>#REF!</v>
      </c>
      <c r="GB27" s="241" t="e">
        <f>N27-#REF!-EX27-#REF!-#REF!</f>
        <v>#REF!</v>
      </c>
      <c r="GC27" s="241" t="e">
        <f>O27-#REF!-EY27-FD27-FI27</f>
        <v>#REF!</v>
      </c>
      <c r="GD27" s="241">
        <f t="shared" si="2"/>
        <v>0</v>
      </c>
    </row>
    <row r="28" spans="1:186" s="236" customFormat="1" ht="12" customHeight="1" x14ac:dyDescent="0.2">
      <c r="A28" s="244" t="s">
        <v>142</v>
      </c>
      <c r="B28" s="238" t="s">
        <v>143</v>
      </c>
      <c r="C28" s="239">
        <v>7</v>
      </c>
      <c r="D28" s="240">
        <v>0</v>
      </c>
      <c r="E28" s="240">
        <v>37</v>
      </c>
      <c r="F28" s="240">
        <v>469</v>
      </c>
      <c r="G28" s="240">
        <v>0</v>
      </c>
      <c r="H28" s="240">
        <v>0</v>
      </c>
      <c r="I28" s="240">
        <v>1</v>
      </c>
      <c r="J28" s="240">
        <v>0</v>
      </c>
      <c r="K28" s="240">
        <v>0</v>
      </c>
      <c r="L28" s="240">
        <v>0</v>
      </c>
      <c r="M28" s="240">
        <v>0</v>
      </c>
      <c r="N28" s="240">
        <v>0</v>
      </c>
      <c r="O28" s="240">
        <v>0</v>
      </c>
      <c r="P28" s="240">
        <v>0</v>
      </c>
      <c r="Q28" s="240">
        <v>0</v>
      </c>
      <c r="R28" s="240">
        <v>0</v>
      </c>
      <c r="S28" s="240">
        <v>0</v>
      </c>
      <c r="T28" s="240">
        <v>0</v>
      </c>
      <c r="U28" s="240">
        <v>0</v>
      </c>
      <c r="V28" s="240">
        <v>0</v>
      </c>
      <c r="W28" s="240">
        <v>0</v>
      </c>
      <c r="X28" s="240">
        <v>0</v>
      </c>
      <c r="Y28" s="240">
        <v>0</v>
      </c>
      <c r="Z28" s="240">
        <v>0</v>
      </c>
      <c r="AA28" s="240">
        <v>0</v>
      </c>
      <c r="AB28" s="240">
        <v>3</v>
      </c>
      <c r="AC28" s="240">
        <v>0</v>
      </c>
      <c r="AD28" s="240">
        <v>0</v>
      </c>
      <c r="AE28" s="240">
        <v>0</v>
      </c>
      <c r="AF28" s="240">
        <v>0</v>
      </c>
      <c r="AG28" s="240">
        <v>0</v>
      </c>
      <c r="AH28" s="240">
        <v>0</v>
      </c>
      <c r="AI28" s="240">
        <v>0</v>
      </c>
      <c r="AJ28" s="240">
        <v>0</v>
      </c>
      <c r="AK28" s="240">
        <v>0</v>
      </c>
      <c r="AL28" s="240">
        <v>0</v>
      </c>
      <c r="AM28" s="240">
        <v>0</v>
      </c>
      <c r="AN28" s="240">
        <v>0</v>
      </c>
      <c r="AO28" s="240">
        <v>0</v>
      </c>
      <c r="AP28" s="240">
        <v>0</v>
      </c>
      <c r="AQ28" s="240">
        <v>0</v>
      </c>
      <c r="AR28" s="240">
        <v>0</v>
      </c>
      <c r="AS28" s="240">
        <v>0</v>
      </c>
      <c r="AT28" s="240">
        <v>0</v>
      </c>
      <c r="AU28" s="240">
        <v>0</v>
      </c>
      <c r="AV28" s="240">
        <v>0</v>
      </c>
      <c r="AW28" s="240">
        <v>0</v>
      </c>
      <c r="AX28" s="240">
        <v>0</v>
      </c>
      <c r="AY28" s="240">
        <v>2</v>
      </c>
      <c r="AZ28" s="240">
        <v>0</v>
      </c>
      <c r="BA28" s="240">
        <v>0</v>
      </c>
      <c r="BB28" s="240">
        <v>0</v>
      </c>
      <c r="BC28" s="240">
        <v>0</v>
      </c>
      <c r="BD28" s="240">
        <v>0</v>
      </c>
      <c r="BE28" s="240">
        <v>0</v>
      </c>
      <c r="BF28" s="240">
        <v>0</v>
      </c>
      <c r="BG28" s="240">
        <v>0</v>
      </c>
      <c r="BH28" s="240">
        <v>0</v>
      </c>
      <c r="BI28" s="240">
        <v>0</v>
      </c>
      <c r="BJ28" s="240">
        <v>0</v>
      </c>
      <c r="BK28" s="240">
        <v>0</v>
      </c>
      <c r="BL28" s="240">
        <v>0</v>
      </c>
      <c r="BM28" s="240">
        <v>0</v>
      </c>
      <c r="BN28" s="240">
        <v>0</v>
      </c>
      <c r="BO28" s="240">
        <v>0</v>
      </c>
      <c r="BP28" s="240">
        <v>0</v>
      </c>
      <c r="BQ28" s="240">
        <v>0</v>
      </c>
      <c r="BR28" s="240">
        <v>0</v>
      </c>
      <c r="BS28" s="240">
        <v>0</v>
      </c>
      <c r="BT28" s="240">
        <v>0</v>
      </c>
      <c r="BU28" s="240">
        <v>0</v>
      </c>
      <c r="BV28" s="240">
        <v>0</v>
      </c>
      <c r="BW28" s="240">
        <v>0</v>
      </c>
      <c r="BX28" s="240">
        <v>0</v>
      </c>
      <c r="BY28" s="240">
        <v>0</v>
      </c>
      <c r="BZ28" s="240">
        <v>0</v>
      </c>
      <c r="CA28" s="240">
        <v>0</v>
      </c>
      <c r="CB28" s="240">
        <v>0</v>
      </c>
      <c r="CC28" s="240">
        <v>0</v>
      </c>
      <c r="CD28" s="240">
        <v>0</v>
      </c>
      <c r="CE28" s="240">
        <v>0</v>
      </c>
      <c r="CF28" s="240">
        <v>0</v>
      </c>
      <c r="CG28" s="240">
        <v>0</v>
      </c>
      <c r="CH28" s="240">
        <v>0</v>
      </c>
      <c r="CI28" s="240">
        <v>0</v>
      </c>
      <c r="CJ28" s="240">
        <v>0</v>
      </c>
      <c r="CK28" s="240">
        <v>0</v>
      </c>
      <c r="CL28" s="240">
        <v>0</v>
      </c>
      <c r="CM28" s="240">
        <v>0</v>
      </c>
      <c r="CN28" s="240">
        <v>0</v>
      </c>
      <c r="CO28" s="240">
        <v>0</v>
      </c>
      <c r="CP28" s="240">
        <v>0</v>
      </c>
      <c r="CQ28" s="240">
        <v>0</v>
      </c>
      <c r="CR28" s="240">
        <v>2</v>
      </c>
      <c r="CS28" s="240">
        <v>0</v>
      </c>
      <c r="CT28" s="240">
        <v>1</v>
      </c>
      <c r="CU28" s="240">
        <v>0</v>
      </c>
      <c r="CV28" s="240">
        <v>13</v>
      </c>
      <c r="CW28" s="240">
        <v>192</v>
      </c>
      <c r="CX28" s="240">
        <v>0</v>
      </c>
      <c r="CY28" s="240">
        <v>0</v>
      </c>
      <c r="CZ28" s="240">
        <v>0</v>
      </c>
      <c r="DA28" s="240">
        <v>0</v>
      </c>
      <c r="DB28" s="240">
        <v>0</v>
      </c>
      <c r="DC28" s="240">
        <v>0</v>
      </c>
      <c r="DD28" s="240">
        <v>0</v>
      </c>
      <c r="DE28" s="240">
        <v>3</v>
      </c>
      <c r="DF28" s="240">
        <v>52</v>
      </c>
      <c r="DG28" s="240">
        <v>0</v>
      </c>
      <c r="DH28" s="240">
        <v>0</v>
      </c>
      <c r="DI28" s="240">
        <v>0</v>
      </c>
      <c r="DJ28" s="240">
        <v>0</v>
      </c>
      <c r="DK28" s="240">
        <v>0</v>
      </c>
      <c r="DL28" s="240">
        <v>0</v>
      </c>
      <c r="DM28" s="240">
        <v>0</v>
      </c>
      <c r="DN28" s="240">
        <v>0</v>
      </c>
      <c r="DO28" s="240">
        <v>0</v>
      </c>
      <c r="DP28" s="240">
        <v>0</v>
      </c>
      <c r="DQ28" s="240">
        <v>21</v>
      </c>
      <c r="DR28" s="240">
        <v>225</v>
      </c>
      <c r="DS28" s="240">
        <v>0</v>
      </c>
      <c r="DT28" s="240">
        <v>0</v>
      </c>
      <c r="DU28" s="240">
        <v>0</v>
      </c>
      <c r="DV28" s="240">
        <v>0</v>
      </c>
      <c r="DW28" s="240">
        <v>0</v>
      </c>
      <c r="DX28" s="240">
        <v>0</v>
      </c>
      <c r="DY28" s="240">
        <v>0</v>
      </c>
      <c r="DZ28" s="240">
        <v>0</v>
      </c>
      <c r="EA28" s="240">
        <v>0</v>
      </c>
      <c r="EB28" s="240">
        <v>0</v>
      </c>
      <c r="EC28" s="240">
        <v>0</v>
      </c>
      <c r="ED28" s="240">
        <v>0</v>
      </c>
      <c r="EE28" s="240">
        <v>0</v>
      </c>
      <c r="EF28" s="240">
        <v>0</v>
      </c>
      <c r="EG28" s="240">
        <v>0</v>
      </c>
      <c r="EH28" s="240">
        <v>0</v>
      </c>
      <c r="EI28" s="240">
        <v>0</v>
      </c>
      <c r="EJ28" s="240">
        <v>0</v>
      </c>
      <c r="EK28" s="240">
        <v>0</v>
      </c>
      <c r="EL28" s="240">
        <v>0</v>
      </c>
      <c r="EM28" s="240">
        <v>0</v>
      </c>
      <c r="EN28" s="240">
        <v>0</v>
      </c>
      <c r="EO28" s="240">
        <v>0</v>
      </c>
      <c r="EP28" s="240">
        <v>0</v>
      </c>
      <c r="EQ28" s="240">
        <v>0</v>
      </c>
      <c r="ER28" s="240">
        <v>0</v>
      </c>
      <c r="ES28" s="240">
        <v>0</v>
      </c>
      <c r="ET28" s="240">
        <v>0</v>
      </c>
      <c r="EU28" s="240">
        <v>0</v>
      </c>
      <c r="EV28" s="240">
        <v>0</v>
      </c>
      <c r="EW28" s="240">
        <v>0</v>
      </c>
      <c r="EX28" s="240">
        <v>0</v>
      </c>
      <c r="EY28" s="240">
        <v>0</v>
      </c>
      <c r="EZ28" s="240">
        <v>0</v>
      </c>
      <c r="FA28" s="240">
        <v>0</v>
      </c>
      <c r="FB28" s="240">
        <v>0</v>
      </c>
      <c r="FC28" s="240">
        <v>0</v>
      </c>
      <c r="FD28" s="240">
        <v>0</v>
      </c>
      <c r="FE28" s="240">
        <v>0</v>
      </c>
      <c r="FF28" s="240">
        <v>0</v>
      </c>
      <c r="FG28" s="240">
        <v>0</v>
      </c>
      <c r="FH28" s="240">
        <v>0</v>
      </c>
      <c r="FI28" s="240">
        <v>0</v>
      </c>
      <c r="FJ28" s="240">
        <v>0</v>
      </c>
      <c r="FK28" s="240">
        <v>0</v>
      </c>
      <c r="FL28" s="240">
        <v>0</v>
      </c>
      <c r="FM28" s="240">
        <v>0</v>
      </c>
      <c r="FN28" s="240">
        <v>0</v>
      </c>
      <c r="FO28" s="240">
        <v>0</v>
      </c>
      <c r="FP28" s="240">
        <v>0</v>
      </c>
      <c r="FQ28" s="241">
        <v>0</v>
      </c>
      <c r="FR28" s="241">
        <v>0</v>
      </c>
      <c r="FS28" s="241" t="e">
        <f>E28-#REF!-BY28-CI28-CZ28-DG28-DQ28</f>
        <v>#REF!</v>
      </c>
      <c r="FT28" s="241" t="e">
        <f>F28-#REF!-BZ28-CJ28-DA28-DH28-DR28</f>
        <v>#REF!</v>
      </c>
      <c r="FU28" s="241" t="e">
        <f>G28-#REF!-CA28-CK28-DB28-DI28-DS28</f>
        <v>#REF!</v>
      </c>
      <c r="FV28" s="241" t="e">
        <f>H28-#REF!-CB28-CL28-#REF!-DJ28-DT28</f>
        <v>#REF!</v>
      </c>
      <c r="FW28" s="241" t="e">
        <f>I28-V28-#REF!-CE28-CH28-CO28-CX28-#REF!-#REF!-#REF!-EF28</f>
        <v>#REF!</v>
      </c>
      <c r="FX28" s="241" t="e">
        <f>J28-W28-#REF!-CY28-#REF!-#REF!-#REF!-EG28-EW28-FC28-FH28</f>
        <v>#REF!</v>
      </c>
      <c r="FY28" s="241">
        <f t="shared" si="0"/>
        <v>0</v>
      </c>
      <c r="FZ28" s="241">
        <f t="shared" si="1"/>
        <v>0</v>
      </c>
      <c r="GA28" s="241" t="e">
        <f>M28-CQ28-#REF!-#REF!</f>
        <v>#REF!</v>
      </c>
      <c r="GB28" s="241" t="e">
        <f>N28-#REF!-EX28-#REF!-#REF!</f>
        <v>#REF!</v>
      </c>
      <c r="GC28" s="241" t="e">
        <f>O28-#REF!-EY28-FD28-FI28</f>
        <v>#REF!</v>
      </c>
      <c r="GD28" s="241">
        <f t="shared" si="2"/>
        <v>0</v>
      </c>
    </row>
    <row r="29" spans="1:186" s="236" customFormat="1" ht="12" customHeight="1" x14ac:dyDescent="0.2">
      <c r="A29" s="244" t="s">
        <v>144</v>
      </c>
      <c r="B29" s="238" t="s">
        <v>145</v>
      </c>
      <c r="C29" s="239">
        <v>41</v>
      </c>
      <c r="D29" s="240">
        <v>23</v>
      </c>
      <c r="E29" s="240">
        <v>56</v>
      </c>
      <c r="F29" s="240">
        <v>644</v>
      </c>
      <c r="G29" s="240">
        <v>2</v>
      </c>
      <c r="H29" s="240">
        <v>0</v>
      </c>
      <c r="I29" s="240">
        <v>1</v>
      </c>
      <c r="J29" s="240">
        <v>0</v>
      </c>
      <c r="K29" s="240">
        <v>1</v>
      </c>
      <c r="L29" s="240">
        <v>0</v>
      </c>
      <c r="M29" s="240">
        <v>0</v>
      </c>
      <c r="N29" s="240">
        <v>0</v>
      </c>
      <c r="O29" s="240">
        <v>0</v>
      </c>
      <c r="P29" s="240">
        <v>0</v>
      </c>
      <c r="Q29" s="240">
        <v>0</v>
      </c>
      <c r="R29" s="240">
        <v>0</v>
      </c>
      <c r="S29" s="240">
        <v>0</v>
      </c>
      <c r="T29" s="240">
        <v>0</v>
      </c>
      <c r="U29" s="240">
        <v>0</v>
      </c>
      <c r="V29" s="240">
        <v>0</v>
      </c>
      <c r="W29" s="240">
        <v>0</v>
      </c>
      <c r="X29" s="240">
        <v>0</v>
      </c>
      <c r="Y29" s="240">
        <v>0</v>
      </c>
      <c r="Z29" s="240">
        <v>4</v>
      </c>
      <c r="AA29" s="240">
        <v>1</v>
      </c>
      <c r="AB29" s="240">
        <v>0</v>
      </c>
      <c r="AC29" s="240">
        <v>0</v>
      </c>
      <c r="AD29" s="240">
        <v>0</v>
      </c>
      <c r="AE29" s="240">
        <v>0</v>
      </c>
      <c r="AF29" s="240">
        <v>0</v>
      </c>
      <c r="AG29" s="240">
        <v>0</v>
      </c>
      <c r="AH29" s="240">
        <v>0</v>
      </c>
      <c r="AI29" s="240">
        <v>12</v>
      </c>
      <c r="AJ29" s="240">
        <v>0</v>
      </c>
      <c r="AK29" s="240">
        <v>0</v>
      </c>
      <c r="AL29" s="240">
        <v>0</v>
      </c>
      <c r="AM29" s="240">
        <v>0</v>
      </c>
      <c r="AN29" s="240">
        <v>0</v>
      </c>
      <c r="AO29" s="240">
        <v>0</v>
      </c>
      <c r="AP29" s="240">
        <v>0</v>
      </c>
      <c r="AQ29" s="240">
        <v>0</v>
      </c>
      <c r="AR29" s="240">
        <v>0</v>
      </c>
      <c r="AS29" s="240">
        <v>0</v>
      </c>
      <c r="AT29" s="240">
        <v>0</v>
      </c>
      <c r="AU29" s="240">
        <v>16</v>
      </c>
      <c r="AV29" s="240">
        <v>7</v>
      </c>
      <c r="AW29" s="240">
        <v>0</v>
      </c>
      <c r="AX29" s="240">
        <v>0</v>
      </c>
      <c r="AY29" s="240">
        <v>0</v>
      </c>
      <c r="AZ29" s="240">
        <v>0</v>
      </c>
      <c r="BA29" s="240">
        <v>0</v>
      </c>
      <c r="BB29" s="240">
        <v>0</v>
      </c>
      <c r="BC29" s="240">
        <v>0</v>
      </c>
      <c r="BD29" s="240">
        <v>0</v>
      </c>
      <c r="BE29" s="240">
        <v>0</v>
      </c>
      <c r="BF29" s="240">
        <v>0</v>
      </c>
      <c r="BG29" s="240">
        <v>0</v>
      </c>
      <c r="BH29" s="240">
        <v>0</v>
      </c>
      <c r="BI29" s="240">
        <v>0</v>
      </c>
      <c r="BJ29" s="240">
        <v>0</v>
      </c>
      <c r="BK29" s="240">
        <v>0</v>
      </c>
      <c r="BL29" s="240">
        <v>0</v>
      </c>
      <c r="BM29" s="240">
        <v>0</v>
      </c>
      <c r="BN29" s="240">
        <v>0</v>
      </c>
      <c r="BO29" s="240">
        <v>0</v>
      </c>
      <c r="BP29" s="240">
        <v>0</v>
      </c>
      <c r="BQ29" s="240">
        <v>0</v>
      </c>
      <c r="BR29" s="240">
        <v>0</v>
      </c>
      <c r="BS29" s="240">
        <v>0</v>
      </c>
      <c r="BT29" s="240">
        <v>0</v>
      </c>
      <c r="BU29" s="240">
        <v>0</v>
      </c>
      <c r="BV29" s="240">
        <v>0</v>
      </c>
      <c r="BW29" s="240">
        <v>0</v>
      </c>
      <c r="BX29" s="240">
        <v>0</v>
      </c>
      <c r="BY29" s="240">
        <v>0</v>
      </c>
      <c r="BZ29" s="240">
        <v>0</v>
      </c>
      <c r="CA29" s="240">
        <v>0</v>
      </c>
      <c r="CB29" s="240">
        <v>0</v>
      </c>
      <c r="CC29" s="240">
        <v>2</v>
      </c>
      <c r="CD29" s="240">
        <v>13</v>
      </c>
      <c r="CE29" s="240">
        <v>1</v>
      </c>
      <c r="CF29" s="240">
        <v>0</v>
      </c>
      <c r="CG29" s="240">
        <v>0</v>
      </c>
      <c r="CH29" s="240">
        <v>0</v>
      </c>
      <c r="CI29" s="240">
        <v>0</v>
      </c>
      <c r="CJ29" s="240">
        <v>0</v>
      </c>
      <c r="CK29" s="240">
        <v>0</v>
      </c>
      <c r="CL29" s="240">
        <v>0</v>
      </c>
      <c r="CM29" s="240">
        <v>0</v>
      </c>
      <c r="CN29" s="240">
        <v>0</v>
      </c>
      <c r="CO29" s="240">
        <v>0</v>
      </c>
      <c r="CP29" s="240">
        <v>0</v>
      </c>
      <c r="CQ29" s="240">
        <v>0</v>
      </c>
      <c r="CR29" s="240">
        <v>1</v>
      </c>
      <c r="CS29" s="240">
        <v>0</v>
      </c>
      <c r="CT29" s="240">
        <v>0</v>
      </c>
      <c r="CU29" s="240">
        <v>0</v>
      </c>
      <c r="CV29" s="240">
        <v>35</v>
      </c>
      <c r="CW29" s="240">
        <v>404</v>
      </c>
      <c r="CX29" s="240">
        <v>2</v>
      </c>
      <c r="CY29" s="240">
        <v>0</v>
      </c>
      <c r="CZ29" s="240">
        <v>1</v>
      </c>
      <c r="DA29" s="240">
        <v>1</v>
      </c>
      <c r="DB29" s="240">
        <v>0</v>
      </c>
      <c r="DC29" s="240">
        <v>0</v>
      </c>
      <c r="DD29" s="240">
        <v>0</v>
      </c>
      <c r="DE29" s="240">
        <v>8</v>
      </c>
      <c r="DF29" s="240">
        <v>64</v>
      </c>
      <c r="DG29" s="240">
        <v>0</v>
      </c>
      <c r="DH29" s="240">
        <v>0</v>
      </c>
      <c r="DI29" s="240">
        <v>0</v>
      </c>
      <c r="DJ29" s="240">
        <v>0</v>
      </c>
      <c r="DK29" s="240">
        <v>0</v>
      </c>
      <c r="DL29" s="240">
        <v>0</v>
      </c>
      <c r="DM29" s="240">
        <v>0</v>
      </c>
      <c r="DN29" s="240">
        <v>0</v>
      </c>
      <c r="DO29" s="240">
        <v>0</v>
      </c>
      <c r="DP29" s="240">
        <v>0</v>
      </c>
      <c r="DQ29" s="240">
        <v>13</v>
      </c>
      <c r="DR29" s="240">
        <v>176</v>
      </c>
      <c r="DS29" s="240">
        <v>0</v>
      </c>
      <c r="DT29" s="240">
        <v>0</v>
      </c>
      <c r="DU29" s="240">
        <v>0</v>
      </c>
      <c r="DV29" s="240">
        <v>0</v>
      </c>
      <c r="DW29" s="240">
        <v>1</v>
      </c>
      <c r="DX29" s="240">
        <v>0</v>
      </c>
      <c r="DY29" s="240">
        <v>1</v>
      </c>
      <c r="DZ29" s="240">
        <v>0</v>
      </c>
      <c r="EA29" s="240">
        <v>0</v>
      </c>
      <c r="EB29" s="240">
        <v>0</v>
      </c>
      <c r="EC29" s="240">
        <v>0</v>
      </c>
      <c r="ED29" s="240">
        <v>0</v>
      </c>
      <c r="EE29" s="240">
        <v>0</v>
      </c>
      <c r="EF29" s="240">
        <v>0</v>
      </c>
      <c r="EG29" s="240">
        <v>0</v>
      </c>
      <c r="EH29" s="240">
        <v>0</v>
      </c>
      <c r="EI29" s="240">
        <v>0</v>
      </c>
      <c r="EJ29" s="240">
        <v>0</v>
      </c>
      <c r="EK29" s="240">
        <v>0</v>
      </c>
      <c r="EL29" s="240">
        <v>0</v>
      </c>
      <c r="EM29" s="240">
        <v>0</v>
      </c>
      <c r="EN29" s="240">
        <v>0</v>
      </c>
      <c r="EO29" s="240">
        <v>0</v>
      </c>
      <c r="EP29" s="240">
        <v>0</v>
      </c>
      <c r="EQ29" s="240">
        <v>0</v>
      </c>
      <c r="ER29" s="240">
        <v>0</v>
      </c>
      <c r="ES29" s="240">
        <v>0</v>
      </c>
      <c r="ET29" s="240">
        <v>0</v>
      </c>
      <c r="EU29" s="240">
        <v>1</v>
      </c>
      <c r="EV29" s="240">
        <v>1</v>
      </c>
      <c r="EW29" s="240">
        <v>0</v>
      </c>
      <c r="EX29" s="240">
        <v>0</v>
      </c>
      <c r="EY29" s="240">
        <v>0</v>
      </c>
      <c r="EZ29" s="240">
        <v>1</v>
      </c>
      <c r="FA29" s="240">
        <v>0</v>
      </c>
      <c r="FB29" s="240">
        <v>0</v>
      </c>
      <c r="FC29" s="240">
        <v>0</v>
      </c>
      <c r="FD29" s="240">
        <v>0</v>
      </c>
      <c r="FE29" s="240">
        <v>2</v>
      </c>
      <c r="FF29" s="240">
        <v>0</v>
      </c>
      <c r="FG29" s="240">
        <v>0</v>
      </c>
      <c r="FH29" s="240">
        <v>0</v>
      </c>
      <c r="FI29" s="240">
        <v>0</v>
      </c>
      <c r="FJ29" s="240">
        <v>0</v>
      </c>
      <c r="FK29" s="240">
        <v>0</v>
      </c>
      <c r="FL29" s="240">
        <v>0</v>
      </c>
      <c r="FM29" s="240">
        <v>0</v>
      </c>
      <c r="FN29" s="240">
        <v>0</v>
      </c>
      <c r="FO29" s="240">
        <v>0</v>
      </c>
      <c r="FP29" s="240">
        <v>0</v>
      </c>
      <c r="FQ29" s="241">
        <v>0</v>
      </c>
      <c r="FR29" s="241">
        <v>0</v>
      </c>
      <c r="FS29" s="241" t="e">
        <f>E29-#REF!-BY29-CI29-CZ29-DG29-DQ29</f>
        <v>#REF!</v>
      </c>
      <c r="FT29" s="241" t="e">
        <f>F29-#REF!-BZ29-CJ29-DA29-DH29-DR29</f>
        <v>#REF!</v>
      </c>
      <c r="FU29" s="241" t="e">
        <f>G29-#REF!-CA29-CK29-DB29-DI29-DS29</f>
        <v>#REF!</v>
      </c>
      <c r="FV29" s="241" t="e">
        <f>H29-#REF!-CB29-CL29-#REF!-DJ29-DT29</f>
        <v>#REF!</v>
      </c>
      <c r="FW29" s="241" t="e">
        <f>I29-V29-#REF!-CE29-CH29-CO29-CX29-#REF!-#REF!-#REF!-EF29</f>
        <v>#REF!</v>
      </c>
      <c r="FX29" s="241" t="e">
        <f>J29-W29-#REF!-CY29-#REF!-#REF!-#REF!-EG29-EW29-FC29-FH29</f>
        <v>#REF!</v>
      </c>
      <c r="FY29" s="241">
        <f t="shared" si="0"/>
        <v>0</v>
      </c>
      <c r="FZ29" s="241">
        <f t="shared" si="1"/>
        <v>0</v>
      </c>
      <c r="GA29" s="241" t="e">
        <f>M29-CQ29-#REF!-#REF!</f>
        <v>#REF!</v>
      </c>
      <c r="GB29" s="241" t="e">
        <f>N29-#REF!-EX29-#REF!-#REF!</f>
        <v>#REF!</v>
      </c>
      <c r="GC29" s="241" t="e">
        <f>O29-#REF!-EY29-FD29-FI29</f>
        <v>#REF!</v>
      </c>
      <c r="GD29" s="241">
        <f t="shared" si="2"/>
        <v>0</v>
      </c>
    </row>
    <row r="30" spans="1:186" s="236" customFormat="1" ht="12" customHeight="1" x14ac:dyDescent="0.2">
      <c r="A30" s="244" t="s">
        <v>146</v>
      </c>
      <c r="B30" s="238" t="s">
        <v>147</v>
      </c>
      <c r="C30" s="239">
        <v>8</v>
      </c>
      <c r="D30" s="240">
        <v>0</v>
      </c>
      <c r="E30" s="240">
        <v>15</v>
      </c>
      <c r="F30" s="240">
        <v>155</v>
      </c>
      <c r="G30" s="240">
        <v>0</v>
      </c>
      <c r="H30" s="240">
        <v>0</v>
      </c>
      <c r="I30" s="240">
        <v>0</v>
      </c>
      <c r="J30" s="240">
        <v>0</v>
      </c>
      <c r="K30" s="240">
        <v>0</v>
      </c>
      <c r="L30" s="240">
        <v>0</v>
      </c>
      <c r="M30" s="240">
        <v>0</v>
      </c>
      <c r="N30" s="240">
        <v>0</v>
      </c>
      <c r="O30" s="240">
        <v>0</v>
      </c>
      <c r="P30" s="240">
        <v>0</v>
      </c>
      <c r="Q30" s="240">
        <v>0</v>
      </c>
      <c r="R30" s="240">
        <v>0</v>
      </c>
      <c r="S30" s="240">
        <v>0</v>
      </c>
      <c r="T30" s="240">
        <v>0</v>
      </c>
      <c r="U30" s="240">
        <v>0</v>
      </c>
      <c r="V30" s="240">
        <v>0</v>
      </c>
      <c r="W30" s="240">
        <v>0</v>
      </c>
      <c r="X30" s="240">
        <v>0</v>
      </c>
      <c r="Y30" s="240">
        <v>0</v>
      </c>
      <c r="Z30" s="240">
        <v>3</v>
      </c>
      <c r="AA30" s="240">
        <v>0</v>
      </c>
      <c r="AB30" s="240">
        <v>0</v>
      </c>
      <c r="AC30" s="240">
        <v>0</v>
      </c>
      <c r="AD30" s="240">
        <v>0</v>
      </c>
      <c r="AE30" s="240">
        <v>0</v>
      </c>
      <c r="AF30" s="240">
        <v>0</v>
      </c>
      <c r="AG30" s="240">
        <v>0</v>
      </c>
      <c r="AH30" s="240">
        <v>0</v>
      </c>
      <c r="AI30" s="240">
        <v>0</v>
      </c>
      <c r="AJ30" s="240">
        <v>0</v>
      </c>
      <c r="AK30" s="240">
        <v>0</v>
      </c>
      <c r="AL30" s="240">
        <v>0</v>
      </c>
      <c r="AM30" s="240">
        <v>0</v>
      </c>
      <c r="AN30" s="240">
        <v>0</v>
      </c>
      <c r="AO30" s="240">
        <v>0</v>
      </c>
      <c r="AP30" s="240">
        <v>0</v>
      </c>
      <c r="AQ30" s="240">
        <v>0</v>
      </c>
      <c r="AR30" s="240">
        <v>0</v>
      </c>
      <c r="AS30" s="240">
        <v>0</v>
      </c>
      <c r="AT30" s="240">
        <v>0</v>
      </c>
      <c r="AU30" s="240">
        <v>0</v>
      </c>
      <c r="AV30" s="240">
        <v>0</v>
      </c>
      <c r="AW30" s="240">
        <v>0</v>
      </c>
      <c r="AX30" s="240">
        <v>0</v>
      </c>
      <c r="AY30" s="240">
        <v>5</v>
      </c>
      <c r="AZ30" s="240">
        <v>0</v>
      </c>
      <c r="BA30" s="240">
        <v>0</v>
      </c>
      <c r="BB30" s="240">
        <v>0</v>
      </c>
      <c r="BC30" s="240">
        <v>0</v>
      </c>
      <c r="BD30" s="240">
        <v>0</v>
      </c>
      <c r="BE30" s="240">
        <v>0</v>
      </c>
      <c r="BF30" s="240">
        <v>0</v>
      </c>
      <c r="BG30" s="240">
        <v>0</v>
      </c>
      <c r="BH30" s="240">
        <v>0</v>
      </c>
      <c r="BI30" s="240">
        <v>0</v>
      </c>
      <c r="BJ30" s="240">
        <v>0</v>
      </c>
      <c r="BK30" s="240">
        <v>0</v>
      </c>
      <c r="BL30" s="240">
        <v>0</v>
      </c>
      <c r="BM30" s="240">
        <v>0</v>
      </c>
      <c r="BN30" s="240">
        <v>0</v>
      </c>
      <c r="BO30" s="240">
        <v>0</v>
      </c>
      <c r="BP30" s="240">
        <v>0</v>
      </c>
      <c r="BQ30" s="240">
        <v>0</v>
      </c>
      <c r="BR30" s="240">
        <v>0</v>
      </c>
      <c r="BS30" s="240">
        <v>0</v>
      </c>
      <c r="BT30" s="240">
        <v>0</v>
      </c>
      <c r="BU30" s="240">
        <v>0</v>
      </c>
      <c r="BV30" s="240">
        <v>0</v>
      </c>
      <c r="BW30" s="240">
        <v>0</v>
      </c>
      <c r="BX30" s="240">
        <v>0</v>
      </c>
      <c r="BY30" s="240">
        <v>0</v>
      </c>
      <c r="BZ30" s="240">
        <v>0</v>
      </c>
      <c r="CA30" s="240">
        <v>0</v>
      </c>
      <c r="CB30" s="240">
        <v>0</v>
      </c>
      <c r="CC30" s="240">
        <v>0</v>
      </c>
      <c r="CD30" s="240">
        <v>0</v>
      </c>
      <c r="CE30" s="240">
        <v>0</v>
      </c>
      <c r="CF30" s="240">
        <v>0</v>
      </c>
      <c r="CG30" s="240">
        <v>0</v>
      </c>
      <c r="CH30" s="240">
        <v>0</v>
      </c>
      <c r="CI30" s="240">
        <v>0</v>
      </c>
      <c r="CJ30" s="240">
        <v>0</v>
      </c>
      <c r="CK30" s="240">
        <v>0</v>
      </c>
      <c r="CL30" s="240">
        <v>0</v>
      </c>
      <c r="CM30" s="240">
        <v>0</v>
      </c>
      <c r="CN30" s="240">
        <v>0</v>
      </c>
      <c r="CO30" s="240">
        <v>0</v>
      </c>
      <c r="CP30" s="240">
        <v>0</v>
      </c>
      <c r="CQ30" s="240">
        <v>0</v>
      </c>
      <c r="CR30" s="240">
        <v>0</v>
      </c>
      <c r="CS30" s="240">
        <v>0</v>
      </c>
      <c r="CT30" s="240">
        <v>0</v>
      </c>
      <c r="CU30" s="240">
        <v>0</v>
      </c>
      <c r="CV30" s="240">
        <v>7</v>
      </c>
      <c r="CW30" s="240">
        <v>73</v>
      </c>
      <c r="CX30" s="240">
        <v>0</v>
      </c>
      <c r="CY30" s="240">
        <v>0</v>
      </c>
      <c r="CZ30" s="240">
        <v>0</v>
      </c>
      <c r="DA30" s="240">
        <v>0</v>
      </c>
      <c r="DB30" s="240">
        <v>0</v>
      </c>
      <c r="DC30" s="240">
        <v>0</v>
      </c>
      <c r="DD30" s="240">
        <v>0</v>
      </c>
      <c r="DE30" s="240">
        <v>5</v>
      </c>
      <c r="DF30" s="240">
        <v>53</v>
      </c>
      <c r="DG30" s="240">
        <v>0</v>
      </c>
      <c r="DH30" s="240">
        <v>0</v>
      </c>
      <c r="DI30" s="240">
        <v>0</v>
      </c>
      <c r="DJ30" s="240">
        <v>0</v>
      </c>
      <c r="DK30" s="240">
        <v>0</v>
      </c>
      <c r="DL30" s="240">
        <v>0</v>
      </c>
      <c r="DM30" s="240">
        <v>0</v>
      </c>
      <c r="DN30" s="240">
        <v>0</v>
      </c>
      <c r="DO30" s="240">
        <v>0</v>
      </c>
      <c r="DP30" s="240">
        <v>0</v>
      </c>
      <c r="DQ30" s="240">
        <v>3</v>
      </c>
      <c r="DR30" s="240">
        <v>29</v>
      </c>
      <c r="DS30" s="240">
        <v>0</v>
      </c>
      <c r="DT30" s="240">
        <v>0</v>
      </c>
      <c r="DU30" s="240">
        <v>0</v>
      </c>
      <c r="DV30" s="240">
        <v>0</v>
      </c>
      <c r="DW30" s="240">
        <v>0</v>
      </c>
      <c r="DX30" s="240">
        <v>0</v>
      </c>
      <c r="DY30" s="240">
        <v>0</v>
      </c>
      <c r="DZ30" s="240">
        <v>0</v>
      </c>
      <c r="EA30" s="240">
        <v>0</v>
      </c>
      <c r="EB30" s="240">
        <v>0</v>
      </c>
      <c r="EC30" s="240">
        <v>0</v>
      </c>
      <c r="ED30" s="240">
        <v>0</v>
      </c>
      <c r="EE30" s="240">
        <v>0</v>
      </c>
      <c r="EF30" s="240">
        <v>0</v>
      </c>
      <c r="EG30" s="240">
        <v>0</v>
      </c>
      <c r="EH30" s="240">
        <v>0</v>
      </c>
      <c r="EI30" s="240">
        <v>0</v>
      </c>
      <c r="EJ30" s="240">
        <v>0</v>
      </c>
      <c r="EK30" s="240">
        <v>0</v>
      </c>
      <c r="EL30" s="240">
        <v>0</v>
      </c>
      <c r="EM30" s="240">
        <v>0</v>
      </c>
      <c r="EN30" s="240">
        <v>0</v>
      </c>
      <c r="EO30" s="240">
        <v>0</v>
      </c>
      <c r="EP30" s="240">
        <v>0</v>
      </c>
      <c r="EQ30" s="240">
        <v>0</v>
      </c>
      <c r="ER30" s="240">
        <v>0</v>
      </c>
      <c r="ES30" s="240">
        <v>0</v>
      </c>
      <c r="ET30" s="240">
        <v>0</v>
      </c>
      <c r="EU30" s="240">
        <v>0</v>
      </c>
      <c r="EV30" s="240">
        <v>0</v>
      </c>
      <c r="EW30" s="240">
        <v>0</v>
      </c>
      <c r="EX30" s="240">
        <v>0</v>
      </c>
      <c r="EY30" s="240">
        <v>0</v>
      </c>
      <c r="EZ30" s="240">
        <v>0</v>
      </c>
      <c r="FA30" s="240">
        <v>0</v>
      </c>
      <c r="FB30" s="240">
        <v>0</v>
      </c>
      <c r="FC30" s="240">
        <v>0</v>
      </c>
      <c r="FD30" s="240">
        <v>0</v>
      </c>
      <c r="FE30" s="240">
        <v>0</v>
      </c>
      <c r="FF30" s="240">
        <v>0</v>
      </c>
      <c r="FG30" s="240">
        <v>0</v>
      </c>
      <c r="FH30" s="240">
        <v>0</v>
      </c>
      <c r="FI30" s="240">
        <v>0</v>
      </c>
      <c r="FJ30" s="240">
        <v>0</v>
      </c>
      <c r="FK30" s="240">
        <v>0</v>
      </c>
      <c r="FL30" s="240">
        <v>0</v>
      </c>
      <c r="FM30" s="240">
        <v>0</v>
      </c>
      <c r="FN30" s="240">
        <v>0</v>
      </c>
      <c r="FO30" s="240">
        <v>0</v>
      </c>
      <c r="FP30" s="240">
        <v>0</v>
      </c>
      <c r="FQ30" s="241">
        <v>0</v>
      </c>
      <c r="FR30" s="241">
        <v>0</v>
      </c>
      <c r="FS30" s="241" t="e">
        <f>E30-#REF!-BY30-CI30-CZ30-DG30-DQ30</f>
        <v>#REF!</v>
      </c>
      <c r="FT30" s="241" t="e">
        <f>F30-#REF!-BZ30-CJ30-DA30-DH30-DR30</f>
        <v>#REF!</v>
      </c>
      <c r="FU30" s="241" t="e">
        <f>G30-#REF!-CA30-CK30-DB30-DI30-DS30</f>
        <v>#REF!</v>
      </c>
      <c r="FV30" s="241" t="e">
        <f>H30-#REF!-CB30-CL30-#REF!-DJ30-DT30</f>
        <v>#REF!</v>
      </c>
      <c r="FW30" s="241" t="e">
        <f>I30-V30-#REF!-CE30-CH30-CO30-CX30-#REF!-#REF!-#REF!-EF30</f>
        <v>#REF!</v>
      </c>
      <c r="FX30" s="241" t="e">
        <f>J30-W30-#REF!-CY30-#REF!-#REF!-#REF!-EG30-EW30-FC30-FH30</f>
        <v>#REF!</v>
      </c>
      <c r="FY30" s="241">
        <f t="shared" si="0"/>
        <v>0</v>
      </c>
      <c r="FZ30" s="241">
        <f t="shared" si="1"/>
        <v>0</v>
      </c>
      <c r="GA30" s="241" t="e">
        <f>M30-CQ30-#REF!-#REF!</f>
        <v>#REF!</v>
      </c>
      <c r="GB30" s="241" t="e">
        <f>N30-#REF!-EX30-#REF!-#REF!</f>
        <v>#REF!</v>
      </c>
      <c r="GC30" s="241" t="e">
        <f>O30-#REF!-EY30-FD30-FI30</f>
        <v>#REF!</v>
      </c>
      <c r="GD30" s="241">
        <f t="shared" si="2"/>
        <v>0</v>
      </c>
    </row>
    <row r="31" spans="1:186" s="236" customFormat="1" ht="12" customHeight="1" x14ac:dyDescent="0.2">
      <c r="A31" s="244" t="s">
        <v>148</v>
      </c>
      <c r="B31" s="238" t="s">
        <v>149</v>
      </c>
      <c r="C31" s="239">
        <v>2</v>
      </c>
      <c r="D31" s="240">
        <v>0</v>
      </c>
      <c r="E31" s="240">
        <v>2</v>
      </c>
      <c r="F31" s="240">
        <v>24</v>
      </c>
      <c r="G31" s="240">
        <v>0</v>
      </c>
      <c r="H31" s="240">
        <v>0</v>
      </c>
      <c r="I31" s="240">
        <v>0</v>
      </c>
      <c r="J31" s="240">
        <v>0</v>
      </c>
      <c r="K31" s="240">
        <v>0</v>
      </c>
      <c r="L31" s="240">
        <v>0</v>
      </c>
      <c r="M31" s="240">
        <v>0</v>
      </c>
      <c r="N31" s="240">
        <v>0</v>
      </c>
      <c r="O31" s="240">
        <v>0</v>
      </c>
      <c r="P31" s="240">
        <v>0</v>
      </c>
      <c r="Q31" s="240">
        <v>0</v>
      </c>
      <c r="R31" s="240">
        <v>0</v>
      </c>
      <c r="S31" s="240">
        <v>0</v>
      </c>
      <c r="T31" s="240">
        <v>0</v>
      </c>
      <c r="U31" s="240">
        <v>0</v>
      </c>
      <c r="V31" s="240">
        <v>0</v>
      </c>
      <c r="W31" s="240">
        <v>0</v>
      </c>
      <c r="X31" s="240">
        <v>0</v>
      </c>
      <c r="Y31" s="240">
        <v>0</v>
      </c>
      <c r="Z31" s="240">
        <v>0</v>
      </c>
      <c r="AA31" s="240">
        <v>0</v>
      </c>
      <c r="AB31" s="240">
        <v>0</v>
      </c>
      <c r="AC31" s="240">
        <v>0</v>
      </c>
      <c r="AD31" s="240">
        <v>0</v>
      </c>
      <c r="AE31" s="240">
        <v>0</v>
      </c>
      <c r="AF31" s="240">
        <v>0</v>
      </c>
      <c r="AG31" s="240">
        <v>0</v>
      </c>
      <c r="AH31" s="240">
        <v>0</v>
      </c>
      <c r="AI31" s="240">
        <v>0</v>
      </c>
      <c r="AJ31" s="240">
        <v>0</v>
      </c>
      <c r="AK31" s="240">
        <v>0</v>
      </c>
      <c r="AL31" s="240">
        <v>0</v>
      </c>
      <c r="AM31" s="240">
        <v>0</v>
      </c>
      <c r="AN31" s="240">
        <v>0</v>
      </c>
      <c r="AO31" s="240">
        <v>0</v>
      </c>
      <c r="AP31" s="240">
        <v>0</v>
      </c>
      <c r="AQ31" s="240">
        <v>0</v>
      </c>
      <c r="AR31" s="240">
        <v>0</v>
      </c>
      <c r="AS31" s="240">
        <v>0</v>
      </c>
      <c r="AT31" s="240">
        <v>0</v>
      </c>
      <c r="AU31" s="240">
        <v>0</v>
      </c>
      <c r="AV31" s="240">
        <v>0</v>
      </c>
      <c r="AW31" s="240">
        <v>0</v>
      </c>
      <c r="AX31" s="240">
        <v>0</v>
      </c>
      <c r="AY31" s="240">
        <v>0</v>
      </c>
      <c r="AZ31" s="240">
        <v>0</v>
      </c>
      <c r="BA31" s="240">
        <v>0</v>
      </c>
      <c r="BB31" s="240">
        <v>0</v>
      </c>
      <c r="BC31" s="240">
        <v>0</v>
      </c>
      <c r="BD31" s="240">
        <v>0</v>
      </c>
      <c r="BE31" s="240">
        <v>0</v>
      </c>
      <c r="BF31" s="240">
        <v>0</v>
      </c>
      <c r="BG31" s="240">
        <v>0</v>
      </c>
      <c r="BH31" s="240">
        <v>0</v>
      </c>
      <c r="BI31" s="240">
        <v>0</v>
      </c>
      <c r="BJ31" s="240">
        <v>0</v>
      </c>
      <c r="BK31" s="240">
        <v>0</v>
      </c>
      <c r="BL31" s="240">
        <v>0</v>
      </c>
      <c r="BM31" s="240">
        <v>0</v>
      </c>
      <c r="BN31" s="240">
        <v>0</v>
      </c>
      <c r="BO31" s="240">
        <v>0</v>
      </c>
      <c r="BP31" s="240">
        <v>0</v>
      </c>
      <c r="BQ31" s="240">
        <v>0</v>
      </c>
      <c r="BR31" s="240">
        <v>0</v>
      </c>
      <c r="BS31" s="240">
        <v>0</v>
      </c>
      <c r="BT31" s="240">
        <v>0</v>
      </c>
      <c r="BU31" s="240">
        <v>0</v>
      </c>
      <c r="BV31" s="240">
        <v>0</v>
      </c>
      <c r="BW31" s="240">
        <v>0</v>
      </c>
      <c r="BX31" s="240">
        <v>0</v>
      </c>
      <c r="BY31" s="240">
        <v>0</v>
      </c>
      <c r="BZ31" s="240">
        <v>0</v>
      </c>
      <c r="CA31" s="240">
        <v>0</v>
      </c>
      <c r="CB31" s="240">
        <v>0</v>
      </c>
      <c r="CC31" s="240">
        <v>0</v>
      </c>
      <c r="CD31" s="240">
        <v>0</v>
      </c>
      <c r="CE31" s="240">
        <v>0</v>
      </c>
      <c r="CF31" s="240">
        <v>0</v>
      </c>
      <c r="CG31" s="240">
        <v>0</v>
      </c>
      <c r="CH31" s="240">
        <v>0</v>
      </c>
      <c r="CI31" s="240">
        <v>0</v>
      </c>
      <c r="CJ31" s="240">
        <v>0</v>
      </c>
      <c r="CK31" s="240">
        <v>0</v>
      </c>
      <c r="CL31" s="240">
        <v>0</v>
      </c>
      <c r="CM31" s="240">
        <v>0</v>
      </c>
      <c r="CN31" s="240">
        <v>0</v>
      </c>
      <c r="CO31" s="240">
        <v>0</v>
      </c>
      <c r="CP31" s="240">
        <v>0</v>
      </c>
      <c r="CQ31" s="240">
        <v>0</v>
      </c>
      <c r="CR31" s="240">
        <v>2</v>
      </c>
      <c r="CS31" s="240">
        <v>0</v>
      </c>
      <c r="CT31" s="240">
        <v>0</v>
      </c>
      <c r="CU31" s="240">
        <v>0</v>
      </c>
      <c r="CV31" s="240">
        <v>0</v>
      </c>
      <c r="CW31" s="240">
        <v>0</v>
      </c>
      <c r="CX31" s="240">
        <v>0</v>
      </c>
      <c r="CY31" s="240">
        <v>0</v>
      </c>
      <c r="CZ31" s="240">
        <v>0</v>
      </c>
      <c r="DA31" s="240">
        <v>0</v>
      </c>
      <c r="DB31" s="240">
        <v>0</v>
      </c>
      <c r="DC31" s="240">
        <v>0</v>
      </c>
      <c r="DD31" s="240">
        <v>0</v>
      </c>
      <c r="DE31" s="240">
        <v>0</v>
      </c>
      <c r="DF31" s="240">
        <v>0</v>
      </c>
      <c r="DG31" s="240">
        <v>0</v>
      </c>
      <c r="DH31" s="240">
        <v>0</v>
      </c>
      <c r="DI31" s="240">
        <v>0</v>
      </c>
      <c r="DJ31" s="240">
        <v>0</v>
      </c>
      <c r="DK31" s="240">
        <v>0</v>
      </c>
      <c r="DL31" s="240">
        <v>0</v>
      </c>
      <c r="DM31" s="240">
        <v>0</v>
      </c>
      <c r="DN31" s="240">
        <v>0</v>
      </c>
      <c r="DO31" s="240">
        <v>0</v>
      </c>
      <c r="DP31" s="240">
        <v>0</v>
      </c>
      <c r="DQ31" s="240">
        <v>2</v>
      </c>
      <c r="DR31" s="240">
        <v>24</v>
      </c>
      <c r="DS31" s="240">
        <v>0</v>
      </c>
      <c r="DT31" s="240">
        <v>0</v>
      </c>
      <c r="DU31" s="240">
        <v>0</v>
      </c>
      <c r="DV31" s="240">
        <v>0</v>
      </c>
      <c r="DW31" s="240">
        <v>0</v>
      </c>
      <c r="DX31" s="240">
        <v>0</v>
      </c>
      <c r="DY31" s="240">
        <v>0</v>
      </c>
      <c r="DZ31" s="240">
        <v>0</v>
      </c>
      <c r="EA31" s="240">
        <v>0</v>
      </c>
      <c r="EB31" s="240">
        <v>0</v>
      </c>
      <c r="EC31" s="240">
        <v>0</v>
      </c>
      <c r="ED31" s="240">
        <v>0</v>
      </c>
      <c r="EE31" s="240">
        <v>0</v>
      </c>
      <c r="EF31" s="240">
        <v>0</v>
      </c>
      <c r="EG31" s="240">
        <v>0</v>
      </c>
      <c r="EH31" s="240">
        <v>0</v>
      </c>
      <c r="EI31" s="240">
        <v>0</v>
      </c>
      <c r="EJ31" s="240">
        <v>0</v>
      </c>
      <c r="EK31" s="240">
        <v>0</v>
      </c>
      <c r="EL31" s="240">
        <v>0</v>
      </c>
      <c r="EM31" s="240">
        <v>0</v>
      </c>
      <c r="EN31" s="240">
        <v>0</v>
      </c>
      <c r="EO31" s="240">
        <v>0</v>
      </c>
      <c r="EP31" s="240">
        <v>0</v>
      </c>
      <c r="EQ31" s="240">
        <v>0</v>
      </c>
      <c r="ER31" s="240">
        <v>0</v>
      </c>
      <c r="ES31" s="240">
        <v>0</v>
      </c>
      <c r="ET31" s="240">
        <v>0</v>
      </c>
      <c r="EU31" s="240">
        <v>0</v>
      </c>
      <c r="EV31" s="240">
        <v>0</v>
      </c>
      <c r="EW31" s="240">
        <v>0</v>
      </c>
      <c r="EX31" s="240">
        <v>0</v>
      </c>
      <c r="EY31" s="240">
        <v>0</v>
      </c>
      <c r="EZ31" s="240">
        <v>0</v>
      </c>
      <c r="FA31" s="240">
        <v>0</v>
      </c>
      <c r="FB31" s="240">
        <v>0</v>
      </c>
      <c r="FC31" s="240">
        <v>0</v>
      </c>
      <c r="FD31" s="240">
        <v>0</v>
      </c>
      <c r="FE31" s="240">
        <v>0</v>
      </c>
      <c r="FF31" s="240">
        <v>0</v>
      </c>
      <c r="FG31" s="240">
        <v>0</v>
      </c>
      <c r="FH31" s="240">
        <v>0</v>
      </c>
      <c r="FI31" s="240">
        <v>0</v>
      </c>
      <c r="FJ31" s="240">
        <v>0</v>
      </c>
      <c r="FK31" s="240">
        <v>0</v>
      </c>
      <c r="FL31" s="240">
        <v>0</v>
      </c>
      <c r="FM31" s="240">
        <v>0</v>
      </c>
      <c r="FN31" s="240">
        <v>0</v>
      </c>
      <c r="FO31" s="240">
        <v>0</v>
      </c>
      <c r="FP31" s="240">
        <v>0</v>
      </c>
      <c r="FQ31" s="241">
        <v>0</v>
      </c>
      <c r="FR31" s="241">
        <v>0</v>
      </c>
      <c r="FS31" s="241" t="e">
        <f>E31-#REF!-BY31-CI31-CZ31-DG31-DQ31</f>
        <v>#REF!</v>
      </c>
      <c r="FT31" s="241" t="e">
        <f>F31-#REF!-BZ31-CJ31-DA31-DH31-DR31</f>
        <v>#REF!</v>
      </c>
      <c r="FU31" s="241" t="e">
        <f>G31-#REF!-CA31-CK31-DB31-DI31-DS31</f>
        <v>#REF!</v>
      </c>
      <c r="FV31" s="241" t="e">
        <f>H31-#REF!-CB31-CL31-#REF!-DJ31-DT31</f>
        <v>#REF!</v>
      </c>
      <c r="FW31" s="241" t="e">
        <f>I31-V31-#REF!-CE31-CH31-CO31-CX31-#REF!-#REF!-#REF!-EF31</f>
        <v>#REF!</v>
      </c>
      <c r="FX31" s="241" t="e">
        <f>J31-W31-#REF!-CY31-#REF!-#REF!-#REF!-EG31-EW31-FC31-FH31</f>
        <v>#REF!</v>
      </c>
      <c r="FY31" s="241">
        <f t="shared" si="0"/>
        <v>0</v>
      </c>
      <c r="FZ31" s="241">
        <f t="shared" si="1"/>
        <v>0</v>
      </c>
      <c r="GA31" s="241" t="e">
        <f>M31-CQ31-#REF!-#REF!</f>
        <v>#REF!</v>
      </c>
      <c r="GB31" s="241" t="e">
        <f>N31-#REF!-EX31-#REF!-#REF!</f>
        <v>#REF!</v>
      </c>
      <c r="GC31" s="241" t="e">
        <f>O31-#REF!-EY31-FD31-FI31</f>
        <v>#REF!</v>
      </c>
      <c r="GD31" s="241">
        <f t="shared" si="2"/>
        <v>0</v>
      </c>
    </row>
    <row r="32" spans="1:186" s="236" customFormat="1" ht="12" customHeight="1" x14ac:dyDescent="0.2">
      <c r="A32" s="245" t="s">
        <v>150</v>
      </c>
      <c r="B32" s="246" t="s">
        <v>151</v>
      </c>
      <c r="C32" s="247">
        <v>1</v>
      </c>
      <c r="D32" s="248">
        <v>0</v>
      </c>
      <c r="E32" s="248">
        <v>0</v>
      </c>
      <c r="F32" s="248">
        <v>0</v>
      </c>
      <c r="G32" s="248">
        <v>0</v>
      </c>
      <c r="H32" s="248">
        <v>0</v>
      </c>
      <c r="I32" s="248">
        <v>0</v>
      </c>
      <c r="J32" s="248">
        <v>0</v>
      </c>
      <c r="K32" s="248">
        <v>0</v>
      </c>
      <c r="L32" s="248">
        <v>0</v>
      </c>
      <c r="M32" s="248">
        <v>0</v>
      </c>
      <c r="N32" s="248">
        <v>0</v>
      </c>
      <c r="O32" s="248">
        <v>0</v>
      </c>
      <c r="P32" s="248">
        <v>0</v>
      </c>
      <c r="Q32" s="248">
        <v>0</v>
      </c>
      <c r="R32" s="248">
        <v>0</v>
      </c>
      <c r="S32" s="248">
        <v>0</v>
      </c>
      <c r="T32" s="248">
        <v>0</v>
      </c>
      <c r="U32" s="248">
        <v>0</v>
      </c>
      <c r="V32" s="248">
        <v>0</v>
      </c>
      <c r="W32" s="248">
        <v>0</v>
      </c>
      <c r="X32" s="248">
        <v>0</v>
      </c>
      <c r="Y32" s="248">
        <v>0</v>
      </c>
      <c r="Z32" s="248">
        <v>0</v>
      </c>
      <c r="AA32" s="248">
        <v>0</v>
      </c>
      <c r="AB32" s="248">
        <v>0</v>
      </c>
      <c r="AC32" s="248">
        <v>0</v>
      </c>
      <c r="AD32" s="248">
        <v>0</v>
      </c>
      <c r="AE32" s="248">
        <v>0</v>
      </c>
      <c r="AF32" s="248">
        <v>0</v>
      </c>
      <c r="AG32" s="248">
        <v>0</v>
      </c>
      <c r="AH32" s="248">
        <v>0</v>
      </c>
      <c r="AI32" s="248">
        <v>0</v>
      </c>
      <c r="AJ32" s="248">
        <v>0</v>
      </c>
      <c r="AK32" s="248">
        <v>0</v>
      </c>
      <c r="AL32" s="248">
        <v>0</v>
      </c>
      <c r="AM32" s="248">
        <v>0</v>
      </c>
      <c r="AN32" s="248">
        <v>0</v>
      </c>
      <c r="AO32" s="248">
        <v>0</v>
      </c>
      <c r="AP32" s="248">
        <v>0</v>
      </c>
      <c r="AQ32" s="248">
        <v>0</v>
      </c>
      <c r="AR32" s="248">
        <v>0</v>
      </c>
      <c r="AS32" s="248">
        <v>0</v>
      </c>
      <c r="AT32" s="248">
        <v>0</v>
      </c>
      <c r="AU32" s="248">
        <v>0</v>
      </c>
      <c r="AV32" s="248">
        <v>0</v>
      </c>
      <c r="AW32" s="248">
        <v>0</v>
      </c>
      <c r="AX32" s="248">
        <v>0</v>
      </c>
      <c r="AY32" s="248">
        <v>0</v>
      </c>
      <c r="AZ32" s="248">
        <v>0</v>
      </c>
      <c r="BA32" s="248">
        <v>0</v>
      </c>
      <c r="BB32" s="248">
        <v>0</v>
      </c>
      <c r="BC32" s="248">
        <v>0</v>
      </c>
      <c r="BD32" s="248">
        <v>0</v>
      </c>
      <c r="BE32" s="248">
        <v>0</v>
      </c>
      <c r="BF32" s="248">
        <v>0</v>
      </c>
      <c r="BG32" s="248">
        <v>0</v>
      </c>
      <c r="BH32" s="248">
        <v>0</v>
      </c>
      <c r="BI32" s="248">
        <v>0</v>
      </c>
      <c r="BJ32" s="248">
        <v>0</v>
      </c>
      <c r="BK32" s="248">
        <v>0</v>
      </c>
      <c r="BL32" s="248">
        <v>0</v>
      </c>
      <c r="BM32" s="248">
        <v>0</v>
      </c>
      <c r="BN32" s="248">
        <v>0</v>
      </c>
      <c r="BO32" s="248">
        <v>0</v>
      </c>
      <c r="BP32" s="248">
        <v>0</v>
      </c>
      <c r="BQ32" s="248">
        <v>0</v>
      </c>
      <c r="BR32" s="248">
        <v>0</v>
      </c>
      <c r="BS32" s="248">
        <v>0</v>
      </c>
      <c r="BT32" s="248">
        <v>0</v>
      </c>
      <c r="BU32" s="248">
        <v>0</v>
      </c>
      <c r="BV32" s="248">
        <v>0</v>
      </c>
      <c r="BW32" s="248">
        <v>0</v>
      </c>
      <c r="BX32" s="248">
        <v>0</v>
      </c>
      <c r="BY32" s="248">
        <v>0</v>
      </c>
      <c r="BZ32" s="248">
        <v>0</v>
      </c>
      <c r="CA32" s="248">
        <v>0</v>
      </c>
      <c r="CB32" s="248">
        <v>0</v>
      </c>
      <c r="CC32" s="248">
        <v>0</v>
      </c>
      <c r="CD32" s="248">
        <v>0</v>
      </c>
      <c r="CE32" s="248">
        <v>0</v>
      </c>
      <c r="CF32" s="248">
        <v>0</v>
      </c>
      <c r="CG32" s="248">
        <v>0</v>
      </c>
      <c r="CH32" s="248">
        <v>0</v>
      </c>
      <c r="CI32" s="248">
        <v>0</v>
      </c>
      <c r="CJ32" s="248">
        <v>0</v>
      </c>
      <c r="CK32" s="248">
        <v>0</v>
      </c>
      <c r="CL32" s="248">
        <v>0</v>
      </c>
      <c r="CM32" s="248">
        <v>0</v>
      </c>
      <c r="CN32" s="248">
        <v>0</v>
      </c>
      <c r="CO32" s="248">
        <v>0</v>
      </c>
      <c r="CP32" s="248">
        <v>0</v>
      </c>
      <c r="CQ32" s="248">
        <v>0</v>
      </c>
      <c r="CR32" s="248">
        <v>1</v>
      </c>
      <c r="CS32" s="248">
        <v>0</v>
      </c>
      <c r="CT32" s="248">
        <v>0</v>
      </c>
      <c r="CU32" s="248">
        <v>0</v>
      </c>
      <c r="CV32" s="248">
        <v>0</v>
      </c>
      <c r="CW32" s="248">
        <v>0</v>
      </c>
      <c r="CX32" s="248">
        <v>0</v>
      </c>
      <c r="CY32" s="248">
        <v>0</v>
      </c>
      <c r="CZ32" s="248">
        <v>0</v>
      </c>
      <c r="DA32" s="248">
        <v>0</v>
      </c>
      <c r="DB32" s="248">
        <v>0</v>
      </c>
      <c r="DC32" s="248">
        <v>0</v>
      </c>
      <c r="DD32" s="248">
        <v>0</v>
      </c>
      <c r="DE32" s="248">
        <v>0</v>
      </c>
      <c r="DF32" s="248">
        <v>0</v>
      </c>
      <c r="DG32" s="248">
        <v>0</v>
      </c>
      <c r="DH32" s="248">
        <v>0</v>
      </c>
      <c r="DI32" s="248">
        <v>0</v>
      </c>
      <c r="DJ32" s="248">
        <v>0</v>
      </c>
      <c r="DK32" s="248">
        <v>0</v>
      </c>
      <c r="DL32" s="248">
        <v>0</v>
      </c>
      <c r="DM32" s="248">
        <v>0</v>
      </c>
      <c r="DN32" s="248">
        <v>0</v>
      </c>
      <c r="DO32" s="248">
        <v>0</v>
      </c>
      <c r="DP32" s="248">
        <v>0</v>
      </c>
      <c r="DQ32" s="248">
        <v>0</v>
      </c>
      <c r="DR32" s="248">
        <v>0</v>
      </c>
      <c r="DS32" s="248">
        <v>0</v>
      </c>
      <c r="DT32" s="248">
        <v>0</v>
      </c>
      <c r="DU32" s="248">
        <v>0</v>
      </c>
      <c r="DV32" s="248">
        <v>0</v>
      </c>
      <c r="DW32" s="248">
        <v>0</v>
      </c>
      <c r="DX32" s="248">
        <v>0</v>
      </c>
      <c r="DY32" s="248">
        <v>0</v>
      </c>
      <c r="DZ32" s="248">
        <v>0</v>
      </c>
      <c r="EA32" s="248">
        <v>0</v>
      </c>
      <c r="EB32" s="248">
        <v>0</v>
      </c>
      <c r="EC32" s="248">
        <v>0</v>
      </c>
      <c r="ED32" s="248">
        <v>0</v>
      </c>
      <c r="EE32" s="248">
        <v>0</v>
      </c>
      <c r="EF32" s="248">
        <v>0</v>
      </c>
      <c r="EG32" s="248">
        <v>0</v>
      </c>
      <c r="EH32" s="248">
        <v>0</v>
      </c>
      <c r="EI32" s="248">
        <v>0</v>
      </c>
      <c r="EJ32" s="248">
        <v>0</v>
      </c>
      <c r="EK32" s="248">
        <v>0</v>
      </c>
      <c r="EL32" s="248">
        <v>0</v>
      </c>
      <c r="EM32" s="248">
        <v>0</v>
      </c>
      <c r="EN32" s="248">
        <v>0</v>
      </c>
      <c r="EO32" s="248">
        <v>0</v>
      </c>
      <c r="EP32" s="248">
        <v>0</v>
      </c>
      <c r="EQ32" s="248">
        <v>0</v>
      </c>
      <c r="ER32" s="248">
        <v>0</v>
      </c>
      <c r="ES32" s="248">
        <v>0</v>
      </c>
      <c r="ET32" s="248">
        <v>0</v>
      </c>
      <c r="EU32" s="248">
        <v>0</v>
      </c>
      <c r="EV32" s="248">
        <v>0</v>
      </c>
      <c r="EW32" s="248">
        <v>0</v>
      </c>
      <c r="EX32" s="248">
        <v>0</v>
      </c>
      <c r="EY32" s="248">
        <v>0</v>
      </c>
      <c r="EZ32" s="248">
        <v>0</v>
      </c>
      <c r="FA32" s="248">
        <v>0</v>
      </c>
      <c r="FB32" s="248">
        <v>0</v>
      </c>
      <c r="FC32" s="248">
        <v>0</v>
      </c>
      <c r="FD32" s="248">
        <v>0</v>
      </c>
      <c r="FE32" s="248">
        <v>0</v>
      </c>
      <c r="FF32" s="248">
        <v>0</v>
      </c>
      <c r="FG32" s="248">
        <v>0</v>
      </c>
      <c r="FH32" s="248">
        <v>0</v>
      </c>
      <c r="FI32" s="248">
        <v>0</v>
      </c>
      <c r="FJ32" s="248">
        <v>0</v>
      </c>
      <c r="FK32" s="248">
        <v>0</v>
      </c>
      <c r="FL32" s="248">
        <v>0</v>
      </c>
      <c r="FM32" s="248">
        <v>0</v>
      </c>
      <c r="FN32" s="248">
        <v>0</v>
      </c>
      <c r="FO32" s="248">
        <v>0</v>
      </c>
      <c r="FP32" s="248">
        <v>0</v>
      </c>
      <c r="FQ32" s="241">
        <v>0</v>
      </c>
      <c r="FR32" s="241">
        <v>0</v>
      </c>
      <c r="FS32" s="241" t="e">
        <f>E32-#REF!-BY32-CI32-CZ32-DG32-DQ32</f>
        <v>#REF!</v>
      </c>
      <c r="FT32" s="241" t="e">
        <f>F32-#REF!-BZ32-CJ32-DA32-DH32-DR32</f>
        <v>#REF!</v>
      </c>
      <c r="FU32" s="241" t="e">
        <f>G32-#REF!-CA32-CK32-DB32-DI32-DS32</f>
        <v>#REF!</v>
      </c>
      <c r="FV32" s="241" t="e">
        <f>H32-#REF!-CB32-CL32-#REF!-DJ32-DT32</f>
        <v>#REF!</v>
      </c>
      <c r="FW32" s="241" t="e">
        <f>I32-V32-#REF!-CE32-CH32-CO32-CX32-#REF!-#REF!-#REF!-EF32</f>
        <v>#REF!</v>
      </c>
      <c r="FX32" s="241" t="e">
        <f>J32-W32-#REF!-CY32-#REF!-#REF!-#REF!-EG32-EW32-FC32-FH32</f>
        <v>#REF!</v>
      </c>
      <c r="FY32" s="241">
        <f t="shared" si="0"/>
        <v>0</v>
      </c>
      <c r="FZ32" s="241">
        <f t="shared" si="1"/>
        <v>0</v>
      </c>
      <c r="GA32" s="241" t="e">
        <f>M32-CQ32-#REF!-#REF!</f>
        <v>#REF!</v>
      </c>
      <c r="GB32" s="241" t="e">
        <f>N32-#REF!-EX32-#REF!-#REF!</f>
        <v>#REF!</v>
      </c>
      <c r="GC32" s="241" t="e">
        <f>O32-#REF!-EY32-FD32-FI32</f>
        <v>#REF!</v>
      </c>
      <c r="GD32" s="241">
        <f t="shared" si="2"/>
        <v>0</v>
      </c>
    </row>
    <row r="33" spans="1:172" x14ac:dyDescent="0.2">
      <c r="A33" s="249" t="s">
        <v>45</v>
      </c>
      <c r="F33" s="250"/>
      <c r="DA33" s="250"/>
      <c r="DR33" s="250"/>
    </row>
    <row r="34" spans="1:172" x14ac:dyDescent="0.2">
      <c r="A34" s="249" t="s">
        <v>46</v>
      </c>
    </row>
    <row r="35" spans="1:172" hidden="1" x14ac:dyDescent="0.25">
      <c r="B35" s="215" t="s">
        <v>47</v>
      </c>
      <c r="C35" s="251" t="e">
        <f>C10-C11-C12-C14-C15-C16-#REF!-#REF!</f>
        <v>#REF!</v>
      </c>
      <c r="D35" s="251" t="e">
        <f>D10-D11-D12-D14-D15-D16-#REF!-#REF!</f>
        <v>#REF!</v>
      </c>
      <c r="E35" s="251" t="e">
        <f>E10-E11-E12-E14-E15-E16-#REF!-#REF!</f>
        <v>#REF!</v>
      </c>
      <c r="F35" s="251" t="e">
        <f>F10-F11-F12-F14-F15-F16-#REF!-#REF!</f>
        <v>#REF!</v>
      </c>
      <c r="G35" s="251" t="e">
        <f>G10-G11-G12-G14-G15-G16-#REF!-#REF!</f>
        <v>#REF!</v>
      </c>
      <c r="H35" s="251" t="e">
        <f>H10-H11-H12-H14-H15-H16-#REF!-#REF!</f>
        <v>#REF!</v>
      </c>
      <c r="I35" s="251" t="e">
        <f>I10-I11-I12-I14-I15-I16-#REF!-#REF!</f>
        <v>#REF!</v>
      </c>
      <c r="J35" s="251" t="e">
        <f>J10-J11-J12-J14-J15-J16-#REF!-#REF!</f>
        <v>#REF!</v>
      </c>
      <c r="K35" s="251" t="e">
        <f>K10-K11-K12-K14-K15-K16-#REF!-#REF!</f>
        <v>#REF!</v>
      </c>
      <c r="L35" s="251" t="e">
        <f>L10-L11-L12-L14-L15-L16-#REF!-#REF!</f>
        <v>#REF!</v>
      </c>
      <c r="M35" s="251" t="e">
        <f>M10-M11-M12-M14-M15-M16-#REF!-#REF!</f>
        <v>#REF!</v>
      </c>
      <c r="N35" s="251" t="e">
        <f>N10-N11-N12-N14-N15-N16-#REF!-#REF!</f>
        <v>#REF!</v>
      </c>
      <c r="O35" s="251" t="e">
        <f>O10-O11-O12-O14-O15-O16-#REF!-#REF!</f>
        <v>#REF!</v>
      </c>
      <c r="P35" s="251" t="e">
        <f>P10-P11-P12-P14-P15-P16-#REF!-#REF!</f>
        <v>#REF!</v>
      </c>
      <c r="Q35" s="251"/>
      <c r="R35" s="251" t="e">
        <f>R10-R11-R12-R14-R15-R16-#REF!-#REF!</f>
        <v>#REF!</v>
      </c>
      <c r="S35" s="251" t="e">
        <f>S10-S11-S12-S14-S15-S16-#REF!-#REF!</f>
        <v>#REF!</v>
      </c>
      <c r="T35" s="251" t="e">
        <f>T10-T11-T12-T14-T15-T16-#REF!-#REF!</f>
        <v>#REF!</v>
      </c>
      <c r="U35" s="251" t="e">
        <f>U10-U11-U12-U14-U15-U16-#REF!-#REF!</f>
        <v>#REF!</v>
      </c>
      <c r="V35" s="251" t="e">
        <f>V10-V11-V12-V14-V15-V16-#REF!-#REF!</f>
        <v>#REF!</v>
      </c>
      <c r="W35" s="251" t="e">
        <f>W10-W11-W12-W14-W15-W16-#REF!-#REF!</f>
        <v>#REF!</v>
      </c>
      <c r="X35" s="251" t="e">
        <f>X10-X11-X12-X14-X15-X16-#REF!-#REF!</f>
        <v>#REF!</v>
      </c>
      <c r="Y35" s="251" t="e">
        <f>Y10-Y11-Y12-Y14-Y15-Y16-#REF!-#REF!</f>
        <v>#REF!</v>
      </c>
      <c r="Z35" s="251" t="e">
        <f>Z10-Z11-Z12-Z14-Z15-Z16-#REF!-#REF!</f>
        <v>#REF!</v>
      </c>
      <c r="AA35" s="251" t="e">
        <f>AA10-AA11-AA12-AA14-AA15-AA16-#REF!-#REF!</f>
        <v>#REF!</v>
      </c>
      <c r="AB35" s="251" t="e">
        <f>AB10-AB11-AB12-AB14-AB15-AB16-#REF!-#REF!</f>
        <v>#REF!</v>
      </c>
      <c r="AC35" s="251" t="e">
        <f>AC10-AC11-AC12-AC14-AC15-AC16-#REF!-#REF!</f>
        <v>#REF!</v>
      </c>
      <c r="AD35" s="251" t="e">
        <f>AD10-AD11-AD12-AD14-AD15-AD16-#REF!-#REF!</f>
        <v>#REF!</v>
      </c>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t="e">
        <f>BL10-BL11-BL12-BL14-BL15-BL16-#REF!-#REF!</f>
        <v>#REF!</v>
      </c>
      <c r="BM35" s="251" t="e">
        <f>BM10-BM11-BM12-BM14-BM15-BM16-#REF!-#REF!</f>
        <v>#REF!</v>
      </c>
      <c r="BN35" s="251" t="e">
        <f>BN10-BN11-BN12-BN14-BN15-BN16-#REF!-#REF!</f>
        <v>#REF!</v>
      </c>
      <c r="BO35" s="251" t="e">
        <f>BO10-BO11-BO12-BO14-BO15-BO16-#REF!-#REF!</f>
        <v>#REF!</v>
      </c>
      <c r="BP35" s="251" t="e">
        <f>BP10-BP11-BP12-BP14-BP15-BP16-#REF!-#REF!</f>
        <v>#REF!</v>
      </c>
      <c r="BQ35" s="251" t="e">
        <f>BQ10-BQ11-BQ12-BQ14-BQ15-BQ16-#REF!-#REF!</f>
        <v>#REF!</v>
      </c>
      <c r="BR35" s="251"/>
      <c r="BS35" s="251"/>
      <c r="BT35" s="251"/>
      <c r="BU35" s="251"/>
      <c r="BV35" s="251"/>
      <c r="BW35" s="251" t="e">
        <f>BW10-BW11-BW12-BW14-BW15-BW16-#REF!-#REF!</f>
        <v>#REF!</v>
      </c>
      <c r="BX35" s="251" t="e">
        <f>BX10-BX11-BX12-BX14-BX15-BX16-#REF!-#REF!</f>
        <v>#REF!</v>
      </c>
      <c r="BY35" s="251" t="e">
        <f>BY10-BY11-BY12-BY14-BY15-BY16-#REF!-#REF!</f>
        <v>#REF!</v>
      </c>
      <c r="BZ35" s="251" t="e">
        <f>BZ10-BZ11-BZ12-BZ14-BZ15-BZ16-#REF!-#REF!</f>
        <v>#REF!</v>
      </c>
      <c r="CA35" s="251" t="e">
        <f>CA10-CA11-CA12-CA14-CA15-CA16-#REF!-#REF!</f>
        <v>#REF!</v>
      </c>
      <c r="CB35" s="251" t="e">
        <f>CB10-CB11-CB12-CB14-CB15-CB16-#REF!-#REF!</f>
        <v>#REF!</v>
      </c>
      <c r="CC35" s="251" t="e">
        <f>CC10-CC11-CC12-CC14-CC15-CC16-#REF!-#REF!</f>
        <v>#REF!</v>
      </c>
      <c r="CD35" s="251" t="e">
        <f>CD10-CD11-CD12-CD14-CD15-CD16-#REF!-#REF!</f>
        <v>#REF!</v>
      </c>
      <c r="CE35" s="251" t="e">
        <f>CE10-CE11-CE12-CE14-CE15-CE16-#REF!-#REF!</f>
        <v>#REF!</v>
      </c>
      <c r="CF35" s="251" t="e">
        <f>CF10-CF11-CF12-CF14-CF15-CF16-#REF!-#REF!</f>
        <v>#REF!</v>
      </c>
      <c r="CG35" s="251" t="e">
        <f>CG10-CG11-CG12-CG14-CG15-CG16-#REF!-#REF!</f>
        <v>#REF!</v>
      </c>
      <c r="CH35" s="251" t="e">
        <f>CH10-CH11-CH12-CH14-CH15-CH16-#REF!-#REF!</f>
        <v>#REF!</v>
      </c>
      <c r="CI35" s="251" t="e">
        <f>CI10-CI11-CI12-CI14-CI15-CI16-#REF!-#REF!</f>
        <v>#REF!</v>
      </c>
      <c r="CJ35" s="251" t="e">
        <f>CJ10-CJ11-CJ12-CJ14-CJ15-CJ16-#REF!-#REF!</f>
        <v>#REF!</v>
      </c>
      <c r="CK35" s="251" t="e">
        <f>CK10-CK11-CK12-CK14-CK15-CK16-#REF!-#REF!</f>
        <v>#REF!</v>
      </c>
      <c r="CL35" s="251" t="e">
        <f>CL10-CL11-CL12-CL14-CL15-CL16-#REF!-#REF!</f>
        <v>#REF!</v>
      </c>
      <c r="CM35" s="251" t="e">
        <f>CM10-CM11-CM12-CM14-CM15-CM16-#REF!-#REF!</f>
        <v>#REF!</v>
      </c>
      <c r="CN35" s="251" t="e">
        <f>CN10-CN11-CN12-CN14-CN15-CN16-#REF!-#REF!</f>
        <v>#REF!</v>
      </c>
      <c r="CO35" s="251" t="e">
        <f>CO10-CO11-CO12-CO14-CO15-CO16-#REF!-#REF!</f>
        <v>#REF!</v>
      </c>
      <c r="CP35" s="251" t="e">
        <f>CP10-CP11-CP12-CP14-CP15-CP16-#REF!-#REF!</f>
        <v>#REF!</v>
      </c>
      <c r="CQ35" s="251" t="e">
        <f>CQ10-CQ11-CQ12-CQ14-CQ15-CQ16-#REF!-#REF!</f>
        <v>#REF!</v>
      </c>
      <c r="CR35" s="251"/>
      <c r="CS35" s="251"/>
      <c r="CT35" s="251"/>
      <c r="CU35" s="251"/>
      <c r="CV35" s="251" t="e">
        <f>CV10-CV11-CV12-CV14-CV15-CV16-#REF!-#REF!</f>
        <v>#REF!</v>
      </c>
      <c r="CW35" s="251" t="e">
        <f>CW10-CW11-CW12-CW14-CW15-CW16-#REF!-#REF!</f>
        <v>#REF!</v>
      </c>
      <c r="CX35" s="251" t="e">
        <f>CX10-CX11-CX12-CX14-CX15-CX16-#REF!-#REF!</f>
        <v>#REF!</v>
      </c>
      <c r="CY35" s="251" t="e">
        <f>CY10-CY11-CY12-CY14-CY15-CY16-#REF!-#REF!</f>
        <v>#REF!</v>
      </c>
      <c r="CZ35" s="251" t="e">
        <f>CZ10-CZ11-CZ12-CZ14-CZ15-CZ16-#REF!-#REF!</f>
        <v>#REF!</v>
      </c>
      <c r="DA35" s="251" t="e">
        <f>DA10-DA11-DA12-DA14-DA15-DA16-#REF!-#REF!</f>
        <v>#REF!</v>
      </c>
      <c r="DB35" s="251" t="e">
        <f>DB10-DB11-DB12-DB14-DB15-DB16-#REF!-#REF!</f>
        <v>#REF!</v>
      </c>
      <c r="DC35" s="251" t="e">
        <f>DC10-DC11-DC12-DC14-DC15-DC16-#REF!-#REF!</f>
        <v>#REF!</v>
      </c>
      <c r="DD35" s="251" t="e">
        <f>DD10-DD11-DD12-DD14-DD15-DD16-#REF!-#REF!</f>
        <v>#REF!</v>
      </c>
      <c r="DE35" s="251" t="e">
        <f>DE10-DE11-DE12-DE14-DE15-DE16-#REF!-#REF!</f>
        <v>#REF!</v>
      </c>
      <c r="DF35" s="251" t="e">
        <f>DF10-DF11-DF12-DF14-DF15-DF16-#REF!-#REF!</f>
        <v>#REF!</v>
      </c>
      <c r="DG35" s="251" t="e">
        <f>DG10-DG11-DG12-DG14-DG15-DG16-#REF!-#REF!</f>
        <v>#REF!</v>
      </c>
      <c r="DH35" s="251" t="e">
        <f>DH10-DH11-DH12-DH14-DH15-DH16-#REF!-#REF!</f>
        <v>#REF!</v>
      </c>
      <c r="DI35" s="251" t="e">
        <f>DI10-DI11-DI12-DI14-DI15-DI16-#REF!-#REF!</f>
        <v>#REF!</v>
      </c>
      <c r="DJ35" s="251" t="e">
        <f>DJ10-DJ11-DJ12-DJ14-DJ15-DJ16-#REF!-#REF!</f>
        <v>#REF!</v>
      </c>
      <c r="DK35" s="251" t="e">
        <f>DK10-DK11-DK12-DK14-DK15-DK16-#REF!-#REF!</f>
        <v>#REF!</v>
      </c>
      <c r="DL35" s="251" t="e">
        <f>DL10-DL11-DL12-DL14-DL15-DL16-#REF!-#REF!</f>
        <v>#REF!</v>
      </c>
      <c r="DM35" s="251" t="e">
        <f>DM10-DM11-DM12-DM14-DM15-DM16-#REF!-#REF!</f>
        <v>#REF!</v>
      </c>
      <c r="DN35" s="251" t="e">
        <f>DN10-DN11-DN12-DN14-DN15-DN16-#REF!-#REF!</f>
        <v>#REF!</v>
      </c>
      <c r="DO35" s="251"/>
      <c r="DP35" s="251"/>
      <c r="DQ35" s="251" t="e">
        <f>DQ10-DQ11-DQ12-DQ14-DQ15-DQ16-#REF!-#REF!</f>
        <v>#REF!</v>
      </c>
      <c r="DR35" s="251" t="e">
        <f>DR10-DR11-DR12-DR14-DR15-DR16-#REF!-#REF!</f>
        <v>#REF!</v>
      </c>
      <c r="DS35" s="251" t="e">
        <f>DS10-DS11-DS12-DS14-DS15-DS16-#REF!-#REF!</f>
        <v>#REF!</v>
      </c>
      <c r="DT35" s="251" t="e">
        <f>DT10-DT11-DT12-DT14-DT15-DT16-#REF!-#REF!</f>
        <v>#REF!</v>
      </c>
      <c r="DU35" s="251" t="e">
        <f>DU10-DU11-DU12-DU14-DU15-DU16-#REF!-#REF!</f>
        <v>#REF!</v>
      </c>
      <c r="DV35" s="251" t="e">
        <f>DV10-DV11-DV12-DV14-DV15-DV16-#REF!-#REF!</f>
        <v>#REF!</v>
      </c>
      <c r="DW35" s="251" t="e">
        <f>DW10-DW11-DW12-DW14-DW15-DW16-#REF!-#REF!</f>
        <v>#REF!</v>
      </c>
      <c r="DX35" s="251" t="e">
        <f>DX10-DX11-DX12-DX14-DX15-DX16-#REF!-#REF!</f>
        <v>#REF!</v>
      </c>
      <c r="DY35" s="251" t="e">
        <f>DY10-DY11-DY12-DY14-DY15-DY16-#REF!-#REF!</f>
        <v>#REF!</v>
      </c>
      <c r="DZ35" s="251" t="e">
        <f>DZ10-DZ11-DZ12-DZ14-DZ15-DZ16-#REF!-#REF!</f>
        <v>#REF!</v>
      </c>
      <c r="EA35" s="251" t="e">
        <f>EA10-EA11-EA12-EA14-EA15-EA16-#REF!-#REF!</f>
        <v>#REF!</v>
      </c>
      <c r="EB35" s="251" t="e">
        <f>EB10-EB11-EB12-EB14-EB15-EB16-#REF!-#REF!</f>
        <v>#REF!</v>
      </c>
      <c r="EC35" s="251" t="e">
        <f>EC10-EC11-EC12-EC14-EC15-EC16-#REF!-#REF!</f>
        <v>#REF!</v>
      </c>
      <c r="ED35" s="251" t="e">
        <f>ED10-ED11-ED12-ED14-ED15-ED16-#REF!-#REF!</f>
        <v>#REF!</v>
      </c>
      <c r="EE35" s="251" t="e">
        <f>EE10-EE11-EE12-EE14-EE15-EE16-#REF!-#REF!</f>
        <v>#REF!</v>
      </c>
      <c r="EF35" s="251" t="e">
        <f>EF10-EF11-EF12-EF14-EF15-EF16-#REF!-#REF!</f>
        <v>#REF!</v>
      </c>
      <c r="EG35" s="251" t="e">
        <f>EG10-EG11-EG12-EG14-EG15-EG16-#REF!-#REF!</f>
        <v>#REF!</v>
      </c>
      <c r="EH35" s="251"/>
      <c r="EI35" s="251"/>
      <c r="EJ35" s="251"/>
      <c r="EK35" s="251"/>
      <c r="EL35" s="251"/>
      <c r="EM35" s="251"/>
      <c r="EN35" s="251"/>
      <c r="EO35" s="251"/>
      <c r="EP35" s="251"/>
      <c r="EQ35" s="251"/>
      <c r="ER35" s="251"/>
      <c r="ES35" s="251"/>
      <c r="ET35" s="251"/>
      <c r="EU35" s="251" t="e">
        <f>EU10-EU11-EU12-EU14-EU15-EU16-#REF!-#REF!</f>
        <v>#REF!</v>
      </c>
      <c r="EV35" s="251" t="e">
        <f>EV10-EV11-EV12-EV14-EV15-EV16-#REF!-#REF!</f>
        <v>#REF!</v>
      </c>
      <c r="EW35" s="251" t="e">
        <f>EW10-EW11-EW12-EW14-EW15-EW16-#REF!-#REF!</f>
        <v>#REF!</v>
      </c>
      <c r="EX35" s="251" t="e">
        <f>EX10-EX11-EX12-EX14-EX15-EX16-#REF!-#REF!</f>
        <v>#REF!</v>
      </c>
      <c r="EY35" s="251" t="e">
        <f>EY10-EY11-EY12-EY14-EY15-EY16-#REF!-#REF!</f>
        <v>#REF!</v>
      </c>
      <c r="EZ35" s="251" t="e">
        <f>EZ10-EZ11-EZ12-EZ14-EZ15-EZ16-#REF!-#REF!</f>
        <v>#REF!</v>
      </c>
      <c r="FA35" s="251" t="e">
        <f>FA10-FA11-FA12-FA14-FA15-FA16-#REF!-#REF!</f>
        <v>#REF!</v>
      </c>
      <c r="FB35" s="251"/>
      <c r="FC35" s="251" t="e">
        <f>FC10-FC11-FC12-FC14-FC15-FC16-#REF!-#REF!</f>
        <v>#REF!</v>
      </c>
      <c r="FD35" s="251" t="e">
        <f>FD10-FD11-FD12-FD14-FD15-FD16-#REF!-#REF!</f>
        <v>#REF!</v>
      </c>
      <c r="FE35" s="251" t="e">
        <f>FE10-FE11-FE12-FE14-FE15-FE16-#REF!-#REF!</f>
        <v>#REF!</v>
      </c>
      <c r="FF35" s="251" t="e">
        <f>FF10-FF11-FF12-FF14-FF15-FF16-#REF!-#REF!</f>
        <v>#REF!</v>
      </c>
      <c r="FG35" s="251"/>
      <c r="FH35" s="251" t="e">
        <f>FH10-FH11-FH12-FH14-FH15-FH16-#REF!-#REF!</f>
        <v>#REF!</v>
      </c>
      <c r="FI35" s="251" t="e">
        <f>FI10-FI11-FI12-FI14-FI15-FI16-#REF!-#REF!</f>
        <v>#REF!</v>
      </c>
      <c r="FJ35" s="251"/>
      <c r="FK35" s="251"/>
      <c r="FL35" s="251"/>
      <c r="FM35" s="251"/>
      <c r="FN35" s="251"/>
      <c r="FO35" s="251" t="e">
        <f>FO10-FO11-FO12-FO14-FO15-FO16-#REF!-#REF!</f>
        <v>#REF!</v>
      </c>
      <c r="FP35" s="251" t="e">
        <f>FP10-FP11-FP12-FP14-FP15-FP16-#REF!-#REF!</f>
        <v>#REF!</v>
      </c>
    </row>
    <row r="36" spans="1:172" hidden="1" x14ac:dyDescent="0.25">
      <c r="C36" s="251" t="e">
        <f>SUM(C17:C30)-#REF!</f>
        <v>#REF!</v>
      </c>
      <c r="D36" s="251" t="e">
        <f>SUM(D17:D30)-#REF!</f>
        <v>#REF!</v>
      </c>
      <c r="E36" s="251" t="e">
        <f>SUM(E17:E30)-#REF!</f>
        <v>#REF!</v>
      </c>
      <c r="F36" s="251" t="e">
        <f>SUM(F17:F30)-#REF!</f>
        <v>#REF!</v>
      </c>
      <c r="G36" s="251" t="e">
        <f>SUM(G17:G30)-#REF!</f>
        <v>#REF!</v>
      </c>
      <c r="H36" s="251" t="e">
        <f>SUM(H17:H30)-#REF!</f>
        <v>#REF!</v>
      </c>
      <c r="I36" s="251" t="e">
        <f>SUM(I17:I30)-#REF!</f>
        <v>#REF!</v>
      </c>
      <c r="J36" s="251" t="e">
        <f>SUM(J17:J30)-#REF!</f>
        <v>#REF!</v>
      </c>
      <c r="K36" s="251" t="e">
        <f>SUM(K17:K30)-#REF!</f>
        <v>#REF!</v>
      </c>
      <c r="L36" s="251" t="e">
        <f>SUM(L17:L30)-#REF!</f>
        <v>#REF!</v>
      </c>
      <c r="M36" s="251" t="e">
        <f>SUM(M17:M30)-#REF!</f>
        <v>#REF!</v>
      </c>
      <c r="N36" s="251" t="e">
        <f>SUM(N17:N30)-#REF!</f>
        <v>#REF!</v>
      </c>
      <c r="O36" s="251" t="e">
        <f>SUM(O17:O30)-#REF!</f>
        <v>#REF!</v>
      </c>
      <c r="P36" s="251" t="e">
        <f>SUM(P17:P30)-#REF!</f>
        <v>#REF!</v>
      </c>
      <c r="Q36" s="251"/>
      <c r="R36" s="251" t="e">
        <f>SUM(R17:R30)-#REF!</f>
        <v>#REF!</v>
      </c>
      <c r="S36" s="251" t="e">
        <f>SUM(S17:S30)-#REF!</f>
        <v>#REF!</v>
      </c>
      <c r="T36" s="251" t="e">
        <f>SUM(T17:T30)-#REF!</f>
        <v>#REF!</v>
      </c>
      <c r="U36" s="251" t="e">
        <f>SUM(U17:U30)-#REF!</f>
        <v>#REF!</v>
      </c>
      <c r="V36" s="251" t="e">
        <f>SUM(V17:V30)-#REF!</f>
        <v>#REF!</v>
      </c>
      <c r="W36" s="251" t="e">
        <f>SUM(W17:W30)-#REF!</f>
        <v>#REF!</v>
      </c>
      <c r="X36" s="251" t="e">
        <f>SUM(X17:X30)-#REF!</f>
        <v>#REF!</v>
      </c>
      <c r="Y36" s="251" t="e">
        <f>SUM(Y17:Y30)-#REF!</f>
        <v>#REF!</v>
      </c>
      <c r="Z36" s="251" t="e">
        <f>SUM(Z17:Z30)-#REF!</f>
        <v>#REF!</v>
      </c>
      <c r="AA36" s="251" t="e">
        <f>SUM(AA17:AA30)-#REF!</f>
        <v>#REF!</v>
      </c>
      <c r="AB36" s="251" t="e">
        <f>SUM(AB17:AB30)-#REF!</f>
        <v>#REF!</v>
      </c>
      <c r="AC36" s="251" t="e">
        <f>SUM(AC17:AC30)-#REF!</f>
        <v>#REF!</v>
      </c>
      <c r="AD36" s="251" t="e">
        <f>SUM(AD17:AD30)-#REF!</f>
        <v>#REF!</v>
      </c>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t="e">
        <f>SUM(BL17:BL30)-#REF!</f>
        <v>#REF!</v>
      </c>
      <c r="BM36" s="251" t="e">
        <f>SUM(BM17:BM30)-#REF!</f>
        <v>#REF!</v>
      </c>
      <c r="BN36" s="251" t="e">
        <f>SUM(BN17:BN30)-#REF!</f>
        <v>#REF!</v>
      </c>
      <c r="BO36" s="251" t="e">
        <f>SUM(BO17:BO30)-#REF!</f>
        <v>#REF!</v>
      </c>
      <c r="BP36" s="251" t="e">
        <f>SUM(BP17:BP30)-#REF!</f>
        <v>#REF!</v>
      </c>
      <c r="BQ36" s="251" t="e">
        <f>SUM(BQ17:BQ30)-#REF!</f>
        <v>#REF!</v>
      </c>
      <c r="BR36" s="251"/>
      <c r="BS36" s="251"/>
      <c r="BT36" s="251"/>
      <c r="BU36" s="251"/>
      <c r="BV36" s="251"/>
      <c r="BW36" s="251" t="e">
        <f>SUM(BW17:BW30)-#REF!</f>
        <v>#REF!</v>
      </c>
      <c r="BX36" s="251" t="e">
        <f>SUM(BX17:BX30)-#REF!</f>
        <v>#REF!</v>
      </c>
      <c r="BY36" s="251" t="e">
        <f>SUM(BY17:BY30)-#REF!</f>
        <v>#REF!</v>
      </c>
      <c r="BZ36" s="251" t="e">
        <f>SUM(BZ17:BZ30)-#REF!</f>
        <v>#REF!</v>
      </c>
      <c r="CA36" s="251" t="e">
        <f>SUM(CA17:CA30)-#REF!</f>
        <v>#REF!</v>
      </c>
      <c r="CB36" s="251" t="e">
        <f>SUM(CB17:CB30)-#REF!</f>
        <v>#REF!</v>
      </c>
      <c r="CC36" s="251" t="e">
        <f>SUM(CC17:CC30)-#REF!</f>
        <v>#REF!</v>
      </c>
      <c r="CD36" s="251" t="e">
        <f>SUM(CD17:CD30)-#REF!</f>
        <v>#REF!</v>
      </c>
      <c r="CE36" s="251" t="e">
        <f>SUM(CE17:CE30)-#REF!</f>
        <v>#REF!</v>
      </c>
      <c r="CF36" s="251" t="e">
        <f>SUM(CF17:CF30)-#REF!</f>
        <v>#REF!</v>
      </c>
      <c r="CG36" s="251" t="e">
        <f>SUM(CG17:CG30)-#REF!</f>
        <v>#REF!</v>
      </c>
      <c r="CH36" s="251" t="e">
        <f>SUM(CH17:CH30)-#REF!</f>
        <v>#REF!</v>
      </c>
      <c r="CI36" s="251" t="e">
        <f>SUM(CI17:CI30)-#REF!</f>
        <v>#REF!</v>
      </c>
      <c r="CJ36" s="251" t="e">
        <f>SUM(CJ17:CJ30)-#REF!</f>
        <v>#REF!</v>
      </c>
      <c r="CK36" s="251" t="e">
        <f>SUM(CK17:CK30)-#REF!</f>
        <v>#REF!</v>
      </c>
      <c r="CL36" s="251" t="e">
        <f>SUM(CL17:CL30)-#REF!</f>
        <v>#REF!</v>
      </c>
      <c r="CM36" s="251" t="e">
        <f>SUM(CM17:CM30)-#REF!</f>
        <v>#REF!</v>
      </c>
      <c r="CN36" s="251" t="e">
        <f>SUM(CN17:CN30)-#REF!</f>
        <v>#REF!</v>
      </c>
      <c r="CO36" s="251" t="e">
        <f>SUM(CO17:CO30)-#REF!</f>
        <v>#REF!</v>
      </c>
      <c r="CP36" s="251" t="e">
        <f>SUM(CP17:CP30)-#REF!</f>
        <v>#REF!</v>
      </c>
      <c r="CQ36" s="251" t="e">
        <f>SUM(CQ17:CQ30)-#REF!</f>
        <v>#REF!</v>
      </c>
      <c r="CR36" s="251"/>
      <c r="CS36" s="251"/>
      <c r="CT36" s="251"/>
      <c r="CU36" s="251"/>
      <c r="CV36" s="251" t="e">
        <f>SUM(CV17:CV30)-#REF!</f>
        <v>#REF!</v>
      </c>
      <c r="CW36" s="251" t="e">
        <f>SUM(CW17:CW30)-#REF!</f>
        <v>#REF!</v>
      </c>
      <c r="CX36" s="251" t="e">
        <f>SUM(CX17:CX30)-#REF!</f>
        <v>#REF!</v>
      </c>
      <c r="CY36" s="251" t="e">
        <f>SUM(CY17:CY30)-#REF!</f>
        <v>#REF!</v>
      </c>
      <c r="CZ36" s="251" t="e">
        <f>SUM(CZ17:CZ30)-#REF!</f>
        <v>#REF!</v>
      </c>
      <c r="DA36" s="251" t="e">
        <f>SUM(DA17:DA30)-#REF!</f>
        <v>#REF!</v>
      </c>
      <c r="DB36" s="251" t="e">
        <f>SUM(DB17:DB30)-#REF!</f>
        <v>#REF!</v>
      </c>
      <c r="DC36" s="251" t="e">
        <f>SUM(DC17:DC30)-#REF!</f>
        <v>#REF!</v>
      </c>
      <c r="DD36" s="251" t="e">
        <f>SUM(DD17:DD30)-#REF!</f>
        <v>#REF!</v>
      </c>
      <c r="DE36" s="251" t="e">
        <f>SUM(DE17:DE30)-#REF!</f>
        <v>#REF!</v>
      </c>
      <c r="DF36" s="251" t="e">
        <f>SUM(DF17:DF30)-#REF!</f>
        <v>#REF!</v>
      </c>
      <c r="DG36" s="251" t="e">
        <f>SUM(DG17:DG30)-#REF!</f>
        <v>#REF!</v>
      </c>
      <c r="DH36" s="251" t="e">
        <f>SUM(DH17:DH30)-#REF!</f>
        <v>#REF!</v>
      </c>
      <c r="DI36" s="251" t="e">
        <f>SUM(DI17:DI30)-#REF!</f>
        <v>#REF!</v>
      </c>
      <c r="DJ36" s="251" t="e">
        <f>SUM(DJ17:DJ30)-#REF!</f>
        <v>#REF!</v>
      </c>
      <c r="DK36" s="251" t="e">
        <f>SUM(DK17:DK30)-#REF!</f>
        <v>#REF!</v>
      </c>
      <c r="DL36" s="251" t="e">
        <f>SUM(DL17:DL30)-#REF!</f>
        <v>#REF!</v>
      </c>
      <c r="DM36" s="251" t="e">
        <f>SUM(DM17:DM30)-#REF!</f>
        <v>#REF!</v>
      </c>
      <c r="DN36" s="251" t="e">
        <f>SUM(DN17:DN30)-#REF!</f>
        <v>#REF!</v>
      </c>
      <c r="DO36" s="251"/>
      <c r="DP36" s="251"/>
      <c r="DQ36" s="251" t="e">
        <f>SUM(DQ17:DQ30)-#REF!</f>
        <v>#REF!</v>
      </c>
      <c r="DR36" s="251" t="e">
        <f>SUM(DR17:DR30)-#REF!</f>
        <v>#REF!</v>
      </c>
      <c r="DS36" s="251" t="e">
        <f>SUM(DS17:DS30)-#REF!</f>
        <v>#REF!</v>
      </c>
      <c r="DT36" s="251" t="e">
        <f>SUM(DT17:DT30)-#REF!</f>
        <v>#REF!</v>
      </c>
      <c r="DU36" s="251" t="e">
        <f>SUM(DU17:DU30)-#REF!</f>
        <v>#REF!</v>
      </c>
      <c r="DV36" s="251" t="e">
        <f>SUM(DV17:DV30)-#REF!</f>
        <v>#REF!</v>
      </c>
      <c r="DW36" s="251" t="e">
        <f>SUM(DW17:DW30)-#REF!</f>
        <v>#REF!</v>
      </c>
      <c r="DX36" s="251" t="e">
        <f>SUM(DX17:DX30)-#REF!</f>
        <v>#REF!</v>
      </c>
      <c r="DY36" s="251" t="e">
        <f>SUM(DY17:DY30)-#REF!</f>
        <v>#REF!</v>
      </c>
      <c r="DZ36" s="251" t="e">
        <f>SUM(DZ17:DZ30)-#REF!</f>
        <v>#REF!</v>
      </c>
      <c r="EA36" s="251" t="e">
        <f>SUM(EA17:EA30)-#REF!</f>
        <v>#REF!</v>
      </c>
      <c r="EB36" s="251" t="e">
        <f>SUM(EB17:EB30)-#REF!</f>
        <v>#REF!</v>
      </c>
      <c r="EC36" s="251" t="e">
        <f>SUM(EC17:EC30)-#REF!</f>
        <v>#REF!</v>
      </c>
      <c r="ED36" s="251" t="e">
        <f>SUM(ED17:ED30)-#REF!</f>
        <v>#REF!</v>
      </c>
      <c r="EE36" s="251" t="e">
        <f>SUM(EE17:EE30)-#REF!</f>
        <v>#REF!</v>
      </c>
      <c r="EF36" s="251" t="e">
        <f>SUM(EF17:EF30)-#REF!</f>
        <v>#REF!</v>
      </c>
      <c r="EG36" s="251" t="e">
        <f>SUM(EG17:EG30)-#REF!</f>
        <v>#REF!</v>
      </c>
      <c r="EH36" s="251"/>
      <c r="EI36" s="251"/>
      <c r="EJ36" s="251"/>
      <c r="EK36" s="251"/>
      <c r="EL36" s="251"/>
      <c r="EM36" s="251"/>
      <c r="EN36" s="251"/>
      <c r="EO36" s="251"/>
      <c r="EP36" s="251"/>
      <c r="EQ36" s="251"/>
      <c r="ER36" s="251"/>
      <c r="ES36" s="251"/>
      <c r="ET36" s="251"/>
      <c r="EU36" s="251" t="e">
        <f>SUM(EU17:EU30)-#REF!</f>
        <v>#REF!</v>
      </c>
      <c r="EV36" s="251" t="e">
        <f>SUM(EV17:EV30)-#REF!</f>
        <v>#REF!</v>
      </c>
      <c r="EW36" s="251" t="e">
        <f>SUM(EW17:EW30)-#REF!</f>
        <v>#REF!</v>
      </c>
      <c r="EX36" s="251" t="e">
        <f>SUM(EX17:EX30)-#REF!</f>
        <v>#REF!</v>
      </c>
      <c r="EY36" s="251" t="e">
        <f>SUM(EY17:EY30)-#REF!</f>
        <v>#REF!</v>
      </c>
      <c r="EZ36" s="251" t="e">
        <f>SUM(EZ17:EZ30)-#REF!</f>
        <v>#REF!</v>
      </c>
      <c r="FA36" s="251" t="e">
        <f>SUM(FA17:FA30)-#REF!</f>
        <v>#REF!</v>
      </c>
      <c r="FB36" s="251"/>
      <c r="FC36" s="251" t="e">
        <f>SUM(FC17:FC30)-#REF!</f>
        <v>#REF!</v>
      </c>
      <c r="FD36" s="251" t="e">
        <f>SUM(FD17:FD30)-#REF!</f>
        <v>#REF!</v>
      </c>
      <c r="FE36" s="251" t="e">
        <f>SUM(FE17:FE30)-#REF!</f>
        <v>#REF!</v>
      </c>
      <c r="FF36" s="251" t="e">
        <f>SUM(FF17:FF30)-#REF!</f>
        <v>#REF!</v>
      </c>
      <c r="FG36" s="251"/>
      <c r="FH36" s="251" t="e">
        <f>SUM(FH17:FH30)-#REF!</f>
        <v>#REF!</v>
      </c>
      <c r="FI36" s="251" t="e">
        <f>SUM(FI17:FI30)-#REF!</f>
        <v>#REF!</v>
      </c>
      <c r="FJ36" s="251"/>
      <c r="FK36" s="251"/>
      <c r="FL36" s="251"/>
      <c r="FM36" s="251"/>
      <c r="FN36" s="251"/>
      <c r="FO36" s="251" t="e">
        <f>SUM(FO17:FO30)-#REF!</f>
        <v>#REF!</v>
      </c>
      <c r="FP36" s="251" t="e">
        <f>SUM(FP17:FP30)-#REF!</f>
        <v>#REF!</v>
      </c>
    </row>
    <row r="37" spans="1:172" hidden="1" x14ac:dyDescent="0.25">
      <c r="C37" s="251" t="e">
        <f>#REF!-C31-C32</f>
        <v>#REF!</v>
      </c>
      <c r="D37" s="251" t="e">
        <f>#REF!-D31-D32</f>
        <v>#REF!</v>
      </c>
      <c r="E37" s="251" t="e">
        <f>#REF!-E31-E32</f>
        <v>#REF!</v>
      </c>
      <c r="F37" s="251" t="e">
        <f>#REF!-F31-F32</f>
        <v>#REF!</v>
      </c>
      <c r="G37" s="251" t="e">
        <f>#REF!-G31-G32</f>
        <v>#REF!</v>
      </c>
      <c r="H37" s="251" t="e">
        <f>#REF!-H31-H32</f>
        <v>#REF!</v>
      </c>
      <c r="I37" s="251" t="e">
        <f>#REF!-I31-I32</f>
        <v>#REF!</v>
      </c>
      <c r="J37" s="251" t="e">
        <f>#REF!-J31-J32</f>
        <v>#REF!</v>
      </c>
      <c r="K37" s="251" t="e">
        <f>#REF!-K31-K32</f>
        <v>#REF!</v>
      </c>
      <c r="L37" s="251" t="e">
        <f>#REF!-L31-L32</f>
        <v>#REF!</v>
      </c>
      <c r="M37" s="251" t="e">
        <f>#REF!-M31-M32</f>
        <v>#REF!</v>
      </c>
      <c r="N37" s="251" t="e">
        <f>#REF!-N31-N32</f>
        <v>#REF!</v>
      </c>
      <c r="O37" s="251" t="e">
        <f>#REF!-O31-O32</f>
        <v>#REF!</v>
      </c>
      <c r="P37" s="251" t="e">
        <f>#REF!-P31-P32</f>
        <v>#REF!</v>
      </c>
      <c r="Q37" s="251"/>
      <c r="R37" s="251" t="e">
        <f>#REF!-R31-R32</f>
        <v>#REF!</v>
      </c>
      <c r="S37" s="251" t="e">
        <f>#REF!-S31-S32</f>
        <v>#REF!</v>
      </c>
      <c r="T37" s="251" t="e">
        <f>#REF!-T31-T32</f>
        <v>#REF!</v>
      </c>
      <c r="U37" s="251" t="e">
        <f>#REF!-U31-U32</f>
        <v>#REF!</v>
      </c>
      <c r="V37" s="251" t="e">
        <f>#REF!-V31-V32</f>
        <v>#REF!</v>
      </c>
      <c r="W37" s="251" t="e">
        <f>#REF!-W31-W32</f>
        <v>#REF!</v>
      </c>
      <c r="X37" s="251" t="e">
        <f>#REF!-X31-X32</f>
        <v>#REF!</v>
      </c>
      <c r="Y37" s="251" t="e">
        <f>#REF!-Y31-Y32</f>
        <v>#REF!</v>
      </c>
      <c r="Z37" s="251" t="e">
        <f>#REF!-Z31-Z32</f>
        <v>#REF!</v>
      </c>
      <c r="AA37" s="251" t="e">
        <f>#REF!-AA31-AA32</f>
        <v>#REF!</v>
      </c>
      <c r="AB37" s="251" t="e">
        <f>#REF!-AB31-AB32</f>
        <v>#REF!</v>
      </c>
      <c r="AC37" s="251" t="e">
        <f>#REF!-AC31-AC32</f>
        <v>#REF!</v>
      </c>
      <c r="AD37" s="251" t="e">
        <f>#REF!-AD31-AD32</f>
        <v>#REF!</v>
      </c>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t="e">
        <f>#REF!-BL31-BL32</f>
        <v>#REF!</v>
      </c>
      <c r="BM37" s="251" t="e">
        <f>#REF!-BM31-BM32</f>
        <v>#REF!</v>
      </c>
      <c r="BN37" s="251" t="e">
        <f>#REF!-BN31-BN32</f>
        <v>#REF!</v>
      </c>
      <c r="BO37" s="251" t="e">
        <f>#REF!-BO31-BO32</f>
        <v>#REF!</v>
      </c>
      <c r="BP37" s="251" t="e">
        <f>#REF!-BP31-BP32</f>
        <v>#REF!</v>
      </c>
      <c r="BQ37" s="251" t="e">
        <f>#REF!-BQ31-BQ32</f>
        <v>#REF!</v>
      </c>
      <c r="BR37" s="251"/>
      <c r="BS37" s="251"/>
      <c r="BT37" s="251"/>
      <c r="BU37" s="251"/>
      <c r="BV37" s="251"/>
      <c r="BW37" s="251" t="e">
        <f>#REF!-BW31-BW32</f>
        <v>#REF!</v>
      </c>
      <c r="BX37" s="251" t="e">
        <f>#REF!-BX31-BX32</f>
        <v>#REF!</v>
      </c>
      <c r="BY37" s="251" t="e">
        <f>#REF!-BY31-BY32</f>
        <v>#REF!</v>
      </c>
      <c r="BZ37" s="251" t="e">
        <f>#REF!-BZ31-BZ32</f>
        <v>#REF!</v>
      </c>
      <c r="CA37" s="251" t="e">
        <f>#REF!-CA31-CA32</f>
        <v>#REF!</v>
      </c>
      <c r="CB37" s="251" t="e">
        <f>#REF!-CB31-CB32</f>
        <v>#REF!</v>
      </c>
      <c r="CC37" s="251" t="e">
        <f>#REF!-CC31-CC32</f>
        <v>#REF!</v>
      </c>
      <c r="CD37" s="251" t="e">
        <f>#REF!-CD31-CD32</f>
        <v>#REF!</v>
      </c>
      <c r="CE37" s="251" t="e">
        <f>#REF!-CE31-CE32</f>
        <v>#REF!</v>
      </c>
      <c r="CF37" s="251" t="e">
        <f>#REF!-CF31-CF32</f>
        <v>#REF!</v>
      </c>
      <c r="CG37" s="251" t="e">
        <f>#REF!-CG31-CG32</f>
        <v>#REF!</v>
      </c>
      <c r="CH37" s="251" t="e">
        <f>#REF!-CH31-CH32</f>
        <v>#REF!</v>
      </c>
      <c r="CI37" s="251" t="e">
        <f>#REF!-CI31-CI32</f>
        <v>#REF!</v>
      </c>
      <c r="CJ37" s="251" t="e">
        <f>#REF!-CJ31-CJ32</f>
        <v>#REF!</v>
      </c>
      <c r="CK37" s="251" t="e">
        <f>#REF!-CK31-CK32</f>
        <v>#REF!</v>
      </c>
      <c r="CL37" s="251" t="e">
        <f>#REF!-CL31-CL32</f>
        <v>#REF!</v>
      </c>
      <c r="CM37" s="251" t="e">
        <f>#REF!-CM31-CM32</f>
        <v>#REF!</v>
      </c>
      <c r="CN37" s="251" t="e">
        <f>#REF!-CN31-CN32</f>
        <v>#REF!</v>
      </c>
      <c r="CO37" s="251" t="e">
        <f>#REF!-CO31-CO32</f>
        <v>#REF!</v>
      </c>
      <c r="CP37" s="251" t="e">
        <f>#REF!-CP31-CP32</f>
        <v>#REF!</v>
      </c>
      <c r="CQ37" s="251" t="e">
        <f>#REF!-CQ31-CQ32</f>
        <v>#REF!</v>
      </c>
      <c r="CR37" s="251"/>
      <c r="CS37" s="251"/>
      <c r="CT37" s="251"/>
      <c r="CU37" s="251"/>
      <c r="CV37" s="251" t="e">
        <f>#REF!-CV31-CV32</f>
        <v>#REF!</v>
      </c>
      <c r="CW37" s="251" t="e">
        <f>#REF!-CW31-CW32</f>
        <v>#REF!</v>
      </c>
      <c r="CX37" s="251" t="e">
        <f>#REF!-CX31-CX32</f>
        <v>#REF!</v>
      </c>
      <c r="CY37" s="251" t="e">
        <f>#REF!-CY31-CY32</f>
        <v>#REF!</v>
      </c>
      <c r="CZ37" s="251" t="e">
        <f>#REF!-CZ31-CZ32</f>
        <v>#REF!</v>
      </c>
      <c r="DA37" s="251" t="e">
        <f>#REF!-DA31-DA32</f>
        <v>#REF!</v>
      </c>
      <c r="DB37" s="251" t="e">
        <f>#REF!-DB31-DB32</f>
        <v>#REF!</v>
      </c>
      <c r="DC37" s="251" t="e">
        <f>#REF!-DC31-DC32</f>
        <v>#REF!</v>
      </c>
      <c r="DD37" s="251" t="e">
        <f>#REF!-DD31-DD32</f>
        <v>#REF!</v>
      </c>
      <c r="DE37" s="251" t="e">
        <f>#REF!-DE31-DE32</f>
        <v>#REF!</v>
      </c>
      <c r="DF37" s="251" t="e">
        <f>#REF!-DF31-DF32</f>
        <v>#REF!</v>
      </c>
      <c r="DG37" s="251" t="e">
        <f>#REF!-DG31-DG32</f>
        <v>#REF!</v>
      </c>
      <c r="DH37" s="251" t="e">
        <f>#REF!-DH31-DH32</f>
        <v>#REF!</v>
      </c>
      <c r="DI37" s="251" t="e">
        <f>#REF!-DI31-DI32</f>
        <v>#REF!</v>
      </c>
      <c r="DJ37" s="251" t="e">
        <f>#REF!-DJ31-DJ32</f>
        <v>#REF!</v>
      </c>
      <c r="DK37" s="251" t="e">
        <f>#REF!-DK31-DK32</f>
        <v>#REF!</v>
      </c>
      <c r="DL37" s="251" t="e">
        <f>#REF!-DL31-DL32</f>
        <v>#REF!</v>
      </c>
      <c r="DM37" s="251" t="e">
        <f>#REF!-DM31-DM32</f>
        <v>#REF!</v>
      </c>
      <c r="DN37" s="251" t="e">
        <f>#REF!-DN31-DN32</f>
        <v>#REF!</v>
      </c>
      <c r="DO37" s="251"/>
      <c r="DP37" s="251"/>
      <c r="DQ37" s="251" t="e">
        <f>#REF!-DQ31-DQ32</f>
        <v>#REF!</v>
      </c>
      <c r="DR37" s="251" t="e">
        <f>#REF!-DR31-DR32</f>
        <v>#REF!</v>
      </c>
      <c r="DS37" s="251" t="e">
        <f>#REF!-DS31-DS32</f>
        <v>#REF!</v>
      </c>
      <c r="DT37" s="251" t="e">
        <f>#REF!-DT31-DT32</f>
        <v>#REF!</v>
      </c>
      <c r="DU37" s="251" t="e">
        <f>#REF!-DU31-DU32</f>
        <v>#REF!</v>
      </c>
      <c r="DV37" s="251" t="e">
        <f>#REF!-DV31-DV32</f>
        <v>#REF!</v>
      </c>
      <c r="DW37" s="251" t="e">
        <f>#REF!-DW31-DW32</f>
        <v>#REF!</v>
      </c>
      <c r="DX37" s="251" t="e">
        <f>#REF!-DX31-DX32</f>
        <v>#REF!</v>
      </c>
      <c r="DY37" s="251" t="e">
        <f>#REF!-DY31-DY32</f>
        <v>#REF!</v>
      </c>
      <c r="DZ37" s="251" t="e">
        <f>#REF!-DZ31-DZ32</f>
        <v>#REF!</v>
      </c>
      <c r="EA37" s="251" t="e">
        <f>#REF!-EA31-EA32</f>
        <v>#REF!</v>
      </c>
      <c r="EB37" s="251" t="e">
        <f>#REF!-EB31-EB32</f>
        <v>#REF!</v>
      </c>
      <c r="EC37" s="251" t="e">
        <f>#REF!-EC31-EC32</f>
        <v>#REF!</v>
      </c>
      <c r="ED37" s="251" t="e">
        <f>#REF!-ED31-ED32</f>
        <v>#REF!</v>
      </c>
      <c r="EE37" s="251" t="e">
        <f>#REF!-EE31-EE32</f>
        <v>#REF!</v>
      </c>
      <c r="EF37" s="251" t="e">
        <f>#REF!-EF31-EF32</f>
        <v>#REF!</v>
      </c>
      <c r="EG37" s="251" t="e">
        <f>#REF!-EG31-EG32</f>
        <v>#REF!</v>
      </c>
      <c r="EH37" s="251"/>
      <c r="EI37" s="251"/>
      <c r="EJ37" s="251"/>
      <c r="EK37" s="251"/>
      <c r="EL37" s="251"/>
      <c r="EM37" s="251"/>
      <c r="EN37" s="251"/>
      <c r="EO37" s="251"/>
      <c r="EP37" s="251"/>
      <c r="EQ37" s="251"/>
      <c r="ER37" s="251"/>
      <c r="ES37" s="251"/>
      <c r="ET37" s="251"/>
      <c r="EU37" s="251" t="e">
        <f>#REF!-EU31-EU32</f>
        <v>#REF!</v>
      </c>
      <c r="EV37" s="251" t="e">
        <f>#REF!-EV31-EV32</f>
        <v>#REF!</v>
      </c>
      <c r="EW37" s="251" t="e">
        <f>#REF!-EW31-EW32</f>
        <v>#REF!</v>
      </c>
      <c r="EX37" s="251" t="e">
        <f>#REF!-EX31-EX32</f>
        <v>#REF!</v>
      </c>
      <c r="EY37" s="251" t="e">
        <f>#REF!-EY31-EY32</f>
        <v>#REF!</v>
      </c>
      <c r="EZ37" s="251" t="e">
        <f>#REF!-EZ31-EZ32</f>
        <v>#REF!</v>
      </c>
      <c r="FA37" s="251" t="e">
        <f>#REF!-FA31-FA32</f>
        <v>#REF!</v>
      </c>
      <c r="FB37" s="251"/>
      <c r="FC37" s="251" t="e">
        <f>#REF!-FC31-FC32</f>
        <v>#REF!</v>
      </c>
      <c r="FD37" s="251" t="e">
        <f>#REF!-FD31-FD32</f>
        <v>#REF!</v>
      </c>
      <c r="FE37" s="251" t="e">
        <f>#REF!-FE31-FE32</f>
        <v>#REF!</v>
      </c>
      <c r="FF37" s="251" t="e">
        <f>#REF!-FF31-FF32</f>
        <v>#REF!</v>
      </c>
      <c r="FG37" s="251"/>
      <c r="FH37" s="251" t="e">
        <f>#REF!-FH31-FH32</f>
        <v>#REF!</v>
      </c>
      <c r="FI37" s="251" t="e">
        <f>#REF!-FI31-FI32</f>
        <v>#REF!</v>
      </c>
      <c r="FJ37" s="251"/>
      <c r="FK37" s="251"/>
      <c r="FL37" s="251"/>
      <c r="FM37" s="251"/>
      <c r="FN37" s="251"/>
      <c r="FO37" s="251" t="e">
        <f>#REF!-FO31-FO32</f>
        <v>#REF!</v>
      </c>
      <c r="FP37" s="251" t="e">
        <f>#REF!-FP31-FP32</f>
        <v>#REF!</v>
      </c>
    </row>
    <row r="38" spans="1:172" x14ac:dyDescent="0.25">
      <c r="A38" s="215" t="s">
        <v>152</v>
      </c>
    </row>
    <row r="39" spans="1:172" x14ac:dyDescent="0.25">
      <c r="A39" s="252" t="s">
        <v>153</v>
      </c>
    </row>
    <row r="40" spans="1:172" s="252" customFormat="1" x14ac:dyDescent="0.25">
      <c r="A40" s="252" t="s">
        <v>154</v>
      </c>
    </row>
    <row r="41" spans="1:172" s="252" customFormat="1" x14ac:dyDescent="0.25">
      <c r="A41" s="252" t="s">
        <v>155</v>
      </c>
    </row>
    <row r="42" spans="1:172" s="252" customFormat="1" x14ac:dyDescent="0.25">
      <c r="A42" s="252" t="s">
        <v>156</v>
      </c>
    </row>
    <row r="43" spans="1:172" s="252" customFormat="1" x14ac:dyDescent="0.25">
      <c r="A43" s="252" t="s">
        <v>157</v>
      </c>
    </row>
    <row r="44" spans="1:172" s="252" customFormat="1" x14ac:dyDescent="0.25">
      <c r="A44" s="252" t="s">
        <v>158</v>
      </c>
    </row>
    <row r="45" spans="1:172" s="252" customFormat="1" x14ac:dyDescent="0.25">
      <c r="A45" s="252" t="s">
        <v>159</v>
      </c>
    </row>
    <row r="46" spans="1:172" s="252" customFormat="1" x14ac:dyDescent="0.25">
      <c r="A46" s="252" t="s">
        <v>160</v>
      </c>
    </row>
    <row r="47" spans="1:172" s="252" customFormat="1" x14ac:dyDescent="0.25">
      <c r="A47" s="252" t="s">
        <v>161</v>
      </c>
    </row>
    <row r="48" spans="1:172" s="252" customFormat="1" x14ac:dyDescent="0.25">
      <c r="A48" s="252" t="s">
        <v>162</v>
      </c>
    </row>
    <row r="49" spans="1:1" s="252" customFormat="1" x14ac:dyDescent="0.25">
      <c r="A49" s="252" t="s">
        <v>163</v>
      </c>
    </row>
    <row r="50" spans="1:1" s="252" customFormat="1" x14ac:dyDescent="0.25">
      <c r="A50" s="252" t="s">
        <v>215</v>
      </c>
    </row>
    <row r="51" spans="1:1" s="252" customFormat="1" x14ac:dyDescent="0.25">
      <c r="A51" s="252" t="s">
        <v>216</v>
      </c>
    </row>
    <row r="52" spans="1:1" s="252" customFormat="1" x14ac:dyDescent="0.25">
      <c r="A52" s="252" t="s">
        <v>217</v>
      </c>
    </row>
    <row r="53" spans="1:1" s="252" customFormat="1" x14ac:dyDescent="0.25">
      <c r="A53" s="252" t="s">
        <v>218</v>
      </c>
    </row>
    <row r="54" spans="1:1" s="252" customFormat="1" x14ac:dyDescent="0.25">
      <c r="A54" s="252" t="s">
        <v>219</v>
      </c>
    </row>
    <row r="55" spans="1:1" s="252" customFormat="1" x14ac:dyDescent="0.25">
      <c r="A55" s="252" t="s">
        <v>220</v>
      </c>
    </row>
    <row r="56" spans="1:1" s="252" customFormat="1" x14ac:dyDescent="0.25">
      <c r="A56" s="252" t="s">
        <v>221</v>
      </c>
    </row>
    <row r="57" spans="1:1" s="252" customFormat="1" x14ac:dyDescent="0.25">
      <c r="A57" s="252" t="s">
        <v>222</v>
      </c>
    </row>
    <row r="58" spans="1:1" s="252" customFormat="1" x14ac:dyDescent="0.25">
      <c r="A58" s="252" t="s">
        <v>223</v>
      </c>
    </row>
    <row r="59" spans="1:1" s="252" customFormat="1" x14ac:dyDescent="0.25">
      <c r="A59" s="252" t="s">
        <v>224</v>
      </c>
    </row>
    <row r="60" spans="1:1" s="252" customFormat="1" x14ac:dyDescent="0.25">
      <c r="A60" s="252" t="s">
        <v>225</v>
      </c>
    </row>
    <row r="61" spans="1:1" s="252" customFormat="1" x14ac:dyDescent="0.25">
      <c r="A61" s="252" t="s">
        <v>226</v>
      </c>
    </row>
    <row r="62" spans="1:1" s="252" customFormat="1" x14ac:dyDescent="0.25">
      <c r="A62" s="252" t="s">
        <v>227</v>
      </c>
    </row>
    <row r="63" spans="1:1" s="252" customFormat="1" x14ac:dyDescent="0.25">
      <c r="A63" s="252" t="s">
        <v>228</v>
      </c>
    </row>
    <row r="64" spans="1:1" s="252" customFormat="1" x14ac:dyDescent="0.25">
      <c r="A64" s="252" t="s">
        <v>229</v>
      </c>
    </row>
    <row r="65" spans="1:1" s="252" customFormat="1" x14ac:dyDescent="0.25">
      <c r="A65" s="252" t="s">
        <v>230</v>
      </c>
    </row>
    <row r="66" spans="1:1" s="252" customFormat="1" x14ac:dyDescent="0.25">
      <c r="A66" s="252" t="s">
        <v>231</v>
      </c>
    </row>
    <row r="67" spans="1:1" s="252" customFormat="1" x14ac:dyDescent="0.25">
      <c r="A67" s="252" t="s">
        <v>232</v>
      </c>
    </row>
    <row r="68" spans="1:1" s="252" customFormat="1" x14ac:dyDescent="0.25">
      <c r="A68" s="252" t="s">
        <v>233</v>
      </c>
    </row>
    <row r="69" spans="1:1" s="252" customFormat="1" x14ac:dyDescent="0.25">
      <c r="A69" s="252" t="s">
        <v>234</v>
      </c>
    </row>
    <row r="70" spans="1:1" s="252" customFormat="1" x14ac:dyDescent="0.25">
      <c r="A70" s="252" t="s">
        <v>235</v>
      </c>
    </row>
    <row r="71" spans="1:1" s="252" customFormat="1" x14ac:dyDescent="0.25">
      <c r="A71" s="253" t="s">
        <v>236</v>
      </c>
    </row>
    <row r="72" spans="1:1" s="252" customFormat="1" x14ac:dyDescent="0.25">
      <c r="A72" s="252" t="s">
        <v>237</v>
      </c>
    </row>
    <row r="73" spans="1:1" s="252" customFormat="1" x14ac:dyDescent="0.25">
      <c r="A73" s="252" t="s">
        <v>238</v>
      </c>
    </row>
    <row r="74" spans="1:1" s="252" customFormat="1" x14ac:dyDescent="0.25">
      <c r="A74" s="252" t="s">
        <v>239</v>
      </c>
    </row>
    <row r="75" spans="1:1" s="252" customFormat="1" x14ac:dyDescent="0.25">
      <c r="A75" s="252" t="s">
        <v>240</v>
      </c>
    </row>
    <row r="76" spans="1:1" s="252" customFormat="1" x14ac:dyDescent="0.25">
      <c r="A76" s="253" t="s">
        <v>241</v>
      </c>
    </row>
    <row r="77" spans="1:1" s="252" customFormat="1" x14ac:dyDescent="0.25">
      <c r="A77" s="252" t="s">
        <v>242</v>
      </c>
    </row>
  </sheetData>
  <mergeCells count="240">
    <mergeCell ref="A10:B10"/>
    <mergeCell ref="DM7:DN7"/>
    <mergeCell ref="DO7:DP7"/>
    <mergeCell ref="DQ7:DR7"/>
    <mergeCell ref="DS7:DT7"/>
    <mergeCell ref="DU7:DV7"/>
    <mergeCell ref="DW7:DX7"/>
    <mergeCell ref="CZ7:DA7"/>
    <mergeCell ref="DC7:DD7"/>
    <mergeCell ref="DE7:DF7"/>
    <mergeCell ref="DG7:DH7"/>
    <mergeCell ref="DI7:DJ7"/>
    <mergeCell ref="DK7:DL7"/>
    <mergeCell ref="CC7:CD7"/>
    <mergeCell ref="CF7:CG7"/>
    <mergeCell ref="CH7:CI7"/>
    <mergeCell ref="CJ7:CK7"/>
    <mergeCell ref="CM7:CN7"/>
    <mergeCell ref="CR7:CS7"/>
    <mergeCell ref="AQ7:AR7"/>
    <mergeCell ref="AS7:AT7"/>
    <mergeCell ref="AU7:AV7"/>
    <mergeCell ref="AW7:AX7"/>
    <mergeCell ref="AY7:AZ7"/>
    <mergeCell ref="BA7:BB7"/>
    <mergeCell ref="C7:D7"/>
    <mergeCell ref="E7:F7"/>
    <mergeCell ref="G7:H7"/>
    <mergeCell ref="R7:S7"/>
    <mergeCell ref="T7:U7"/>
    <mergeCell ref="X7:Y7"/>
    <mergeCell ref="GB5:GB8"/>
    <mergeCell ref="GC5:GC8"/>
    <mergeCell ref="GD5:GD8"/>
    <mergeCell ref="E6:F6"/>
    <mergeCell ref="G6:H6"/>
    <mergeCell ref="AO6:AP6"/>
    <mergeCell ref="AQ6:AR6"/>
    <mergeCell ref="BW6:BX6"/>
    <mergeCell ref="BY6:BZ6"/>
    <mergeCell ref="CF6:CG6"/>
    <mergeCell ref="FS5:FV5"/>
    <mergeCell ref="FW5:FW8"/>
    <mergeCell ref="FX5:FX8"/>
    <mergeCell ref="FY5:FY8"/>
    <mergeCell ref="FZ5:FZ8"/>
    <mergeCell ref="GA5:GA8"/>
    <mergeCell ref="FS6:FT6"/>
    <mergeCell ref="FU6:FV6"/>
    <mergeCell ref="FS7:FT7"/>
    <mergeCell ref="FU7:FV7"/>
    <mergeCell ref="FJ5:FK6"/>
    <mergeCell ref="FL5:FL8"/>
    <mergeCell ref="FM5:FM8"/>
    <mergeCell ref="FN5:FN8"/>
    <mergeCell ref="FO5:FP6"/>
    <mergeCell ref="FQ5:FR6"/>
    <mergeCell ref="FJ7:FK7"/>
    <mergeCell ref="FO7:FP7"/>
    <mergeCell ref="FQ7:FR7"/>
    <mergeCell ref="FC5:FC8"/>
    <mergeCell ref="FD5:FD8"/>
    <mergeCell ref="FE5:FF6"/>
    <mergeCell ref="FG5:FG8"/>
    <mergeCell ref="FH5:FH8"/>
    <mergeCell ref="FI5:FI8"/>
    <mergeCell ref="FE7:FF7"/>
    <mergeCell ref="EU5:EV6"/>
    <mergeCell ref="EW5:EW8"/>
    <mergeCell ref="EX5:EX8"/>
    <mergeCell ref="EY5:EY8"/>
    <mergeCell ref="EZ5:FA6"/>
    <mergeCell ref="FB5:FB8"/>
    <mergeCell ref="EU7:EV7"/>
    <mergeCell ref="EZ7:FA7"/>
    <mergeCell ref="EM5:EN6"/>
    <mergeCell ref="EO5:EO8"/>
    <mergeCell ref="EP5:EP8"/>
    <mergeCell ref="EQ5:ER6"/>
    <mergeCell ref="ES5:ES8"/>
    <mergeCell ref="ET5:ET8"/>
    <mergeCell ref="EM7:EN7"/>
    <mergeCell ref="EQ7:ER7"/>
    <mergeCell ref="EF5:EF8"/>
    <mergeCell ref="EG5:EG8"/>
    <mergeCell ref="EH5:EH8"/>
    <mergeCell ref="EI5:EJ6"/>
    <mergeCell ref="EK5:EK8"/>
    <mergeCell ref="EL5:EL8"/>
    <mergeCell ref="EI7:EJ7"/>
    <mergeCell ref="DU5:DV6"/>
    <mergeCell ref="DW5:DX6"/>
    <mergeCell ref="DY5:DY8"/>
    <mergeCell ref="DZ5:EA6"/>
    <mergeCell ref="EB5:EC6"/>
    <mergeCell ref="ED5:EE6"/>
    <mergeCell ref="DZ7:EA7"/>
    <mergeCell ref="EB7:EC7"/>
    <mergeCell ref="ED7:EE7"/>
    <mergeCell ref="DE5:DH5"/>
    <mergeCell ref="DI5:DJ6"/>
    <mergeCell ref="DK5:DL6"/>
    <mergeCell ref="DM5:DN6"/>
    <mergeCell ref="DO5:DP6"/>
    <mergeCell ref="DQ5:DT5"/>
    <mergeCell ref="DE6:DF6"/>
    <mergeCell ref="DG6:DH6"/>
    <mergeCell ref="DQ6:DR6"/>
    <mergeCell ref="DS6:DT6"/>
    <mergeCell ref="CT5:CT8"/>
    <mergeCell ref="CU5:CU8"/>
    <mergeCell ref="CV5:CY5"/>
    <mergeCell ref="CZ5:DA6"/>
    <mergeCell ref="DB5:DB8"/>
    <mergeCell ref="DC5:DD6"/>
    <mergeCell ref="CV6:CW6"/>
    <mergeCell ref="CX6:CY6"/>
    <mergeCell ref="CV7:CW7"/>
    <mergeCell ref="CX7:CY7"/>
    <mergeCell ref="CL5:CL8"/>
    <mergeCell ref="CM5:CN6"/>
    <mergeCell ref="CO5:CO8"/>
    <mergeCell ref="CP5:CP8"/>
    <mergeCell ref="CQ5:CQ8"/>
    <mergeCell ref="CR5:CS6"/>
    <mergeCell ref="BW5:BZ5"/>
    <mergeCell ref="CA5:CB6"/>
    <mergeCell ref="CC5:CD6"/>
    <mergeCell ref="CE5:CE8"/>
    <mergeCell ref="CF5:CI5"/>
    <mergeCell ref="CJ5:CK6"/>
    <mergeCell ref="CH6:CI6"/>
    <mergeCell ref="BW7:BX7"/>
    <mergeCell ref="BY7:BZ7"/>
    <mergeCell ref="CA7:CB7"/>
    <mergeCell ref="BN5:BO6"/>
    <mergeCell ref="BP5:BQ6"/>
    <mergeCell ref="BR5:BS6"/>
    <mergeCell ref="BT5:BT8"/>
    <mergeCell ref="BU5:BU8"/>
    <mergeCell ref="BV5:BV8"/>
    <mergeCell ref="BN7:BO7"/>
    <mergeCell ref="BP7:BQ7"/>
    <mergeCell ref="BR7:BS7"/>
    <mergeCell ref="BE5:BE8"/>
    <mergeCell ref="BF5:BG6"/>
    <mergeCell ref="BH5:BI6"/>
    <mergeCell ref="BJ5:BJ8"/>
    <mergeCell ref="BK5:BK8"/>
    <mergeCell ref="BL5:BM6"/>
    <mergeCell ref="BF7:BG7"/>
    <mergeCell ref="BH7:BI7"/>
    <mergeCell ref="BL7:BM7"/>
    <mergeCell ref="AU5:AV6"/>
    <mergeCell ref="AW5:AX6"/>
    <mergeCell ref="AY5:AZ6"/>
    <mergeCell ref="BA5:BB6"/>
    <mergeCell ref="BC5:BC8"/>
    <mergeCell ref="BD5:BD8"/>
    <mergeCell ref="AH5:AH8"/>
    <mergeCell ref="AI5:AJ6"/>
    <mergeCell ref="AK5:AL6"/>
    <mergeCell ref="AM5:AN6"/>
    <mergeCell ref="AO5:AR5"/>
    <mergeCell ref="AS5:AT6"/>
    <mergeCell ref="AI7:AJ7"/>
    <mergeCell ref="AK7:AL7"/>
    <mergeCell ref="AM7:AN7"/>
    <mergeCell ref="AO7:AP7"/>
    <mergeCell ref="X5:Y6"/>
    <mergeCell ref="Z5:AA6"/>
    <mergeCell ref="AB5:AC6"/>
    <mergeCell ref="AD5:AD8"/>
    <mergeCell ref="AE5:AF6"/>
    <mergeCell ref="AG5:AG8"/>
    <mergeCell ref="Z7:AA7"/>
    <mergeCell ref="AB7:AC7"/>
    <mergeCell ref="AE7:AF7"/>
    <mergeCell ref="P5:P8"/>
    <mergeCell ref="Q5:Q8"/>
    <mergeCell ref="R5:S6"/>
    <mergeCell ref="T5:U6"/>
    <mergeCell ref="V5:V8"/>
    <mergeCell ref="W5:W8"/>
    <mergeCell ref="EU4:EY4"/>
    <mergeCell ref="EZ4:FD4"/>
    <mergeCell ref="FE4:FI4"/>
    <mergeCell ref="FJ4:FN4"/>
    <mergeCell ref="FO4:FP4"/>
    <mergeCell ref="C5:D6"/>
    <mergeCell ref="E5:H5"/>
    <mergeCell ref="I5:I8"/>
    <mergeCell ref="J5:J8"/>
    <mergeCell ref="K5:K8"/>
    <mergeCell ref="DZ4:EA4"/>
    <mergeCell ref="EB4:EC4"/>
    <mergeCell ref="ED4:EG4"/>
    <mergeCell ref="EI4:EL4"/>
    <mergeCell ref="EM4:EP4"/>
    <mergeCell ref="EQ4:ET4"/>
    <mergeCell ref="DK4:DL4"/>
    <mergeCell ref="DM4:DN4"/>
    <mergeCell ref="DO4:DP4"/>
    <mergeCell ref="DQ4:DT4"/>
    <mergeCell ref="DU4:DV4"/>
    <mergeCell ref="DW4:DY4"/>
    <mergeCell ref="CF4:CL4"/>
    <mergeCell ref="CM4:CQ4"/>
    <mergeCell ref="CR4:CU4"/>
    <mergeCell ref="CV4:DB4"/>
    <mergeCell ref="DC4:DD4"/>
    <mergeCell ref="DE4:DJ4"/>
    <mergeCell ref="BL4:BM4"/>
    <mergeCell ref="BN4:BO4"/>
    <mergeCell ref="BP4:BQ4"/>
    <mergeCell ref="BR4:BV4"/>
    <mergeCell ref="BW4:CB4"/>
    <mergeCell ref="CC4:CE4"/>
    <mergeCell ref="AU4:AV4"/>
    <mergeCell ref="AW4:AX4"/>
    <mergeCell ref="AY4:AZ4"/>
    <mergeCell ref="BA4:BE4"/>
    <mergeCell ref="BF4:BG4"/>
    <mergeCell ref="BH4:BK4"/>
    <mergeCell ref="AB4:AD4"/>
    <mergeCell ref="AE4:AH4"/>
    <mergeCell ref="AI4:AJ4"/>
    <mergeCell ref="AK4:AL4"/>
    <mergeCell ref="AM4:AN4"/>
    <mergeCell ref="AO4:AT4"/>
    <mergeCell ref="A4:B9"/>
    <mergeCell ref="C4:Q4"/>
    <mergeCell ref="R4:S4"/>
    <mergeCell ref="T4:W4"/>
    <mergeCell ref="X4:Y4"/>
    <mergeCell ref="Z4:AA4"/>
    <mergeCell ref="L5:L8"/>
    <mergeCell ref="M5:M8"/>
    <mergeCell ref="N5:N8"/>
    <mergeCell ref="O5:O8"/>
  </mergeCells>
  <phoneticPr fontId="23" type="noConversion"/>
  <printOptions horizontalCentered="1"/>
  <pageMargins left="0.74803149606299213" right="0.74803149606299213" top="0.98425196850393704" bottom="0.98425196850393704" header="0.511811023622047" footer="0.511811023622047"/>
  <pageSetup paperSize="0" scale="75" fitToWidth="0" fitToHeight="0" pageOrder="overThenDown" orientation="landscape" horizontalDpi="0" verticalDpi="0" copies="0"/>
  <headerFooter alignWithMargins="0"/>
  <colBreaks count="1" manualBreakCount="1">
    <brk id="155" man="1"/>
  </colBreak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V75"/>
  <sheetViews>
    <sheetView workbookViewId="0"/>
  </sheetViews>
  <sheetFormatPr defaultRowHeight="12" x14ac:dyDescent="0.25"/>
  <cols>
    <col min="1" max="1" width="11.125" style="215" customWidth="1"/>
    <col min="2" max="2" width="14" style="215" customWidth="1"/>
    <col min="3" max="3" width="5.125" style="215" customWidth="1"/>
    <col min="4" max="4" width="8.625" style="215" customWidth="1"/>
    <col min="5" max="5" width="5.125" style="215" customWidth="1"/>
    <col min="6" max="6" width="7.875" style="215" customWidth="1"/>
    <col min="7" max="7" width="4.875" style="215" customWidth="1"/>
    <col min="8" max="8" width="8.5" style="215" customWidth="1"/>
    <col min="9" max="10" width="8.25" style="215" customWidth="1"/>
    <col min="11" max="11" width="9" style="215" customWidth="1"/>
    <col min="12" max="12" width="8.125" style="215" customWidth="1"/>
    <col min="13" max="13" width="6.625" style="215" customWidth="1"/>
    <col min="14" max="14" width="6.75" style="215" customWidth="1"/>
    <col min="15" max="16" width="8.375" style="215" customWidth="1"/>
    <col min="17" max="17" width="8.625" style="215" customWidth="1"/>
    <col min="18" max="18" width="9" style="215" customWidth="1"/>
    <col min="19" max="19" width="7.25" style="215" customWidth="1"/>
    <col min="20" max="20" width="9.375" style="215" customWidth="1"/>
    <col min="21" max="22" width="8.25" style="215" customWidth="1"/>
    <col min="23" max="23" width="8.375" style="215" customWidth="1"/>
    <col min="24" max="24" width="8.25" style="215" customWidth="1"/>
    <col min="25" max="25" width="8.375" style="215" customWidth="1"/>
    <col min="26" max="26" width="8.25" style="215" customWidth="1"/>
    <col min="27" max="27" width="8.375" style="215" customWidth="1"/>
    <col min="28" max="28" width="8.25" style="215" customWidth="1"/>
    <col min="29" max="50" width="8.375" style="215" customWidth="1"/>
    <col min="51" max="51" width="4.5" style="215" customWidth="1"/>
    <col min="52" max="57" width="8.25" style="215" customWidth="1"/>
    <col min="58" max="58" width="4.5" style="215" customWidth="1"/>
    <col min="59" max="61" width="8.25" style="215" customWidth="1"/>
    <col min="62" max="62" width="4.5" style="215" customWidth="1"/>
    <col min="63" max="63" width="8.25" style="215" customWidth="1"/>
    <col min="64" max="64" width="8.375" style="215" customWidth="1"/>
    <col min="65" max="65" width="8.25" style="215" customWidth="1"/>
    <col min="66" max="66" width="8.375" style="215" customWidth="1"/>
    <col min="67" max="67" width="8.25" style="215" customWidth="1"/>
    <col min="68" max="68" width="4.5" style="215" customWidth="1"/>
    <col min="69" max="72" width="8.25" style="215" customWidth="1"/>
    <col min="73" max="73" width="4.5" style="215" customWidth="1"/>
    <col min="74" max="74" width="8.5" style="215" customWidth="1"/>
    <col min="75" max="75" width="4.625" style="215" customWidth="1"/>
    <col min="76" max="76" width="7.625" style="215" customWidth="1"/>
    <col min="77" max="77" width="5.25" style="215" customWidth="1"/>
    <col min="78" max="78" width="9.125" style="215" customWidth="1"/>
    <col min="79" max="79" width="4.75" style="215" customWidth="1"/>
    <col min="80" max="80" width="9.125" style="215" customWidth="1"/>
    <col min="81" max="81" width="8.25" style="215" customWidth="1"/>
    <col min="82" max="82" width="4.75" style="215" customWidth="1"/>
    <col min="83" max="83" width="8.75" style="215" customWidth="1"/>
    <col min="84" max="84" width="4.75" style="215" customWidth="1"/>
    <col min="85" max="85" width="7.5" style="215" customWidth="1"/>
    <col min="86" max="86" width="4.75" style="215" customWidth="1"/>
    <col min="87" max="87" width="7.5" style="215" customWidth="1"/>
    <col min="88" max="88" width="8.25" style="215" customWidth="1"/>
    <col min="89" max="89" width="7.125" style="215" customWidth="1"/>
    <col min="90" max="90" width="10" style="215" customWidth="1"/>
    <col min="91" max="91" width="8.25" style="215" customWidth="1"/>
    <col min="92" max="92" width="8.125" style="215" customWidth="1"/>
    <col min="93" max="97" width="6.625" style="215" customWidth="1"/>
    <col min="98" max="98" width="4.75" style="215" customWidth="1"/>
    <col min="99" max="99" width="8.75" style="215" customWidth="1"/>
    <col min="100" max="101" width="8.25" style="215" customWidth="1"/>
    <col min="102" max="102" width="4.75" style="215" customWidth="1"/>
    <col min="103" max="103" width="6.875" style="215" customWidth="1"/>
    <col min="104" max="104" width="4.75" style="215" customWidth="1"/>
    <col min="105" max="105" width="8.375" style="215" customWidth="1"/>
    <col min="106" max="106" width="8.25" style="215" customWidth="1"/>
    <col min="107" max="107" width="4.5" style="215" customWidth="1"/>
    <col min="108" max="108" width="8.5" style="215" customWidth="1"/>
    <col min="109" max="109" width="4.625" style="215" customWidth="1"/>
    <col min="110" max="110" width="7.625" style="215" customWidth="1"/>
    <col min="111" max="111" width="5.25" style="215" customWidth="1"/>
    <col min="112" max="112" width="7.75" style="215" customWidth="1"/>
    <col min="113" max="113" width="8.375" style="215" customWidth="1"/>
    <col min="114" max="114" width="8.25" style="215" customWidth="1"/>
    <col min="115" max="115" width="8.375" style="215" customWidth="1"/>
    <col min="116" max="118" width="8.25" style="215" customWidth="1"/>
    <col min="119" max="119" width="4.875" style="215" customWidth="1"/>
    <col min="120" max="120" width="6.625" style="215" customWidth="1"/>
    <col min="121" max="121" width="4.125" style="215" customWidth="1"/>
    <col min="122" max="122" width="9.875" style="215" customWidth="1"/>
    <col min="123" max="123" width="8.375" style="215" customWidth="1"/>
    <col min="124" max="124" width="8.25" style="215" customWidth="1"/>
    <col min="125" max="125" width="8.375" style="215" customWidth="1"/>
    <col min="126" max="126" width="8.25" style="215" customWidth="1"/>
    <col min="127" max="127" width="11.125" style="215" customWidth="1"/>
    <col min="128" max="128" width="8.375" style="215" customWidth="1"/>
    <col min="129" max="129" width="8.25" style="215" customWidth="1"/>
    <col min="130" max="130" width="8.375" style="215" customWidth="1"/>
    <col min="131" max="131" width="8.25" style="215" customWidth="1"/>
    <col min="132" max="132" width="4.75" style="215" customWidth="1"/>
    <col min="133" max="133" width="8.75" style="215" customWidth="1"/>
    <col min="134" max="135" width="8.25" style="215" customWidth="1"/>
    <col min="136" max="147" width="6.875" style="215" customWidth="1"/>
    <col min="148" max="148" width="4.75" style="215" customWidth="1"/>
    <col min="149" max="149" width="8.75" style="215" customWidth="1"/>
    <col min="150" max="150" width="8.25" style="215" customWidth="1"/>
    <col min="151" max="151" width="6.75" style="215" customWidth="1"/>
    <col min="152" max="152" width="8.375" style="215" customWidth="1"/>
    <col min="153" max="153" width="4.75" style="215" customWidth="1"/>
    <col min="154" max="154" width="8.75" style="215" customWidth="1"/>
    <col min="155" max="155" width="6.75" style="215" customWidth="1"/>
    <col min="156" max="156" width="8.25" style="215" customWidth="1"/>
    <col min="157" max="157" width="8.375" style="215" customWidth="1"/>
    <col min="158" max="158" width="4.75" style="215" customWidth="1"/>
    <col min="159" max="160" width="8.75" style="215" customWidth="1"/>
    <col min="161" max="161" width="8.25" style="215" customWidth="1"/>
    <col min="162" max="163" width="8.375" style="215" customWidth="1"/>
    <col min="164" max="164" width="8.25" style="215" customWidth="1"/>
    <col min="165" max="178" width="0" style="215" hidden="1" customWidth="1"/>
    <col min="179" max="179" width="9" style="215" customWidth="1"/>
    <col min="180" max="16384" width="9" style="215"/>
  </cols>
  <sheetData>
    <row r="1" spans="1:178" s="212" customFormat="1" ht="16.5" customHeight="1" x14ac:dyDescent="0.25">
      <c r="A1" s="211" t="s">
        <v>0</v>
      </c>
      <c r="X1" s="213"/>
      <c r="Z1" s="213"/>
      <c r="AB1" s="213"/>
      <c r="AY1" s="213"/>
      <c r="AZ1" s="213"/>
      <c r="BA1" s="213"/>
      <c r="BB1" s="213"/>
      <c r="BC1" s="213"/>
      <c r="BD1" s="213"/>
      <c r="BE1" s="213"/>
      <c r="BF1" s="213"/>
      <c r="BG1" s="213"/>
      <c r="BH1" s="213"/>
      <c r="BI1" s="213"/>
      <c r="BK1" s="213"/>
      <c r="BM1" s="213"/>
      <c r="BO1" s="213"/>
      <c r="BP1" s="213"/>
      <c r="BQ1" s="213"/>
      <c r="BR1" s="213"/>
      <c r="BS1" s="213"/>
      <c r="BT1" s="213"/>
      <c r="BU1" s="213"/>
      <c r="BV1" s="213"/>
      <c r="BW1" s="213"/>
      <c r="BX1" s="213"/>
      <c r="BY1" s="213"/>
      <c r="BZ1" s="213"/>
      <c r="CA1" s="213"/>
      <c r="CB1" s="213"/>
      <c r="CC1" s="213"/>
      <c r="CD1" s="213"/>
      <c r="CE1" s="213"/>
      <c r="CF1" s="213"/>
      <c r="CG1" s="214"/>
      <c r="CT1" s="213"/>
      <c r="CU1" s="213"/>
      <c r="CV1" s="213"/>
      <c r="CX1" s="214"/>
      <c r="DB1" s="213"/>
      <c r="DC1" s="213"/>
      <c r="DD1" s="213"/>
      <c r="DE1" s="213"/>
      <c r="DF1" s="213"/>
      <c r="DG1" s="213"/>
      <c r="DH1" s="213"/>
      <c r="DJ1" s="213"/>
      <c r="DL1" s="213"/>
      <c r="DM1" s="213"/>
      <c r="DN1" s="213"/>
      <c r="DT1" s="213"/>
      <c r="DV1" s="213"/>
      <c r="DY1" s="213"/>
      <c r="EA1" s="213"/>
      <c r="EB1" s="213"/>
      <c r="EC1" s="213"/>
      <c r="ED1" s="213"/>
      <c r="ER1" s="213"/>
      <c r="ES1" s="213"/>
      <c r="EW1" s="213"/>
      <c r="EX1" s="213"/>
      <c r="EY1" s="213"/>
      <c r="FB1" s="213"/>
      <c r="FC1" s="213"/>
      <c r="FD1" s="213"/>
      <c r="FH1" s="213"/>
    </row>
    <row r="2" spans="1:178" ht="12" customHeight="1" x14ac:dyDescent="0.25">
      <c r="K2" s="212"/>
      <c r="L2" s="212"/>
      <c r="M2" s="212"/>
      <c r="N2" s="212"/>
      <c r="O2" s="212"/>
      <c r="P2" s="212"/>
      <c r="Q2" s="212"/>
      <c r="R2" s="212"/>
      <c r="S2" s="212"/>
      <c r="T2" s="212"/>
      <c r="W2" s="212"/>
      <c r="X2" s="216"/>
      <c r="Y2" s="212"/>
      <c r="Z2" s="216"/>
      <c r="AA2" s="212"/>
      <c r="AB2" s="216"/>
      <c r="AC2" s="212"/>
      <c r="AD2" s="212"/>
      <c r="AE2" s="212"/>
      <c r="AF2" s="212"/>
      <c r="AG2" s="212"/>
      <c r="AH2" s="212"/>
      <c r="AI2" s="212"/>
      <c r="AJ2" s="212"/>
      <c r="AK2" s="212"/>
      <c r="AL2" s="212"/>
      <c r="AM2" s="212"/>
      <c r="AN2" s="212"/>
      <c r="AO2" s="212"/>
      <c r="AP2" s="212"/>
      <c r="AQ2" s="212"/>
      <c r="AR2" s="212"/>
      <c r="AS2" s="212"/>
      <c r="AT2" s="212"/>
      <c r="AU2" s="212"/>
      <c r="AV2" s="212"/>
      <c r="AW2" s="212"/>
      <c r="AX2" s="212"/>
      <c r="AY2" s="216"/>
      <c r="AZ2" s="216"/>
      <c r="BA2" s="216"/>
      <c r="BB2" s="216"/>
      <c r="BC2" s="216"/>
      <c r="BD2" s="216"/>
      <c r="BE2" s="216"/>
      <c r="BF2" s="216"/>
      <c r="BG2" s="216"/>
      <c r="BH2" s="216"/>
      <c r="BI2" s="216"/>
      <c r="BJ2" s="212"/>
      <c r="BK2" s="216"/>
      <c r="BL2" s="212"/>
      <c r="BM2" s="216"/>
      <c r="BN2" s="212"/>
      <c r="BO2" s="216"/>
      <c r="BP2" s="216"/>
      <c r="BQ2" s="216"/>
      <c r="BR2" s="216"/>
      <c r="BS2" s="216"/>
      <c r="BT2" s="216"/>
      <c r="BU2" s="216"/>
      <c r="BV2" s="216"/>
      <c r="BW2" s="216"/>
      <c r="BX2" s="216"/>
      <c r="BY2" s="216"/>
      <c r="BZ2" s="216"/>
      <c r="CA2" s="216"/>
      <c r="CB2" s="216"/>
      <c r="CC2" s="216"/>
      <c r="CD2" s="216"/>
      <c r="CE2" s="216"/>
      <c r="CF2" s="216"/>
      <c r="CG2" s="214"/>
      <c r="CH2" s="212"/>
      <c r="CI2" s="212"/>
      <c r="CJ2" s="212"/>
      <c r="CK2" s="212"/>
      <c r="CL2" s="212"/>
      <c r="CN2" s="212"/>
      <c r="CO2" s="212"/>
      <c r="CP2" s="212"/>
      <c r="CQ2" s="212"/>
      <c r="CR2" s="212"/>
      <c r="CS2" s="212"/>
      <c r="CT2" s="216"/>
      <c r="CU2" s="216"/>
      <c r="CV2" s="216"/>
      <c r="CX2" s="214"/>
      <c r="CY2" s="212"/>
      <c r="CZ2" s="212"/>
      <c r="DA2" s="212"/>
      <c r="DB2" s="216"/>
      <c r="DC2" s="216"/>
      <c r="DD2" s="216"/>
      <c r="DE2" s="216"/>
      <c r="DF2" s="216"/>
      <c r="DG2" s="216"/>
      <c r="DH2" s="216"/>
      <c r="DI2" s="212"/>
      <c r="DJ2" s="216"/>
      <c r="DK2" s="212"/>
      <c r="DL2" s="216"/>
      <c r="DM2" s="216"/>
      <c r="DN2" s="216"/>
      <c r="DO2" s="212"/>
      <c r="DP2" s="212"/>
      <c r="DQ2" s="212"/>
      <c r="DR2" s="212"/>
      <c r="DS2" s="212"/>
      <c r="DT2" s="216"/>
      <c r="DU2" s="212"/>
      <c r="DV2" s="216"/>
      <c r="DW2" s="212"/>
      <c r="DX2" s="212"/>
      <c r="DY2" s="216"/>
      <c r="DZ2" s="212"/>
      <c r="EA2" s="216"/>
      <c r="EB2" s="216"/>
      <c r="EC2" s="216"/>
      <c r="ED2" s="216"/>
      <c r="ER2" s="216"/>
      <c r="ES2" s="216"/>
      <c r="EU2" s="212"/>
      <c r="EV2" s="212"/>
      <c r="EW2" s="216"/>
      <c r="EX2" s="216"/>
      <c r="EY2" s="216"/>
      <c r="FA2" s="212"/>
      <c r="FB2" s="216"/>
      <c r="FC2" s="216"/>
      <c r="FD2" s="216"/>
      <c r="FF2" s="212"/>
      <c r="FG2" s="212"/>
      <c r="FH2" s="216"/>
    </row>
    <row r="3" spans="1:178" ht="12" customHeight="1" x14ac:dyDescent="0.25">
      <c r="A3" s="216" t="s">
        <v>1</v>
      </c>
      <c r="B3" s="216"/>
      <c r="C3" s="216"/>
      <c r="D3" s="216"/>
      <c r="E3" s="216"/>
      <c r="F3" s="216"/>
      <c r="G3" s="216"/>
      <c r="H3" s="216"/>
      <c r="M3" s="216"/>
      <c r="O3" s="216"/>
      <c r="P3" s="216"/>
      <c r="Q3" s="216"/>
      <c r="R3" s="216"/>
      <c r="S3" s="216"/>
      <c r="T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7"/>
      <c r="AZ3" s="217"/>
      <c r="BA3" s="217"/>
      <c r="BB3" s="217"/>
      <c r="BC3" s="217"/>
      <c r="BD3" s="217"/>
      <c r="BE3" s="217"/>
      <c r="BF3" s="217"/>
      <c r="BG3" s="217"/>
      <c r="BH3" s="217"/>
      <c r="BI3" s="217"/>
      <c r="BJ3" s="216"/>
      <c r="BK3" s="216"/>
      <c r="BL3" s="216"/>
      <c r="BM3" s="216"/>
      <c r="BN3" s="216"/>
      <c r="BO3" s="216"/>
      <c r="BP3" s="216"/>
      <c r="BQ3" s="216"/>
      <c r="BR3" s="216"/>
      <c r="BS3" s="216"/>
      <c r="BT3" s="216"/>
      <c r="BU3" s="216"/>
      <c r="BW3" s="217"/>
      <c r="BX3" s="217"/>
      <c r="BY3" s="217"/>
      <c r="BZ3" s="217"/>
      <c r="CA3" s="217"/>
      <c r="CB3" s="216"/>
      <c r="CC3" s="216"/>
      <c r="CF3" s="216"/>
      <c r="CG3" s="218"/>
      <c r="CH3" s="216"/>
      <c r="CO3" s="216"/>
      <c r="CP3" s="216"/>
      <c r="CQ3" s="216"/>
      <c r="CR3" s="216"/>
      <c r="CS3" s="216"/>
      <c r="CV3" s="216"/>
      <c r="CX3" s="218"/>
      <c r="CY3" s="216"/>
      <c r="DA3" s="216"/>
      <c r="DB3" s="216"/>
      <c r="DC3" s="216"/>
      <c r="DE3" s="217"/>
      <c r="DF3" s="217"/>
      <c r="DG3" s="217"/>
      <c r="DH3" s="217"/>
      <c r="DI3" s="216"/>
      <c r="DJ3" s="216"/>
      <c r="DK3" s="216"/>
      <c r="DL3" s="216"/>
      <c r="DM3" s="216"/>
      <c r="DN3" s="216"/>
      <c r="DS3" s="216"/>
      <c r="DT3" s="216"/>
      <c r="DU3" s="216"/>
      <c r="DV3" s="216"/>
      <c r="DX3" s="216"/>
      <c r="DY3" s="216"/>
      <c r="DZ3" s="216"/>
      <c r="EA3" s="216"/>
      <c r="ED3" s="216"/>
      <c r="EV3" s="216"/>
      <c r="FA3" s="216"/>
      <c r="FF3" s="216"/>
      <c r="FG3" s="216"/>
      <c r="FH3" s="216"/>
    </row>
    <row r="4" spans="1:178" ht="50.45" customHeight="1" x14ac:dyDescent="0.25">
      <c r="A4" s="254" t="s">
        <v>50</v>
      </c>
      <c r="B4" s="254"/>
      <c r="C4" s="255" t="s">
        <v>3</v>
      </c>
      <c r="D4" s="255"/>
      <c r="E4" s="255"/>
      <c r="F4" s="255"/>
      <c r="G4" s="255"/>
      <c r="H4" s="255"/>
      <c r="I4" s="255"/>
      <c r="J4" s="255"/>
      <c r="K4" s="255"/>
      <c r="L4" s="255"/>
      <c r="M4" s="255"/>
      <c r="N4" s="255"/>
      <c r="O4" s="255"/>
      <c r="P4" s="255"/>
      <c r="Q4" s="256" t="s">
        <v>51</v>
      </c>
      <c r="R4" s="256"/>
      <c r="S4" s="256" t="s">
        <v>52</v>
      </c>
      <c r="T4" s="256"/>
      <c r="U4" s="256"/>
      <c r="V4" s="256"/>
      <c r="W4" s="256" t="s">
        <v>53</v>
      </c>
      <c r="X4" s="256"/>
      <c r="Y4" s="256" t="s">
        <v>54</v>
      </c>
      <c r="Z4" s="256"/>
      <c r="AA4" s="256" t="s">
        <v>55</v>
      </c>
      <c r="AB4" s="256"/>
      <c r="AC4" s="256"/>
      <c r="AD4" s="256" t="s">
        <v>204</v>
      </c>
      <c r="AE4" s="256"/>
      <c r="AF4" s="256"/>
      <c r="AG4" s="256" t="s">
        <v>205</v>
      </c>
      <c r="AH4" s="256"/>
      <c r="AI4" s="256" t="s">
        <v>58</v>
      </c>
      <c r="AJ4" s="256"/>
      <c r="AK4" s="256" t="s">
        <v>243</v>
      </c>
      <c r="AL4" s="256"/>
      <c r="AM4" s="256" t="s">
        <v>61</v>
      </c>
      <c r="AN4" s="256"/>
      <c r="AO4" s="256"/>
      <c r="AP4" s="256"/>
      <c r="AQ4" s="256"/>
      <c r="AR4" s="256"/>
      <c r="AS4" s="275" t="s">
        <v>244</v>
      </c>
      <c r="AT4" s="275"/>
      <c r="AU4" s="275" t="s">
        <v>245</v>
      </c>
      <c r="AV4" s="275"/>
      <c r="AW4" s="275" t="s">
        <v>246</v>
      </c>
      <c r="AX4" s="275"/>
      <c r="AY4" s="256" t="s">
        <v>65</v>
      </c>
      <c r="AZ4" s="256"/>
      <c r="BA4" s="256"/>
      <c r="BB4" s="256"/>
      <c r="BC4" s="256"/>
      <c r="BD4" s="256" t="s">
        <v>66</v>
      </c>
      <c r="BE4" s="256"/>
      <c r="BF4" s="256" t="s">
        <v>67</v>
      </c>
      <c r="BG4" s="256"/>
      <c r="BH4" s="256"/>
      <c r="BI4" s="256"/>
      <c r="BJ4" s="256" t="s">
        <v>68</v>
      </c>
      <c r="BK4" s="256"/>
      <c r="BL4" s="256" t="s">
        <v>69</v>
      </c>
      <c r="BM4" s="256"/>
      <c r="BN4" s="256" t="s">
        <v>70</v>
      </c>
      <c r="BO4" s="256"/>
      <c r="BP4" s="256" t="s">
        <v>71</v>
      </c>
      <c r="BQ4" s="256"/>
      <c r="BR4" s="256"/>
      <c r="BS4" s="256"/>
      <c r="BT4" s="256"/>
      <c r="BU4" s="256" t="s">
        <v>72</v>
      </c>
      <c r="BV4" s="256"/>
      <c r="BW4" s="256"/>
      <c r="BX4" s="256"/>
      <c r="BY4" s="256"/>
      <c r="BZ4" s="256"/>
      <c r="CA4" s="256" t="s">
        <v>73</v>
      </c>
      <c r="CB4" s="256"/>
      <c r="CC4" s="256"/>
      <c r="CD4" s="256" t="s">
        <v>74</v>
      </c>
      <c r="CE4" s="256"/>
      <c r="CF4" s="256"/>
      <c r="CG4" s="256"/>
      <c r="CH4" s="256"/>
      <c r="CI4" s="256"/>
      <c r="CJ4" s="256"/>
      <c r="CK4" s="256" t="s">
        <v>75</v>
      </c>
      <c r="CL4" s="256"/>
      <c r="CM4" s="256"/>
      <c r="CN4" s="256"/>
      <c r="CO4" s="256"/>
      <c r="CP4" s="256" t="s">
        <v>76</v>
      </c>
      <c r="CQ4" s="256"/>
      <c r="CR4" s="256"/>
      <c r="CS4" s="256"/>
      <c r="CT4" s="256" t="s">
        <v>77</v>
      </c>
      <c r="CU4" s="256"/>
      <c r="CV4" s="256"/>
      <c r="CW4" s="256"/>
      <c r="CX4" s="256"/>
      <c r="CY4" s="256"/>
      <c r="CZ4" s="256"/>
      <c r="DA4" s="256" t="s">
        <v>78</v>
      </c>
      <c r="DB4" s="256"/>
      <c r="DC4" s="256" t="s">
        <v>79</v>
      </c>
      <c r="DD4" s="256"/>
      <c r="DE4" s="256"/>
      <c r="DF4" s="256"/>
      <c r="DG4" s="256"/>
      <c r="DH4" s="256"/>
      <c r="DI4" s="256" t="s">
        <v>80</v>
      </c>
      <c r="DJ4" s="256"/>
      <c r="DK4" s="256" t="s">
        <v>81</v>
      </c>
      <c r="DL4" s="256"/>
      <c r="DM4" s="256" t="s">
        <v>82</v>
      </c>
      <c r="DN4" s="256"/>
      <c r="DO4" s="256" t="s">
        <v>83</v>
      </c>
      <c r="DP4" s="256"/>
      <c r="DQ4" s="256"/>
      <c r="DR4" s="256"/>
      <c r="DS4" s="256" t="s">
        <v>84</v>
      </c>
      <c r="DT4" s="256"/>
      <c r="DU4" s="256" t="s">
        <v>85</v>
      </c>
      <c r="DV4" s="256"/>
      <c r="DW4" s="256"/>
      <c r="DX4" s="256" t="s">
        <v>86</v>
      </c>
      <c r="DY4" s="256"/>
      <c r="DZ4" s="256" t="s">
        <v>87</v>
      </c>
      <c r="EA4" s="256"/>
      <c r="EB4" s="256" t="s">
        <v>88</v>
      </c>
      <c r="EC4" s="256"/>
      <c r="ED4" s="256"/>
      <c r="EE4" s="256"/>
      <c r="EF4" s="256" t="s">
        <v>90</v>
      </c>
      <c r="EG4" s="256"/>
      <c r="EH4" s="256"/>
      <c r="EI4" s="256"/>
      <c r="EJ4" s="256" t="s">
        <v>91</v>
      </c>
      <c r="EK4" s="256"/>
      <c r="EL4" s="256"/>
      <c r="EM4" s="256"/>
      <c r="EN4" s="256" t="s">
        <v>92</v>
      </c>
      <c r="EO4" s="256"/>
      <c r="EP4" s="256"/>
      <c r="EQ4" s="256"/>
      <c r="ER4" s="256" t="s">
        <v>93</v>
      </c>
      <c r="ES4" s="256"/>
      <c r="ET4" s="256"/>
      <c r="EU4" s="256"/>
      <c r="EV4" s="256"/>
      <c r="EW4" s="256" t="s">
        <v>94</v>
      </c>
      <c r="EX4" s="256"/>
      <c r="EY4" s="256"/>
      <c r="EZ4" s="256"/>
      <c r="FA4" s="256"/>
      <c r="FB4" s="256" t="s">
        <v>95</v>
      </c>
      <c r="FC4" s="256"/>
      <c r="FD4" s="256"/>
      <c r="FE4" s="256"/>
      <c r="FF4" s="256"/>
      <c r="FG4" s="258" t="s">
        <v>97</v>
      </c>
      <c r="FH4" s="258"/>
      <c r="FI4" s="215" t="s">
        <v>47</v>
      </c>
    </row>
    <row r="5" spans="1:178" ht="12.75" customHeight="1" x14ac:dyDescent="0.25">
      <c r="A5" s="254"/>
      <c r="B5" s="254"/>
      <c r="C5" s="259" t="s">
        <v>4</v>
      </c>
      <c r="D5" s="259"/>
      <c r="E5" s="255" t="s">
        <v>5</v>
      </c>
      <c r="F5" s="255"/>
      <c r="G5" s="255"/>
      <c r="H5" s="255"/>
      <c r="I5" s="260" t="s">
        <v>6</v>
      </c>
      <c r="J5" s="260" t="s">
        <v>7</v>
      </c>
      <c r="K5" s="260" t="s">
        <v>8</v>
      </c>
      <c r="L5" s="260" t="s">
        <v>9</v>
      </c>
      <c r="M5" s="260" t="s">
        <v>10</v>
      </c>
      <c r="N5" s="260" t="s">
        <v>11</v>
      </c>
      <c r="O5" s="260" t="s">
        <v>12</v>
      </c>
      <c r="P5" s="260" t="s">
        <v>13</v>
      </c>
      <c r="Q5" s="259" t="s">
        <v>4</v>
      </c>
      <c r="R5" s="259"/>
      <c r="S5" s="259" t="s">
        <v>4</v>
      </c>
      <c r="T5" s="259"/>
      <c r="U5" s="260" t="s">
        <v>6</v>
      </c>
      <c r="V5" s="260" t="s">
        <v>7</v>
      </c>
      <c r="W5" s="259" t="s">
        <v>4</v>
      </c>
      <c r="X5" s="259"/>
      <c r="Y5" s="259" t="s">
        <v>4</v>
      </c>
      <c r="Z5" s="259"/>
      <c r="AA5" s="259" t="s">
        <v>4</v>
      </c>
      <c r="AB5" s="259"/>
      <c r="AC5" s="260" t="s">
        <v>13</v>
      </c>
      <c r="AD5" s="259" t="s">
        <v>4</v>
      </c>
      <c r="AE5" s="259"/>
      <c r="AF5" s="260" t="s">
        <v>6</v>
      </c>
      <c r="AG5" s="259" t="s">
        <v>4</v>
      </c>
      <c r="AH5" s="259"/>
      <c r="AI5" s="259" t="s">
        <v>4</v>
      </c>
      <c r="AJ5" s="259"/>
      <c r="AK5" s="259" t="s">
        <v>4</v>
      </c>
      <c r="AL5" s="259"/>
      <c r="AM5" s="261" t="s">
        <v>5</v>
      </c>
      <c r="AN5" s="261"/>
      <c r="AO5" s="261"/>
      <c r="AP5" s="261"/>
      <c r="AQ5" s="262" t="s">
        <v>99</v>
      </c>
      <c r="AR5" s="262"/>
      <c r="AS5" s="259" t="s">
        <v>4</v>
      </c>
      <c r="AT5" s="259"/>
      <c r="AU5" s="259" t="s">
        <v>4</v>
      </c>
      <c r="AV5" s="259"/>
      <c r="AW5" s="259" t="s">
        <v>4</v>
      </c>
      <c r="AX5" s="259"/>
      <c r="AY5" s="259" t="s">
        <v>4</v>
      </c>
      <c r="AZ5" s="259"/>
      <c r="BA5" s="260" t="s">
        <v>6</v>
      </c>
      <c r="BB5" s="260" t="s">
        <v>7</v>
      </c>
      <c r="BC5" s="260" t="s">
        <v>10</v>
      </c>
      <c r="BD5" s="259" t="s">
        <v>4</v>
      </c>
      <c r="BE5" s="259"/>
      <c r="BF5" s="259" t="s">
        <v>4</v>
      </c>
      <c r="BG5" s="259"/>
      <c r="BH5" s="260" t="s">
        <v>6</v>
      </c>
      <c r="BI5" s="260" t="s">
        <v>7</v>
      </c>
      <c r="BJ5" s="259" t="s">
        <v>4</v>
      </c>
      <c r="BK5" s="259"/>
      <c r="BL5" s="259" t="s">
        <v>4</v>
      </c>
      <c r="BM5" s="259"/>
      <c r="BN5" s="259" t="s">
        <v>4</v>
      </c>
      <c r="BO5" s="259"/>
      <c r="BP5" s="259" t="s">
        <v>4</v>
      </c>
      <c r="BQ5" s="259"/>
      <c r="BR5" s="260" t="s">
        <v>6</v>
      </c>
      <c r="BS5" s="260" t="s">
        <v>7</v>
      </c>
      <c r="BT5" s="260" t="s">
        <v>10</v>
      </c>
      <c r="BU5" s="261" t="s">
        <v>5</v>
      </c>
      <c r="BV5" s="261"/>
      <c r="BW5" s="261"/>
      <c r="BX5" s="261"/>
      <c r="BY5" s="262" t="s">
        <v>100</v>
      </c>
      <c r="BZ5" s="262"/>
      <c r="CA5" s="259" t="s">
        <v>4</v>
      </c>
      <c r="CB5" s="259"/>
      <c r="CC5" s="260" t="s">
        <v>6</v>
      </c>
      <c r="CD5" s="261" t="s">
        <v>5</v>
      </c>
      <c r="CE5" s="261"/>
      <c r="CF5" s="261"/>
      <c r="CG5" s="261"/>
      <c r="CH5" s="262" t="s">
        <v>101</v>
      </c>
      <c r="CI5" s="262"/>
      <c r="CJ5" s="260" t="s">
        <v>6</v>
      </c>
      <c r="CK5" s="259" t="s">
        <v>4</v>
      </c>
      <c r="CL5" s="259"/>
      <c r="CM5" s="260" t="s">
        <v>6</v>
      </c>
      <c r="CN5" s="260" t="s">
        <v>9</v>
      </c>
      <c r="CO5" s="260" t="s">
        <v>10</v>
      </c>
      <c r="CP5" s="259" t="s">
        <v>4</v>
      </c>
      <c r="CQ5" s="259"/>
      <c r="CR5" s="260" t="s">
        <v>6</v>
      </c>
      <c r="CS5" s="260" t="s">
        <v>7</v>
      </c>
      <c r="CT5" s="261" t="s">
        <v>5</v>
      </c>
      <c r="CU5" s="261"/>
      <c r="CV5" s="261"/>
      <c r="CW5" s="261"/>
      <c r="CX5" s="262" t="s">
        <v>102</v>
      </c>
      <c r="CY5" s="262"/>
      <c r="CZ5" s="260" t="s">
        <v>6</v>
      </c>
      <c r="DA5" s="259" t="s">
        <v>4</v>
      </c>
      <c r="DB5" s="259"/>
      <c r="DC5" s="261" t="s">
        <v>5</v>
      </c>
      <c r="DD5" s="261"/>
      <c r="DE5" s="261"/>
      <c r="DF5" s="261"/>
      <c r="DG5" s="262" t="s">
        <v>103</v>
      </c>
      <c r="DH5" s="262"/>
      <c r="DI5" s="259" t="s">
        <v>4</v>
      </c>
      <c r="DJ5" s="259"/>
      <c r="DK5" s="259" t="s">
        <v>4</v>
      </c>
      <c r="DL5" s="259"/>
      <c r="DM5" s="259" t="s">
        <v>4</v>
      </c>
      <c r="DN5" s="259"/>
      <c r="DO5" s="255" t="s">
        <v>5</v>
      </c>
      <c r="DP5" s="255"/>
      <c r="DQ5" s="255"/>
      <c r="DR5" s="255"/>
      <c r="DS5" s="259" t="s">
        <v>4</v>
      </c>
      <c r="DT5" s="259"/>
      <c r="DU5" s="259" t="s">
        <v>4</v>
      </c>
      <c r="DV5" s="259"/>
      <c r="DW5" s="260" t="s">
        <v>8</v>
      </c>
      <c r="DX5" s="259" t="s">
        <v>4</v>
      </c>
      <c r="DY5" s="259"/>
      <c r="DZ5" s="259" t="s">
        <v>4</v>
      </c>
      <c r="EA5" s="259"/>
      <c r="EB5" s="259" t="s">
        <v>4</v>
      </c>
      <c r="EC5" s="259"/>
      <c r="ED5" s="260" t="s">
        <v>6</v>
      </c>
      <c r="EE5" s="260" t="s">
        <v>7</v>
      </c>
      <c r="EF5" s="259" t="s">
        <v>4</v>
      </c>
      <c r="EG5" s="259"/>
      <c r="EH5" s="260" t="s">
        <v>11</v>
      </c>
      <c r="EI5" s="260" t="s">
        <v>12</v>
      </c>
      <c r="EJ5" s="259" t="s">
        <v>4</v>
      </c>
      <c r="EK5" s="259"/>
      <c r="EL5" s="260" t="s">
        <v>11</v>
      </c>
      <c r="EM5" s="260" t="s">
        <v>12</v>
      </c>
      <c r="EN5" s="259" t="s">
        <v>4</v>
      </c>
      <c r="EO5" s="259"/>
      <c r="EP5" s="260" t="s">
        <v>11</v>
      </c>
      <c r="EQ5" s="260" t="s">
        <v>12</v>
      </c>
      <c r="ER5" s="259" t="s">
        <v>4</v>
      </c>
      <c r="ES5" s="259"/>
      <c r="ET5" s="260" t="s">
        <v>11</v>
      </c>
      <c r="EU5" s="260" t="s">
        <v>7</v>
      </c>
      <c r="EV5" s="260" t="s">
        <v>12</v>
      </c>
      <c r="EW5" s="259" t="s">
        <v>4</v>
      </c>
      <c r="EX5" s="259"/>
      <c r="EY5" s="260" t="s">
        <v>11</v>
      </c>
      <c r="EZ5" s="260" t="s">
        <v>104</v>
      </c>
      <c r="FA5" s="260" t="s">
        <v>12</v>
      </c>
      <c r="FB5" s="259" t="s">
        <v>4</v>
      </c>
      <c r="FC5" s="259"/>
      <c r="FD5" s="260" t="s">
        <v>11</v>
      </c>
      <c r="FE5" s="260" t="s">
        <v>7</v>
      </c>
      <c r="FF5" s="260" t="s">
        <v>12</v>
      </c>
      <c r="FG5" s="265" t="s">
        <v>4</v>
      </c>
      <c r="FH5" s="265"/>
      <c r="FI5" s="266" t="s">
        <v>4</v>
      </c>
      <c r="FJ5" s="266"/>
      <c r="FK5" s="255" t="s">
        <v>5</v>
      </c>
      <c r="FL5" s="255"/>
      <c r="FM5" s="255"/>
      <c r="FN5" s="255"/>
      <c r="FO5" s="260" t="s">
        <v>6</v>
      </c>
      <c r="FP5" s="260" t="s">
        <v>7</v>
      </c>
      <c r="FQ5" s="260" t="s">
        <v>8</v>
      </c>
      <c r="FR5" s="260" t="s">
        <v>9</v>
      </c>
      <c r="FS5" s="260" t="s">
        <v>10</v>
      </c>
      <c r="FT5" s="260" t="s">
        <v>11</v>
      </c>
      <c r="FU5" s="260" t="s">
        <v>12</v>
      </c>
      <c r="FV5" s="260" t="s">
        <v>13</v>
      </c>
    </row>
    <row r="6" spans="1:178" ht="24.6" customHeight="1" x14ac:dyDescent="0.25">
      <c r="A6" s="254"/>
      <c r="B6" s="254"/>
      <c r="C6" s="259"/>
      <c r="D6" s="259"/>
      <c r="E6" s="259" t="s">
        <v>15</v>
      </c>
      <c r="F6" s="259"/>
      <c r="G6" s="262" t="s">
        <v>105</v>
      </c>
      <c r="H6" s="262"/>
      <c r="I6" s="260"/>
      <c r="J6" s="260"/>
      <c r="K6" s="260"/>
      <c r="L6" s="260"/>
      <c r="M6" s="260"/>
      <c r="N6" s="260"/>
      <c r="O6" s="260"/>
      <c r="P6" s="260"/>
      <c r="Q6" s="259"/>
      <c r="R6" s="259"/>
      <c r="S6" s="259"/>
      <c r="T6" s="259"/>
      <c r="U6" s="260"/>
      <c r="V6" s="260"/>
      <c r="W6" s="259"/>
      <c r="X6" s="259"/>
      <c r="Y6" s="259"/>
      <c r="Z6" s="259"/>
      <c r="AA6" s="259"/>
      <c r="AB6" s="259"/>
      <c r="AC6" s="260"/>
      <c r="AD6" s="259"/>
      <c r="AE6" s="259"/>
      <c r="AF6" s="260"/>
      <c r="AG6" s="259"/>
      <c r="AH6" s="259"/>
      <c r="AI6" s="259"/>
      <c r="AJ6" s="259"/>
      <c r="AK6" s="259"/>
      <c r="AL6" s="259"/>
      <c r="AM6" s="259" t="s">
        <v>15</v>
      </c>
      <c r="AN6" s="259"/>
      <c r="AO6" s="267" t="s">
        <v>106</v>
      </c>
      <c r="AP6" s="267"/>
      <c r="AQ6" s="262"/>
      <c r="AR6" s="262"/>
      <c r="AS6" s="259"/>
      <c r="AT6" s="259"/>
      <c r="AU6" s="259"/>
      <c r="AV6" s="259"/>
      <c r="AW6" s="259"/>
      <c r="AX6" s="259"/>
      <c r="AY6" s="259"/>
      <c r="AZ6" s="259"/>
      <c r="BA6" s="260"/>
      <c r="BB6" s="260"/>
      <c r="BC6" s="260"/>
      <c r="BD6" s="259"/>
      <c r="BE6" s="259"/>
      <c r="BF6" s="259"/>
      <c r="BG6" s="259"/>
      <c r="BH6" s="260"/>
      <c r="BI6" s="260"/>
      <c r="BJ6" s="259"/>
      <c r="BK6" s="259"/>
      <c r="BL6" s="259"/>
      <c r="BM6" s="259"/>
      <c r="BN6" s="259"/>
      <c r="BO6" s="259"/>
      <c r="BP6" s="259"/>
      <c r="BQ6" s="259"/>
      <c r="BR6" s="260"/>
      <c r="BS6" s="260"/>
      <c r="BT6" s="260"/>
      <c r="BU6" s="259" t="s">
        <v>15</v>
      </c>
      <c r="BV6" s="259"/>
      <c r="BW6" s="267" t="s">
        <v>106</v>
      </c>
      <c r="BX6" s="267"/>
      <c r="BY6" s="262"/>
      <c r="BZ6" s="262"/>
      <c r="CA6" s="259"/>
      <c r="CB6" s="259"/>
      <c r="CC6" s="260"/>
      <c r="CD6" s="259" t="s">
        <v>15</v>
      </c>
      <c r="CE6" s="259"/>
      <c r="CF6" s="267" t="s">
        <v>106</v>
      </c>
      <c r="CG6" s="267"/>
      <c r="CH6" s="262"/>
      <c r="CI6" s="262"/>
      <c r="CJ6" s="260"/>
      <c r="CK6" s="259"/>
      <c r="CL6" s="259"/>
      <c r="CM6" s="260"/>
      <c r="CN6" s="260"/>
      <c r="CO6" s="260"/>
      <c r="CP6" s="259"/>
      <c r="CQ6" s="259"/>
      <c r="CR6" s="260"/>
      <c r="CS6" s="260"/>
      <c r="CT6" s="259" t="s">
        <v>15</v>
      </c>
      <c r="CU6" s="259"/>
      <c r="CV6" s="267" t="s">
        <v>106</v>
      </c>
      <c r="CW6" s="267"/>
      <c r="CX6" s="262"/>
      <c r="CY6" s="262"/>
      <c r="CZ6" s="260"/>
      <c r="DA6" s="259"/>
      <c r="DB6" s="259"/>
      <c r="DC6" s="259" t="s">
        <v>15</v>
      </c>
      <c r="DD6" s="259"/>
      <c r="DE6" s="267" t="s">
        <v>106</v>
      </c>
      <c r="DF6" s="267"/>
      <c r="DG6" s="262"/>
      <c r="DH6" s="262"/>
      <c r="DI6" s="259"/>
      <c r="DJ6" s="259"/>
      <c r="DK6" s="259"/>
      <c r="DL6" s="259"/>
      <c r="DM6" s="259"/>
      <c r="DN6" s="259"/>
      <c r="DO6" s="259" t="s">
        <v>15</v>
      </c>
      <c r="DP6" s="259"/>
      <c r="DQ6" s="267" t="s">
        <v>106</v>
      </c>
      <c r="DR6" s="267"/>
      <c r="DS6" s="259"/>
      <c r="DT6" s="259"/>
      <c r="DU6" s="259"/>
      <c r="DV6" s="259"/>
      <c r="DW6" s="260"/>
      <c r="DX6" s="259"/>
      <c r="DY6" s="259"/>
      <c r="DZ6" s="259"/>
      <c r="EA6" s="259"/>
      <c r="EB6" s="259"/>
      <c r="EC6" s="259"/>
      <c r="ED6" s="260"/>
      <c r="EE6" s="260"/>
      <c r="EF6" s="259"/>
      <c r="EG6" s="259"/>
      <c r="EH6" s="260"/>
      <c r="EI6" s="260"/>
      <c r="EJ6" s="259"/>
      <c r="EK6" s="259"/>
      <c r="EL6" s="260"/>
      <c r="EM6" s="260"/>
      <c r="EN6" s="259"/>
      <c r="EO6" s="259"/>
      <c r="EP6" s="260"/>
      <c r="EQ6" s="260"/>
      <c r="ER6" s="259"/>
      <c r="ES6" s="259"/>
      <c r="ET6" s="260"/>
      <c r="EU6" s="260"/>
      <c r="EV6" s="260"/>
      <c r="EW6" s="259"/>
      <c r="EX6" s="259"/>
      <c r="EY6" s="260"/>
      <c r="EZ6" s="260"/>
      <c r="FA6" s="260"/>
      <c r="FB6" s="259"/>
      <c r="FC6" s="259"/>
      <c r="FD6" s="260"/>
      <c r="FE6" s="260"/>
      <c r="FF6" s="260"/>
      <c r="FG6" s="265"/>
      <c r="FH6" s="265"/>
      <c r="FI6" s="266"/>
      <c r="FJ6" s="266"/>
      <c r="FK6" s="259" t="s">
        <v>15</v>
      </c>
      <c r="FL6" s="259"/>
      <c r="FM6" s="259" t="s">
        <v>4</v>
      </c>
      <c r="FN6" s="259"/>
      <c r="FO6" s="260"/>
      <c r="FP6" s="260"/>
      <c r="FQ6" s="260"/>
      <c r="FR6" s="260"/>
      <c r="FS6" s="260"/>
      <c r="FT6" s="260"/>
      <c r="FU6" s="260"/>
      <c r="FV6" s="260"/>
    </row>
    <row r="7" spans="1:178" ht="12.75" customHeight="1" x14ac:dyDescent="0.25">
      <c r="A7" s="254"/>
      <c r="B7" s="254"/>
      <c r="C7" s="268" t="s">
        <v>17</v>
      </c>
      <c r="D7" s="268"/>
      <c r="E7" s="268" t="s">
        <v>18</v>
      </c>
      <c r="F7" s="268"/>
      <c r="G7" s="268" t="s">
        <v>17</v>
      </c>
      <c r="H7" s="268"/>
      <c r="I7" s="260"/>
      <c r="J7" s="260"/>
      <c r="K7" s="260"/>
      <c r="L7" s="260"/>
      <c r="M7" s="260"/>
      <c r="N7" s="260"/>
      <c r="O7" s="260"/>
      <c r="P7" s="260"/>
      <c r="Q7" s="268" t="s">
        <v>17</v>
      </c>
      <c r="R7" s="268"/>
      <c r="S7" s="268" t="s">
        <v>17</v>
      </c>
      <c r="T7" s="268"/>
      <c r="U7" s="260"/>
      <c r="V7" s="260"/>
      <c r="W7" s="268" t="s">
        <v>17</v>
      </c>
      <c r="X7" s="268"/>
      <c r="Y7" s="268" t="s">
        <v>17</v>
      </c>
      <c r="Z7" s="268"/>
      <c r="AA7" s="268" t="s">
        <v>17</v>
      </c>
      <c r="AB7" s="268"/>
      <c r="AC7" s="260"/>
      <c r="AD7" s="268" t="s">
        <v>17</v>
      </c>
      <c r="AE7" s="268"/>
      <c r="AF7" s="260"/>
      <c r="AG7" s="268" t="s">
        <v>17</v>
      </c>
      <c r="AH7" s="268"/>
      <c r="AI7" s="268" t="s">
        <v>17</v>
      </c>
      <c r="AJ7" s="268"/>
      <c r="AK7" s="268" t="s">
        <v>17</v>
      </c>
      <c r="AL7" s="268"/>
      <c r="AM7" s="268" t="s">
        <v>18</v>
      </c>
      <c r="AN7" s="268"/>
      <c r="AO7" s="269" t="s">
        <v>17</v>
      </c>
      <c r="AP7" s="269"/>
      <c r="AQ7" s="269" t="s">
        <v>17</v>
      </c>
      <c r="AR7" s="269"/>
      <c r="AS7" s="268" t="s">
        <v>17</v>
      </c>
      <c r="AT7" s="268"/>
      <c r="AU7" s="268" t="s">
        <v>17</v>
      </c>
      <c r="AV7" s="268"/>
      <c r="AW7" s="268" t="s">
        <v>17</v>
      </c>
      <c r="AX7" s="268"/>
      <c r="AY7" s="268" t="s">
        <v>17</v>
      </c>
      <c r="AZ7" s="268"/>
      <c r="BA7" s="260"/>
      <c r="BB7" s="260"/>
      <c r="BC7" s="260"/>
      <c r="BD7" s="268" t="s">
        <v>17</v>
      </c>
      <c r="BE7" s="268"/>
      <c r="BF7" s="268" t="s">
        <v>17</v>
      </c>
      <c r="BG7" s="268"/>
      <c r="BH7" s="260"/>
      <c r="BI7" s="260"/>
      <c r="BJ7" s="268" t="s">
        <v>17</v>
      </c>
      <c r="BK7" s="268"/>
      <c r="BL7" s="268" t="s">
        <v>17</v>
      </c>
      <c r="BM7" s="268"/>
      <c r="BN7" s="268" t="s">
        <v>17</v>
      </c>
      <c r="BO7" s="268"/>
      <c r="BP7" s="268" t="s">
        <v>17</v>
      </c>
      <c r="BQ7" s="268"/>
      <c r="BR7" s="260"/>
      <c r="BS7" s="260"/>
      <c r="BT7" s="260"/>
      <c r="BU7" s="268" t="s">
        <v>18</v>
      </c>
      <c r="BV7" s="268"/>
      <c r="BW7" s="269" t="s">
        <v>17</v>
      </c>
      <c r="BX7" s="269"/>
      <c r="BY7" s="269" t="s">
        <v>17</v>
      </c>
      <c r="BZ7" s="269"/>
      <c r="CA7" s="268" t="s">
        <v>17</v>
      </c>
      <c r="CB7" s="268"/>
      <c r="CC7" s="260"/>
      <c r="CD7" s="268" t="s">
        <v>18</v>
      </c>
      <c r="CE7" s="268"/>
      <c r="CF7" s="269" t="s">
        <v>17</v>
      </c>
      <c r="CG7" s="269"/>
      <c r="CH7" s="269" t="s">
        <v>17</v>
      </c>
      <c r="CI7" s="269"/>
      <c r="CJ7" s="260"/>
      <c r="CK7" s="268" t="s">
        <v>17</v>
      </c>
      <c r="CL7" s="268"/>
      <c r="CM7" s="260"/>
      <c r="CN7" s="260"/>
      <c r="CO7" s="260"/>
      <c r="CP7" s="268" t="s">
        <v>17</v>
      </c>
      <c r="CQ7" s="268"/>
      <c r="CR7" s="260"/>
      <c r="CS7" s="260"/>
      <c r="CT7" s="268" t="s">
        <v>18</v>
      </c>
      <c r="CU7" s="268"/>
      <c r="CV7" s="269" t="s">
        <v>17</v>
      </c>
      <c r="CW7" s="269"/>
      <c r="CX7" s="269" t="s">
        <v>17</v>
      </c>
      <c r="CY7" s="269"/>
      <c r="CZ7" s="260"/>
      <c r="DA7" s="268" t="s">
        <v>17</v>
      </c>
      <c r="DB7" s="268"/>
      <c r="DC7" s="268" t="s">
        <v>18</v>
      </c>
      <c r="DD7" s="268"/>
      <c r="DE7" s="269" t="s">
        <v>17</v>
      </c>
      <c r="DF7" s="269"/>
      <c r="DG7" s="269" t="s">
        <v>17</v>
      </c>
      <c r="DH7" s="269"/>
      <c r="DI7" s="268" t="s">
        <v>17</v>
      </c>
      <c r="DJ7" s="268"/>
      <c r="DK7" s="268" t="s">
        <v>17</v>
      </c>
      <c r="DL7" s="268"/>
      <c r="DM7" s="268" t="s">
        <v>17</v>
      </c>
      <c r="DN7" s="268"/>
      <c r="DO7" s="268" t="s">
        <v>18</v>
      </c>
      <c r="DP7" s="268"/>
      <c r="DQ7" s="268" t="s">
        <v>17</v>
      </c>
      <c r="DR7" s="268"/>
      <c r="DS7" s="268" t="s">
        <v>17</v>
      </c>
      <c r="DT7" s="268"/>
      <c r="DU7" s="268" t="s">
        <v>17</v>
      </c>
      <c r="DV7" s="268"/>
      <c r="DW7" s="260"/>
      <c r="DX7" s="268" t="s">
        <v>17</v>
      </c>
      <c r="DY7" s="268"/>
      <c r="DZ7" s="268" t="s">
        <v>17</v>
      </c>
      <c r="EA7" s="268"/>
      <c r="EB7" s="268" t="s">
        <v>17</v>
      </c>
      <c r="EC7" s="268"/>
      <c r="ED7" s="260"/>
      <c r="EE7" s="260"/>
      <c r="EF7" s="268" t="s">
        <v>17</v>
      </c>
      <c r="EG7" s="268"/>
      <c r="EH7" s="260"/>
      <c r="EI7" s="260"/>
      <c r="EJ7" s="268" t="s">
        <v>17</v>
      </c>
      <c r="EK7" s="268"/>
      <c r="EL7" s="260"/>
      <c r="EM7" s="260"/>
      <c r="EN7" s="268" t="s">
        <v>17</v>
      </c>
      <c r="EO7" s="268"/>
      <c r="EP7" s="260"/>
      <c r="EQ7" s="260"/>
      <c r="ER7" s="268" t="s">
        <v>17</v>
      </c>
      <c r="ES7" s="268"/>
      <c r="ET7" s="260"/>
      <c r="EU7" s="260"/>
      <c r="EV7" s="260"/>
      <c r="EW7" s="268" t="s">
        <v>17</v>
      </c>
      <c r="EX7" s="268"/>
      <c r="EY7" s="260"/>
      <c r="EZ7" s="260"/>
      <c r="FA7" s="260"/>
      <c r="FB7" s="268" t="s">
        <v>17</v>
      </c>
      <c r="FC7" s="268"/>
      <c r="FD7" s="260"/>
      <c r="FE7" s="260"/>
      <c r="FF7" s="260"/>
      <c r="FG7" s="271" t="s">
        <v>17</v>
      </c>
      <c r="FH7" s="271"/>
      <c r="FI7" s="272" t="s">
        <v>17</v>
      </c>
      <c r="FJ7" s="272"/>
      <c r="FK7" s="268" t="s">
        <v>18</v>
      </c>
      <c r="FL7" s="268"/>
      <c r="FM7" s="268" t="s">
        <v>17</v>
      </c>
      <c r="FN7" s="268"/>
      <c r="FO7" s="260"/>
      <c r="FP7" s="260"/>
      <c r="FQ7" s="260"/>
      <c r="FR7" s="260"/>
      <c r="FS7" s="260"/>
      <c r="FT7" s="260"/>
      <c r="FU7" s="260"/>
      <c r="FV7" s="260"/>
    </row>
    <row r="8" spans="1:178" ht="12.75" customHeight="1" x14ac:dyDescent="0.25">
      <c r="A8" s="254"/>
      <c r="B8" s="254"/>
      <c r="C8" s="220" t="s">
        <v>19</v>
      </c>
      <c r="D8" s="221" t="s">
        <v>20</v>
      </c>
      <c r="E8" s="220" t="s">
        <v>19</v>
      </c>
      <c r="F8" s="221" t="s">
        <v>21</v>
      </c>
      <c r="G8" s="220" t="s">
        <v>19</v>
      </c>
      <c r="H8" s="221" t="s">
        <v>20</v>
      </c>
      <c r="I8" s="260"/>
      <c r="J8" s="260"/>
      <c r="K8" s="260"/>
      <c r="L8" s="260"/>
      <c r="M8" s="260"/>
      <c r="N8" s="260"/>
      <c r="O8" s="260"/>
      <c r="P8" s="260"/>
      <c r="Q8" s="220" t="s">
        <v>19</v>
      </c>
      <c r="R8" s="221" t="s">
        <v>20</v>
      </c>
      <c r="S8" s="220" t="s">
        <v>19</v>
      </c>
      <c r="T8" s="221" t="s">
        <v>20</v>
      </c>
      <c r="U8" s="260"/>
      <c r="V8" s="260"/>
      <c r="W8" s="220" t="s">
        <v>19</v>
      </c>
      <c r="X8" s="221" t="s">
        <v>20</v>
      </c>
      <c r="Y8" s="220" t="s">
        <v>19</v>
      </c>
      <c r="Z8" s="221" t="s">
        <v>20</v>
      </c>
      <c r="AA8" s="220" t="s">
        <v>19</v>
      </c>
      <c r="AB8" s="221" t="s">
        <v>20</v>
      </c>
      <c r="AC8" s="260"/>
      <c r="AD8" s="220" t="s">
        <v>19</v>
      </c>
      <c r="AE8" s="221" t="s">
        <v>20</v>
      </c>
      <c r="AF8" s="260"/>
      <c r="AG8" s="220" t="s">
        <v>19</v>
      </c>
      <c r="AH8" s="221" t="s">
        <v>20</v>
      </c>
      <c r="AI8" s="220" t="s">
        <v>19</v>
      </c>
      <c r="AJ8" s="221" t="s">
        <v>20</v>
      </c>
      <c r="AK8" s="220" t="s">
        <v>19</v>
      </c>
      <c r="AL8" s="221" t="s">
        <v>20</v>
      </c>
      <c r="AM8" s="220" t="s">
        <v>19</v>
      </c>
      <c r="AN8" s="221" t="s">
        <v>21</v>
      </c>
      <c r="AO8" s="220" t="s">
        <v>19</v>
      </c>
      <c r="AP8" s="221" t="s">
        <v>20</v>
      </c>
      <c r="AQ8" s="220" t="s">
        <v>19</v>
      </c>
      <c r="AR8" s="221" t="s">
        <v>20</v>
      </c>
      <c r="AS8" s="220" t="s">
        <v>19</v>
      </c>
      <c r="AT8" s="221" t="s">
        <v>20</v>
      </c>
      <c r="AU8" s="220" t="s">
        <v>19</v>
      </c>
      <c r="AV8" s="221" t="s">
        <v>20</v>
      </c>
      <c r="AW8" s="220" t="s">
        <v>19</v>
      </c>
      <c r="AX8" s="221" t="s">
        <v>20</v>
      </c>
      <c r="AY8" s="220" t="s">
        <v>19</v>
      </c>
      <c r="AZ8" s="221" t="s">
        <v>20</v>
      </c>
      <c r="BA8" s="260"/>
      <c r="BB8" s="260"/>
      <c r="BC8" s="260"/>
      <c r="BD8" s="220" t="s">
        <v>19</v>
      </c>
      <c r="BE8" s="221" t="s">
        <v>20</v>
      </c>
      <c r="BF8" s="220" t="s">
        <v>19</v>
      </c>
      <c r="BG8" s="221" t="s">
        <v>20</v>
      </c>
      <c r="BH8" s="260"/>
      <c r="BI8" s="260"/>
      <c r="BJ8" s="220" t="s">
        <v>19</v>
      </c>
      <c r="BK8" s="221" t="s">
        <v>20</v>
      </c>
      <c r="BL8" s="220" t="s">
        <v>19</v>
      </c>
      <c r="BM8" s="221" t="s">
        <v>20</v>
      </c>
      <c r="BN8" s="220" t="s">
        <v>19</v>
      </c>
      <c r="BO8" s="221" t="s">
        <v>20</v>
      </c>
      <c r="BP8" s="220" t="s">
        <v>19</v>
      </c>
      <c r="BQ8" s="221" t="s">
        <v>20</v>
      </c>
      <c r="BR8" s="260"/>
      <c r="BS8" s="260"/>
      <c r="BT8" s="260"/>
      <c r="BU8" s="220" t="s">
        <v>19</v>
      </c>
      <c r="BV8" s="221" t="s">
        <v>21</v>
      </c>
      <c r="BW8" s="220" t="s">
        <v>19</v>
      </c>
      <c r="BX8" s="221" t="s">
        <v>20</v>
      </c>
      <c r="BY8" s="220" t="s">
        <v>19</v>
      </c>
      <c r="BZ8" s="221" t="s">
        <v>20</v>
      </c>
      <c r="CA8" s="220" t="s">
        <v>19</v>
      </c>
      <c r="CB8" s="221" t="s">
        <v>20</v>
      </c>
      <c r="CC8" s="260"/>
      <c r="CD8" s="220" t="s">
        <v>19</v>
      </c>
      <c r="CE8" s="221" t="s">
        <v>21</v>
      </c>
      <c r="CF8" s="220" t="s">
        <v>19</v>
      </c>
      <c r="CG8" s="221" t="s">
        <v>20</v>
      </c>
      <c r="CH8" s="220" t="s">
        <v>19</v>
      </c>
      <c r="CI8" s="221" t="s">
        <v>20</v>
      </c>
      <c r="CJ8" s="260"/>
      <c r="CK8" s="220" t="s">
        <v>19</v>
      </c>
      <c r="CL8" s="221" t="s">
        <v>20</v>
      </c>
      <c r="CM8" s="260"/>
      <c r="CN8" s="260"/>
      <c r="CO8" s="260"/>
      <c r="CP8" s="220" t="s">
        <v>19</v>
      </c>
      <c r="CQ8" s="221" t="s">
        <v>20</v>
      </c>
      <c r="CR8" s="260"/>
      <c r="CS8" s="260"/>
      <c r="CT8" s="220" t="s">
        <v>19</v>
      </c>
      <c r="CU8" s="221" t="s">
        <v>21</v>
      </c>
      <c r="CV8" s="220" t="s">
        <v>19</v>
      </c>
      <c r="CW8" s="221" t="s">
        <v>20</v>
      </c>
      <c r="CX8" s="220" t="s">
        <v>19</v>
      </c>
      <c r="CY8" s="221" t="s">
        <v>20</v>
      </c>
      <c r="CZ8" s="260"/>
      <c r="DA8" s="220" t="s">
        <v>19</v>
      </c>
      <c r="DB8" s="221" t="s">
        <v>20</v>
      </c>
      <c r="DC8" s="220" t="s">
        <v>19</v>
      </c>
      <c r="DD8" s="221" t="s">
        <v>21</v>
      </c>
      <c r="DE8" s="220" t="s">
        <v>19</v>
      </c>
      <c r="DF8" s="221" t="s">
        <v>20</v>
      </c>
      <c r="DG8" s="220" t="s">
        <v>19</v>
      </c>
      <c r="DH8" s="221" t="s">
        <v>20</v>
      </c>
      <c r="DI8" s="220" t="s">
        <v>19</v>
      </c>
      <c r="DJ8" s="221" t="s">
        <v>20</v>
      </c>
      <c r="DK8" s="220" t="s">
        <v>19</v>
      </c>
      <c r="DL8" s="221" t="s">
        <v>20</v>
      </c>
      <c r="DM8" s="220" t="s">
        <v>19</v>
      </c>
      <c r="DN8" s="221" t="s">
        <v>20</v>
      </c>
      <c r="DO8" s="220" t="s">
        <v>19</v>
      </c>
      <c r="DP8" s="221" t="s">
        <v>21</v>
      </c>
      <c r="DQ8" s="220" t="s">
        <v>19</v>
      </c>
      <c r="DR8" s="221" t="s">
        <v>20</v>
      </c>
      <c r="DS8" s="220" t="s">
        <v>19</v>
      </c>
      <c r="DT8" s="221" t="s">
        <v>20</v>
      </c>
      <c r="DU8" s="220" t="s">
        <v>19</v>
      </c>
      <c r="DV8" s="221" t="s">
        <v>20</v>
      </c>
      <c r="DW8" s="260"/>
      <c r="DX8" s="220" t="s">
        <v>19</v>
      </c>
      <c r="DY8" s="221" t="s">
        <v>20</v>
      </c>
      <c r="DZ8" s="220" t="s">
        <v>19</v>
      </c>
      <c r="EA8" s="221" t="s">
        <v>20</v>
      </c>
      <c r="EB8" s="220" t="s">
        <v>19</v>
      </c>
      <c r="EC8" s="221" t="s">
        <v>20</v>
      </c>
      <c r="ED8" s="260"/>
      <c r="EE8" s="260"/>
      <c r="EF8" s="220" t="s">
        <v>19</v>
      </c>
      <c r="EG8" s="221" t="s">
        <v>20</v>
      </c>
      <c r="EH8" s="260"/>
      <c r="EI8" s="260"/>
      <c r="EJ8" s="220" t="s">
        <v>19</v>
      </c>
      <c r="EK8" s="221" t="s">
        <v>20</v>
      </c>
      <c r="EL8" s="260"/>
      <c r="EM8" s="260"/>
      <c r="EN8" s="220" t="s">
        <v>19</v>
      </c>
      <c r="EO8" s="221" t="s">
        <v>20</v>
      </c>
      <c r="EP8" s="260"/>
      <c r="EQ8" s="260"/>
      <c r="ER8" s="220" t="s">
        <v>19</v>
      </c>
      <c r="ES8" s="221" t="s">
        <v>20</v>
      </c>
      <c r="ET8" s="260"/>
      <c r="EU8" s="260"/>
      <c r="EV8" s="260"/>
      <c r="EW8" s="220" t="s">
        <v>19</v>
      </c>
      <c r="EX8" s="221" t="s">
        <v>20</v>
      </c>
      <c r="EY8" s="260"/>
      <c r="EZ8" s="260"/>
      <c r="FA8" s="260"/>
      <c r="FB8" s="220" t="s">
        <v>19</v>
      </c>
      <c r="FC8" s="221" t="s">
        <v>20</v>
      </c>
      <c r="FD8" s="260"/>
      <c r="FE8" s="260"/>
      <c r="FF8" s="260"/>
      <c r="FG8" s="220" t="s">
        <v>19</v>
      </c>
      <c r="FH8" s="225" t="s">
        <v>20</v>
      </c>
      <c r="FI8" s="224" t="s">
        <v>19</v>
      </c>
      <c r="FJ8" s="221" t="s">
        <v>20</v>
      </c>
      <c r="FK8" s="220" t="s">
        <v>19</v>
      </c>
      <c r="FL8" s="221" t="s">
        <v>21</v>
      </c>
      <c r="FM8" s="220" t="s">
        <v>19</v>
      </c>
      <c r="FN8" s="221" t="s">
        <v>20</v>
      </c>
      <c r="FO8" s="260"/>
      <c r="FP8" s="260"/>
      <c r="FQ8" s="260"/>
      <c r="FR8" s="260"/>
      <c r="FS8" s="260"/>
      <c r="FT8" s="260"/>
      <c r="FU8" s="260"/>
      <c r="FV8" s="260"/>
    </row>
    <row r="9" spans="1:178" s="231" customFormat="1" ht="33" x14ac:dyDescent="0.25">
      <c r="A9" s="254"/>
      <c r="B9" s="254"/>
      <c r="C9" s="226" t="s">
        <v>22</v>
      </c>
      <c r="D9" s="227" t="s">
        <v>23</v>
      </c>
      <c r="E9" s="226" t="s">
        <v>22</v>
      </c>
      <c r="F9" s="227" t="s">
        <v>24</v>
      </c>
      <c r="G9" s="226" t="s">
        <v>22</v>
      </c>
      <c r="H9" s="227" t="s">
        <v>23</v>
      </c>
      <c r="I9" s="227" t="s">
        <v>25</v>
      </c>
      <c r="J9" s="227" t="s">
        <v>26</v>
      </c>
      <c r="K9" s="227" t="s">
        <v>27</v>
      </c>
      <c r="L9" s="227" t="s">
        <v>28</v>
      </c>
      <c r="M9" s="227" t="s">
        <v>29</v>
      </c>
      <c r="N9" s="228" t="s">
        <v>30</v>
      </c>
      <c r="O9" s="227" t="s">
        <v>31</v>
      </c>
      <c r="P9" s="227" t="s">
        <v>32</v>
      </c>
      <c r="Q9" s="226" t="s">
        <v>22</v>
      </c>
      <c r="R9" s="227" t="s">
        <v>23</v>
      </c>
      <c r="S9" s="226" t="s">
        <v>22</v>
      </c>
      <c r="T9" s="227" t="s">
        <v>23</v>
      </c>
      <c r="U9" s="227" t="s">
        <v>25</v>
      </c>
      <c r="V9" s="227" t="s">
        <v>26</v>
      </c>
      <c r="W9" s="226" t="s">
        <v>22</v>
      </c>
      <c r="X9" s="227" t="s">
        <v>23</v>
      </c>
      <c r="Y9" s="226" t="s">
        <v>22</v>
      </c>
      <c r="Z9" s="227" t="s">
        <v>23</v>
      </c>
      <c r="AA9" s="226" t="s">
        <v>22</v>
      </c>
      <c r="AB9" s="227" t="s">
        <v>23</v>
      </c>
      <c r="AC9" s="227" t="s">
        <v>32</v>
      </c>
      <c r="AD9" s="226" t="s">
        <v>22</v>
      </c>
      <c r="AE9" s="227" t="s">
        <v>23</v>
      </c>
      <c r="AF9" s="227" t="s">
        <v>25</v>
      </c>
      <c r="AG9" s="226" t="s">
        <v>22</v>
      </c>
      <c r="AH9" s="227" t="s">
        <v>23</v>
      </c>
      <c r="AI9" s="226" t="s">
        <v>22</v>
      </c>
      <c r="AJ9" s="227" t="s">
        <v>23</v>
      </c>
      <c r="AK9" s="226" t="s">
        <v>22</v>
      </c>
      <c r="AL9" s="227" t="s">
        <v>23</v>
      </c>
      <c r="AM9" s="226" t="s">
        <v>22</v>
      </c>
      <c r="AN9" s="227" t="s">
        <v>24</v>
      </c>
      <c r="AO9" s="226" t="s">
        <v>22</v>
      </c>
      <c r="AP9" s="227" t="s">
        <v>23</v>
      </c>
      <c r="AQ9" s="226" t="s">
        <v>22</v>
      </c>
      <c r="AR9" s="227" t="s">
        <v>23</v>
      </c>
      <c r="AS9" s="226" t="s">
        <v>22</v>
      </c>
      <c r="AT9" s="227" t="s">
        <v>23</v>
      </c>
      <c r="AU9" s="226" t="s">
        <v>22</v>
      </c>
      <c r="AV9" s="227" t="s">
        <v>23</v>
      </c>
      <c r="AW9" s="226" t="s">
        <v>22</v>
      </c>
      <c r="AX9" s="227" t="s">
        <v>23</v>
      </c>
      <c r="AY9" s="226" t="s">
        <v>22</v>
      </c>
      <c r="AZ9" s="227" t="s">
        <v>23</v>
      </c>
      <c r="BA9" s="227" t="s">
        <v>25</v>
      </c>
      <c r="BB9" s="227" t="s">
        <v>26</v>
      </c>
      <c r="BC9" s="227" t="s">
        <v>29</v>
      </c>
      <c r="BD9" s="226" t="s">
        <v>22</v>
      </c>
      <c r="BE9" s="227" t="s">
        <v>23</v>
      </c>
      <c r="BF9" s="226" t="s">
        <v>22</v>
      </c>
      <c r="BG9" s="227" t="s">
        <v>23</v>
      </c>
      <c r="BH9" s="227" t="s">
        <v>25</v>
      </c>
      <c r="BI9" s="227" t="s">
        <v>26</v>
      </c>
      <c r="BJ9" s="226" t="s">
        <v>22</v>
      </c>
      <c r="BK9" s="227" t="s">
        <v>23</v>
      </c>
      <c r="BL9" s="226" t="s">
        <v>22</v>
      </c>
      <c r="BM9" s="227" t="s">
        <v>23</v>
      </c>
      <c r="BN9" s="226" t="s">
        <v>22</v>
      </c>
      <c r="BO9" s="227" t="s">
        <v>23</v>
      </c>
      <c r="BP9" s="226" t="s">
        <v>22</v>
      </c>
      <c r="BQ9" s="227" t="s">
        <v>23</v>
      </c>
      <c r="BR9" s="227" t="s">
        <v>25</v>
      </c>
      <c r="BS9" s="227" t="s">
        <v>26</v>
      </c>
      <c r="BT9" s="227" t="s">
        <v>29</v>
      </c>
      <c r="BU9" s="226" t="s">
        <v>22</v>
      </c>
      <c r="BV9" s="227" t="s">
        <v>24</v>
      </c>
      <c r="BW9" s="226" t="s">
        <v>22</v>
      </c>
      <c r="BX9" s="227" t="s">
        <v>23</v>
      </c>
      <c r="BY9" s="226" t="s">
        <v>22</v>
      </c>
      <c r="BZ9" s="227" t="s">
        <v>23</v>
      </c>
      <c r="CA9" s="226" t="s">
        <v>22</v>
      </c>
      <c r="CB9" s="227" t="s">
        <v>23</v>
      </c>
      <c r="CC9" s="227" t="s">
        <v>25</v>
      </c>
      <c r="CD9" s="226" t="s">
        <v>22</v>
      </c>
      <c r="CE9" s="227" t="s">
        <v>24</v>
      </c>
      <c r="CF9" s="226" t="s">
        <v>22</v>
      </c>
      <c r="CG9" s="227" t="s">
        <v>23</v>
      </c>
      <c r="CH9" s="226" t="s">
        <v>22</v>
      </c>
      <c r="CI9" s="227" t="s">
        <v>23</v>
      </c>
      <c r="CJ9" s="227" t="s">
        <v>25</v>
      </c>
      <c r="CK9" s="226" t="s">
        <v>22</v>
      </c>
      <c r="CL9" s="227" t="s">
        <v>23</v>
      </c>
      <c r="CM9" s="227" t="s">
        <v>25</v>
      </c>
      <c r="CN9" s="227" t="s">
        <v>28</v>
      </c>
      <c r="CO9" s="227" t="s">
        <v>29</v>
      </c>
      <c r="CP9" s="226" t="s">
        <v>22</v>
      </c>
      <c r="CQ9" s="227" t="s">
        <v>23</v>
      </c>
      <c r="CR9" s="227" t="s">
        <v>25</v>
      </c>
      <c r="CS9" s="227" t="s">
        <v>26</v>
      </c>
      <c r="CT9" s="226" t="s">
        <v>22</v>
      </c>
      <c r="CU9" s="227" t="s">
        <v>24</v>
      </c>
      <c r="CV9" s="226" t="s">
        <v>22</v>
      </c>
      <c r="CW9" s="227" t="s">
        <v>23</v>
      </c>
      <c r="CX9" s="226" t="s">
        <v>22</v>
      </c>
      <c r="CY9" s="227" t="s">
        <v>23</v>
      </c>
      <c r="CZ9" s="227" t="s">
        <v>25</v>
      </c>
      <c r="DA9" s="226" t="s">
        <v>22</v>
      </c>
      <c r="DB9" s="227" t="s">
        <v>23</v>
      </c>
      <c r="DC9" s="226" t="s">
        <v>22</v>
      </c>
      <c r="DD9" s="227" t="s">
        <v>24</v>
      </c>
      <c r="DE9" s="226" t="s">
        <v>22</v>
      </c>
      <c r="DF9" s="227" t="s">
        <v>23</v>
      </c>
      <c r="DG9" s="226" t="s">
        <v>22</v>
      </c>
      <c r="DH9" s="227" t="s">
        <v>23</v>
      </c>
      <c r="DI9" s="226" t="s">
        <v>22</v>
      </c>
      <c r="DJ9" s="227" t="s">
        <v>23</v>
      </c>
      <c r="DK9" s="226" t="s">
        <v>22</v>
      </c>
      <c r="DL9" s="227" t="s">
        <v>23</v>
      </c>
      <c r="DM9" s="226" t="s">
        <v>22</v>
      </c>
      <c r="DN9" s="227" t="s">
        <v>23</v>
      </c>
      <c r="DO9" s="226" t="s">
        <v>22</v>
      </c>
      <c r="DP9" s="227" t="s">
        <v>24</v>
      </c>
      <c r="DQ9" s="226" t="s">
        <v>22</v>
      </c>
      <c r="DR9" s="227" t="s">
        <v>23</v>
      </c>
      <c r="DS9" s="226" t="s">
        <v>22</v>
      </c>
      <c r="DT9" s="227" t="s">
        <v>23</v>
      </c>
      <c r="DU9" s="226" t="s">
        <v>22</v>
      </c>
      <c r="DV9" s="227" t="s">
        <v>23</v>
      </c>
      <c r="DW9" s="227" t="s">
        <v>27</v>
      </c>
      <c r="DX9" s="226" t="s">
        <v>22</v>
      </c>
      <c r="DY9" s="227" t="s">
        <v>23</v>
      </c>
      <c r="DZ9" s="226" t="s">
        <v>22</v>
      </c>
      <c r="EA9" s="227" t="s">
        <v>23</v>
      </c>
      <c r="EB9" s="226" t="s">
        <v>22</v>
      </c>
      <c r="EC9" s="227" t="s">
        <v>23</v>
      </c>
      <c r="ED9" s="227" t="s">
        <v>25</v>
      </c>
      <c r="EE9" s="227" t="s">
        <v>26</v>
      </c>
      <c r="EF9" s="226" t="s">
        <v>22</v>
      </c>
      <c r="EG9" s="227" t="s">
        <v>23</v>
      </c>
      <c r="EH9" s="228" t="s">
        <v>30</v>
      </c>
      <c r="EI9" s="227" t="s">
        <v>31</v>
      </c>
      <c r="EJ9" s="226" t="s">
        <v>22</v>
      </c>
      <c r="EK9" s="227" t="s">
        <v>23</v>
      </c>
      <c r="EL9" s="228" t="s">
        <v>30</v>
      </c>
      <c r="EM9" s="227" t="s">
        <v>31</v>
      </c>
      <c r="EN9" s="226" t="s">
        <v>22</v>
      </c>
      <c r="EO9" s="227" t="s">
        <v>23</v>
      </c>
      <c r="EP9" s="228" t="s">
        <v>30</v>
      </c>
      <c r="EQ9" s="227" t="s">
        <v>31</v>
      </c>
      <c r="ER9" s="226" t="s">
        <v>22</v>
      </c>
      <c r="ES9" s="227" t="s">
        <v>23</v>
      </c>
      <c r="ET9" s="228" t="s">
        <v>30</v>
      </c>
      <c r="EU9" s="227" t="s">
        <v>26</v>
      </c>
      <c r="EV9" s="227" t="s">
        <v>31</v>
      </c>
      <c r="EW9" s="226" t="s">
        <v>22</v>
      </c>
      <c r="EX9" s="227" t="s">
        <v>23</v>
      </c>
      <c r="EY9" s="228" t="s">
        <v>30</v>
      </c>
      <c r="EZ9" s="227" t="s">
        <v>26</v>
      </c>
      <c r="FA9" s="227" t="s">
        <v>31</v>
      </c>
      <c r="FB9" s="226" t="s">
        <v>22</v>
      </c>
      <c r="FC9" s="227" t="s">
        <v>23</v>
      </c>
      <c r="FD9" s="228" t="s">
        <v>30</v>
      </c>
      <c r="FE9" s="227" t="s">
        <v>26</v>
      </c>
      <c r="FF9" s="227" t="s">
        <v>31</v>
      </c>
      <c r="FG9" s="226" t="s">
        <v>22</v>
      </c>
      <c r="FH9" s="229" t="s">
        <v>23</v>
      </c>
      <c r="FI9" s="230" t="s">
        <v>22</v>
      </c>
      <c r="FJ9" s="227" t="s">
        <v>23</v>
      </c>
      <c r="FK9" s="226" t="s">
        <v>22</v>
      </c>
      <c r="FL9" s="227" t="s">
        <v>24</v>
      </c>
      <c r="FM9" s="226" t="s">
        <v>22</v>
      </c>
      <c r="FN9" s="227" t="s">
        <v>23</v>
      </c>
      <c r="FO9" s="227" t="s">
        <v>25</v>
      </c>
      <c r="FP9" s="227" t="s">
        <v>26</v>
      </c>
      <c r="FQ9" s="227" t="s">
        <v>27</v>
      </c>
      <c r="FR9" s="227" t="s">
        <v>28</v>
      </c>
      <c r="FS9" s="227" t="s">
        <v>29</v>
      </c>
      <c r="FT9" s="228" t="s">
        <v>30</v>
      </c>
      <c r="FU9" s="227" t="s">
        <v>31</v>
      </c>
      <c r="FV9" s="227" t="s">
        <v>32</v>
      </c>
    </row>
    <row r="10" spans="1:178" s="236" customFormat="1" ht="13.5" customHeight="1" x14ac:dyDescent="0.2">
      <c r="A10" s="273" t="s">
        <v>247</v>
      </c>
      <c r="B10" s="273"/>
      <c r="C10" s="232">
        <v>991</v>
      </c>
      <c r="D10" s="233">
        <v>99</v>
      </c>
      <c r="E10" s="233">
        <v>1952</v>
      </c>
      <c r="F10" s="233">
        <v>20569</v>
      </c>
      <c r="G10" s="233">
        <v>47</v>
      </c>
      <c r="H10" s="233">
        <v>5</v>
      </c>
      <c r="I10" s="233">
        <v>138</v>
      </c>
      <c r="J10" s="233">
        <v>9</v>
      </c>
      <c r="K10" s="233">
        <v>0</v>
      </c>
      <c r="L10" s="233">
        <v>0</v>
      </c>
      <c r="M10" s="233">
        <v>0</v>
      </c>
      <c r="N10" s="233">
        <v>2</v>
      </c>
      <c r="O10" s="233">
        <v>0</v>
      </c>
      <c r="P10" s="233">
        <v>0</v>
      </c>
      <c r="Q10" s="233">
        <v>3</v>
      </c>
      <c r="R10" s="233">
        <v>1</v>
      </c>
      <c r="S10" s="233">
        <v>0</v>
      </c>
      <c r="T10" s="233">
        <v>0</v>
      </c>
      <c r="U10" s="233">
        <v>0</v>
      </c>
      <c r="V10" s="233">
        <v>0</v>
      </c>
      <c r="W10" s="233">
        <v>0</v>
      </c>
      <c r="X10" s="233">
        <v>0</v>
      </c>
      <c r="Y10" s="233">
        <v>77</v>
      </c>
      <c r="Z10" s="233">
        <v>7</v>
      </c>
      <c r="AA10" s="233">
        <v>3</v>
      </c>
      <c r="AB10" s="233">
        <v>3</v>
      </c>
      <c r="AC10" s="233">
        <v>0</v>
      </c>
      <c r="AD10" s="233">
        <v>0</v>
      </c>
      <c r="AE10" s="233">
        <v>0</v>
      </c>
      <c r="AF10" s="233">
        <v>0</v>
      </c>
      <c r="AG10" s="233">
        <v>23</v>
      </c>
      <c r="AH10" s="233">
        <v>0</v>
      </c>
      <c r="AI10" s="233">
        <v>0</v>
      </c>
      <c r="AJ10" s="233">
        <v>0</v>
      </c>
      <c r="AK10" s="233">
        <v>165</v>
      </c>
      <c r="AL10" s="233">
        <v>15</v>
      </c>
      <c r="AM10" s="233">
        <v>300</v>
      </c>
      <c r="AN10" s="233">
        <v>3039</v>
      </c>
      <c r="AO10" s="233">
        <v>0</v>
      </c>
      <c r="AP10" s="233">
        <v>0</v>
      </c>
      <c r="AQ10" s="233">
        <v>3</v>
      </c>
      <c r="AR10" s="233">
        <v>0</v>
      </c>
      <c r="AS10" s="233">
        <v>81</v>
      </c>
      <c r="AT10" s="233">
        <v>17</v>
      </c>
      <c r="AU10" s="233">
        <v>0</v>
      </c>
      <c r="AV10" s="233">
        <v>1</v>
      </c>
      <c r="AW10" s="233">
        <v>278</v>
      </c>
      <c r="AX10" s="233">
        <v>16</v>
      </c>
      <c r="AY10" s="233">
        <v>20</v>
      </c>
      <c r="AZ10" s="233">
        <v>0</v>
      </c>
      <c r="BA10" s="233">
        <v>2</v>
      </c>
      <c r="BB10" s="233">
        <v>1</v>
      </c>
      <c r="BC10" s="233">
        <v>0</v>
      </c>
      <c r="BD10" s="233">
        <v>0</v>
      </c>
      <c r="BE10" s="233">
        <v>0</v>
      </c>
      <c r="BF10" s="233">
        <v>0</v>
      </c>
      <c r="BG10" s="233">
        <v>0</v>
      </c>
      <c r="BH10" s="233">
        <v>0</v>
      </c>
      <c r="BI10" s="233">
        <v>0</v>
      </c>
      <c r="BJ10" s="233">
        <v>0</v>
      </c>
      <c r="BK10" s="233">
        <v>0</v>
      </c>
      <c r="BL10" s="233">
        <v>0</v>
      </c>
      <c r="BM10" s="233">
        <v>0</v>
      </c>
      <c r="BN10" s="233">
        <v>0</v>
      </c>
      <c r="BO10" s="233">
        <v>0</v>
      </c>
      <c r="BP10" s="233">
        <v>0</v>
      </c>
      <c r="BQ10" s="233">
        <v>0</v>
      </c>
      <c r="BR10" s="233">
        <v>0</v>
      </c>
      <c r="BS10" s="233">
        <v>0</v>
      </c>
      <c r="BT10" s="233">
        <v>0</v>
      </c>
      <c r="BU10" s="233">
        <v>22</v>
      </c>
      <c r="BV10" s="233">
        <v>87</v>
      </c>
      <c r="BW10" s="233">
        <v>0</v>
      </c>
      <c r="BX10" s="233">
        <v>0</v>
      </c>
      <c r="BY10" s="233">
        <v>0</v>
      </c>
      <c r="BZ10" s="233">
        <v>0</v>
      </c>
      <c r="CA10" s="233">
        <v>36</v>
      </c>
      <c r="CB10" s="233">
        <v>15</v>
      </c>
      <c r="CC10" s="233">
        <v>28</v>
      </c>
      <c r="CD10" s="233">
        <v>6</v>
      </c>
      <c r="CE10" s="233">
        <v>24</v>
      </c>
      <c r="CF10" s="233">
        <v>0</v>
      </c>
      <c r="CG10" s="233">
        <v>0</v>
      </c>
      <c r="CH10" s="233">
        <v>0</v>
      </c>
      <c r="CI10" s="233">
        <v>0</v>
      </c>
      <c r="CJ10" s="233">
        <v>0</v>
      </c>
      <c r="CK10" s="233">
        <v>2</v>
      </c>
      <c r="CL10" s="233">
        <v>7</v>
      </c>
      <c r="CM10" s="233">
        <v>4</v>
      </c>
      <c r="CN10" s="233">
        <v>0</v>
      </c>
      <c r="CO10" s="233">
        <v>0</v>
      </c>
      <c r="CP10" s="233">
        <v>185</v>
      </c>
      <c r="CQ10" s="233">
        <v>15</v>
      </c>
      <c r="CR10" s="233">
        <v>89</v>
      </c>
      <c r="CS10" s="233">
        <v>0</v>
      </c>
      <c r="CT10" s="233">
        <v>501</v>
      </c>
      <c r="CU10" s="233">
        <v>6270</v>
      </c>
      <c r="CV10" s="233">
        <v>11</v>
      </c>
      <c r="CW10" s="233">
        <v>0</v>
      </c>
      <c r="CX10" s="233">
        <v>3</v>
      </c>
      <c r="CY10" s="233">
        <v>0</v>
      </c>
      <c r="CZ10" s="233">
        <v>0</v>
      </c>
      <c r="DA10" s="233">
        <v>0</v>
      </c>
      <c r="DB10" s="233">
        <v>0</v>
      </c>
      <c r="DC10" s="233">
        <v>327</v>
      </c>
      <c r="DD10" s="233">
        <v>2352</v>
      </c>
      <c r="DE10" s="233">
        <v>5</v>
      </c>
      <c r="DF10" s="233">
        <v>1</v>
      </c>
      <c r="DG10" s="233">
        <v>11</v>
      </c>
      <c r="DH10" s="233">
        <v>0</v>
      </c>
      <c r="DI10" s="233">
        <v>47</v>
      </c>
      <c r="DJ10" s="233">
        <v>0</v>
      </c>
      <c r="DK10" s="233">
        <v>0</v>
      </c>
      <c r="DL10" s="233">
        <v>0</v>
      </c>
      <c r="DM10" s="233">
        <v>0</v>
      </c>
      <c r="DN10" s="233">
        <v>0</v>
      </c>
      <c r="DO10" s="233">
        <v>796</v>
      </c>
      <c r="DP10" s="233">
        <v>8797</v>
      </c>
      <c r="DQ10" s="233">
        <v>31</v>
      </c>
      <c r="DR10" s="233">
        <v>4</v>
      </c>
      <c r="DS10" s="233">
        <v>0</v>
      </c>
      <c r="DT10" s="233">
        <v>0</v>
      </c>
      <c r="DU10" s="233">
        <v>0</v>
      </c>
      <c r="DV10" s="233">
        <v>0</v>
      </c>
      <c r="DW10" s="233">
        <v>0</v>
      </c>
      <c r="DX10" s="233">
        <v>1</v>
      </c>
      <c r="DY10" s="233">
        <v>0</v>
      </c>
      <c r="DZ10" s="233">
        <v>0</v>
      </c>
      <c r="EA10" s="233">
        <v>0</v>
      </c>
      <c r="EB10" s="233">
        <v>16</v>
      </c>
      <c r="EC10" s="233">
        <v>1</v>
      </c>
      <c r="ED10" s="233">
        <v>15</v>
      </c>
      <c r="EE10" s="233">
        <v>1</v>
      </c>
      <c r="EF10" s="233">
        <v>0</v>
      </c>
      <c r="EG10" s="233">
        <v>0</v>
      </c>
      <c r="EH10" s="233">
        <v>0</v>
      </c>
      <c r="EI10" s="233">
        <v>0</v>
      </c>
      <c r="EJ10" s="233">
        <v>0</v>
      </c>
      <c r="EK10" s="233">
        <v>0</v>
      </c>
      <c r="EL10" s="233">
        <v>0</v>
      </c>
      <c r="EM10" s="233">
        <v>0</v>
      </c>
      <c r="EN10" s="233">
        <v>0</v>
      </c>
      <c r="EO10" s="233">
        <v>0</v>
      </c>
      <c r="EP10" s="233">
        <v>0</v>
      </c>
      <c r="EQ10" s="233">
        <v>0</v>
      </c>
      <c r="ER10" s="233">
        <v>3</v>
      </c>
      <c r="ES10" s="233">
        <v>0</v>
      </c>
      <c r="ET10" s="233">
        <v>0</v>
      </c>
      <c r="EU10" s="233">
        <v>3</v>
      </c>
      <c r="EV10" s="233">
        <v>0</v>
      </c>
      <c r="EW10" s="233">
        <v>13</v>
      </c>
      <c r="EX10" s="233">
        <v>1</v>
      </c>
      <c r="EY10" s="233">
        <v>1</v>
      </c>
      <c r="EZ10" s="233">
        <v>2</v>
      </c>
      <c r="FA10" s="233">
        <v>0</v>
      </c>
      <c r="FB10" s="233">
        <v>21</v>
      </c>
      <c r="FC10" s="233">
        <v>0</v>
      </c>
      <c r="FD10" s="233">
        <v>1</v>
      </c>
      <c r="FE10" s="233">
        <v>2</v>
      </c>
      <c r="FF10" s="233">
        <v>0</v>
      </c>
      <c r="FG10" s="233">
        <v>0</v>
      </c>
      <c r="FH10" s="233">
        <v>0</v>
      </c>
      <c r="FI10" s="234">
        <v>0</v>
      </c>
      <c r="FJ10" s="234">
        <v>0</v>
      </c>
      <c r="FK10" s="234" t="e">
        <f>E10-#REF!-BW10-CG10-CX10-DE10-DO10</f>
        <v>#REF!</v>
      </c>
      <c r="FL10" s="234" t="e">
        <f>F10-#REF!-BX10-CH10-CY10-DF10-DP10</f>
        <v>#REF!</v>
      </c>
      <c r="FM10" s="234" t="e">
        <f>G10-#REF!-BY10-CI10-CZ10-DG10-DQ10</f>
        <v>#REF!</v>
      </c>
      <c r="FN10" s="234" t="e">
        <f>H10-#REF!-BZ10-CJ10-#REF!-DH10-DR10</f>
        <v>#REF!</v>
      </c>
      <c r="FO10" s="234" t="e">
        <f>I10-U10-#REF!-CC10-CF10-CM10-CV10-#REF!-#REF!-#REF!-ED10</f>
        <v>#REF!</v>
      </c>
      <c r="FP10" s="234" t="e">
        <f>J10-V10-#REF!-CW10-#REF!-#REF!-#REF!-EE10-ET10-EZ10-FE10</f>
        <v>#REF!</v>
      </c>
      <c r="FQ10" s="234">
        <f>K10-DW10</f>
        <v>0</v>
      </c>
      <c r="FR10" s="235">
        <f>L10-CN10</f>
        <v>0</v>
      </c>
      <c r="FS10" s="235" t="e">
        <f>M10-CO10-#REF!-#REF!</f>
        <v>#REF!</v>
      </c>
      <c r="FT10" s="235" t="e">
        <f>N10-#REF!-EU10-#REF!-#REF!</f>
        <v>#REF!</v>
      </c>
      <c r="FU10" s="235" t="e">
        <f>O10-#REF!-EV10-FA10-FF10</f>
        <v>#REF!</v>
      </c>
      <c r="FV10" s="235">
        <f>P10-AC10</f>
        <v>0</v>
      </c>
    </row>
    <row r="11" spans="1:178" s="242" customFormat="1" ht="12" customHeight="1" x14ac:dyDescent="0.2">
      <c r="A11" s="237" t="s">
        <v>108</v>
      </c>
      <c r="B11" s="238" t="s">
        <v>109</v>
      </c>
      <c r="C11" s="239">
        <v>162</v>
      </c>
      <c r="D11" s="240">
        <v>3</v>
      </c>
      <c r="E11" s="240">
        <v>379</v>
      </c>
      <c r="F11" s="240">
        <v>4299</v>
      </c>
      <c r="G11" s="240">
        <v>0</v>
      </c>
      <c r="H11" s="240">
        <v>0</v>
      </c>
      <c r="I11" s="240">
        <v>8</v>
      </c>
      <c r="J11" s="240">
        <v>1</v>
      </c>
      <c r="K11" s="240">
        <v>0</v>
      </c>
      <c r="L11" s="240">
        <v>0</v>
      </c>
      <c r="M11" s="240">
        <v>0</v>
      </c>
      <c r="N11" s="240">
        <v>0</v>
      </c>
      <c r="O11" s="240">
        <v>0</v>
      </c>
      <c r="P11" s="240">
        <v>0</v>
      </c>
      <c r="Q11" s="240">
        <v>0</v>
      </c>
      <c r="R11" s="240">
        <v>0</v>
      </c>
      <c r="S11" s="240">
        <v>0</v>
      </c>
      <c r="T11" s="240">
        <v>0</v>
      </c>
      <c r="U11" s="240">
        <v>0</v>
      </c>
      <c r="V11" s="240">
        <v>0</v>
      </c>
      <c r="W11" s="240">
        <v>0</v>
      </c>
      <c r="X11" s="240">
        <v>0</v>
      </c>
      <c r="Y11" s="240">
        <v>22</v>
      </c>
      <c r="Z11" s="240">
        <v>0</v>
      </c>
      <c r="AA11" s="240">
        <v>2</v>
      </c>
      <c r="AB11" s="240">
        <v>2</v>
      </c>
      <c r="AC11" s="240">
        <v>0</v>
      </c>
      <c r="AD11" s="240">
        <v>0</v>
      </c>
      <c r="AE11" s="240">
        <v>0</v>
      </c>
      <c r="AF11" s="240">
        <v>0</v>
      </c>
      <c r="AG11" s="240">
        <v>0</v>
      </c>
      <c r="AH11" s="240">
        <v>0</v>
      </c>
      <c r="AI11" s="240">
        <v>0</v>
      </c>
      <c r="AJ11" s="240">
        <v>0</v>
      </c>
      <c r="AK11" s="240">
        <v>0</v>
      </c>
      <c r="AL11" s="240">
        <v>0</v>
      </c>
      <c r="AM11" s="240">
        <v>203</v>
      </c>
      <c r="AN11" s="240">
        <v>2639</v>
      </c>
      <c r="AO11" s="240">
        <v>0</v>
      </c>
      <c r="AP11" s="240">
        <v>0</v>
      </c>
      <c r="AQ11" s="240">
        <v>0</v>
      </c>
      <c r="AR11" s="240">
        <v>0</v>
      </c>
      <c r="AS11" s="240">
        <v>53</v>
      </c>
      <c r="AT11" s="240">
        <v>1</v>
      </c>
      <c r="AU11" s="240">
        <v>0</v>
      </c>
      <c r="AV11" s="240">
        <v>0</v>
      </c>
      <c r="AW11" s="240">
        <v>1</v>
      </c>
      <c r="AX11" s="240">
        <v>0</v>
      </c>
      <c r="AY11" s="240">
        <v>17</v>
      </c>
      <c r="AZ11" s="240">
        <v>0</v>
      </c>
      <c r="BA11" s="240">
        <v>0</v>
      </c>
      <c r="BB11" s="240">
        <v>0</v>
      </c>
      <c r="BC11" s="240">
        <v>0</v>
      </c>
      <c r="BD11" s="240">
        <v>0</v>
      </c>
      <c r="BE11" s="240">
        <v>0</v>
      </c>
      <c r="BF11" s="240">
        <v>0</v>
      </c>
      <c r="BG11" s="240">
        <v>0</v>
      </c>
      <c r="BH11" s="240">
        <v>0</v>
      </c>
      <c r="BI11" s="240">
        <v>0</v>
      </c>
      <c r="BJ11" s="240">
        <v>0</v>
      </c>
      <c r="BK11" s="240">
        <v>0</v>
      </c>
      <c r="BL11" s="240">
        <v>0</v>
      </c>
      <c r="BM11" s="240">
        <v>0</v>
      </c>
      <c r="BN11" s="240">
        <v>0</v>
      </c>
      <c r="BO11" s="240">
        <v>0</v>
      </c>
      <c r="BP11" s="240">
        <v>0</v>
      </c>
      <c r="BQ11" s="240">
        <v>0</v>
      </c>
      <c r="BR11" s="240">
        <v>0</v>
      </c>
      <c r="BS11" s="240">
        <v>0</v>
      </c>
      <c r="BT11" s="240">
        <v>0</v>
      </c>
      <c r="BU11" s="240">
        <v>0</v>
      </c>
      <c r="BV11" s="240">
        <v>0</v>
      </c>
      <c r="BW11" s="240">
        <v>0</v>
      </c>
      <c r="BX11" s="240">
        <v>0</v>
      </c>
      <c r="BY11" s="240">
        <v>0</v>
      </c>
      <c r="BZ11" s="240">
        <v>0</v>
      </c>
      <c r="CA11" s="240">
        <v>0</v>
      </c>
      <c r="CB11" s="240">
        <v>0</v>
      </c>
      <c r="CC11" s="240">
        <v>0</v>
      </c>
      <c r="CD11" s="240">
        <v>0</v>
      </c>
      <c r="CE11" s="240">
        <v>0</v>
      </c>
      <c r="CF11" s="240">
        <v>0</v>
      </c>
      <c r="CG11" s="240">
        <v>0</v>
      </c>
      <c r="CH11" s="240">
        <v>0</v>
      </c>
      <c r="CI11" s="240">
        <v>0</v>
      </c>
      <c r="CJ11" s="240">
        <v>0</v>
      </c>
      <c r="CK11" s="240">
        <v>0</v>
      </c>
      <c r="CL11" s="240">
        <v>0</v>
      </c>
      <c r="CM11" s="240">
        <v>0</v>
      </c>
      <c r="CN11" s="240">
        <v>0</v>
      </c>
      <c r="CO11" s="240">
        <v>0</v>
      </c>
      <c r="CP11" s="240">
        <v>47</v>
      </c>
      <c r="CQ11" s="240">
        <v>0</v>
      </c>
      <c r="CR11" s="240">
        <v>8</v>
      </c>
      <c r="CS11" s="240">
        <v>0</v>
      </c>
      <c r="CT11" s="240">
        <v>119</v>
      </c>
      <c r="CU11" s="240">
        <v>1215</v>
      </c>
      <c r="CV11" s="240">
        <v>0</v>
      </c>
      <c r="CW11" s="240">
        <v>0</v>
      </c>
      <c r="CX11" s="240">
        <v>0</v>
      </c>
      <c r="CY11" s="240">
        <v>0</v>
      </c>
      <c r="CZ11" s="240">
        <v>0</v>
      </c>
      <c r="DA11" s="240">
        <v>0</v>
      </c>
      <c r="DB11" s="240">
        <v>0</v>
      </c>
      <c r="DC11" s="240">
        <v>37</v>
      </c>
      <c r="DD11" s="240">
        <v>170</v>
      </c>
      <c r="DE11" s="240">
        <v>0</v>
      </c>
      <c r="DF11" s="240">
        <v>0</v>
      </c>
      <c r="DG11" s="240">
        <v>3</v>
      </c>
      <c r="DH11" s="240">
        <v>0</v>
      </c>
      <c r="DI11" s="240">
        <v>11</v>
      </c>
      <c r="DJ11" s="240">
        <v>0</v>
      </c>
      <c r="DK11" s="240">
        <v>0</v>
      </c>
      <c r="DL11" s="240">
        <v>0</v>
      </c>
      <c r="DM11" s="240">
        <v>0</v>
      </c>
      <c r="DN11" s="240">
        <v>0</v>
      </c>
      <c r="DO11" s="240">
        <v>20</v>
      </c>
      <c r="DP11" s="240">
        <v>275</v>
      </c>
      <c r="DQ11" s="240">
        <v>0</v>
      </c>
      <c r="DR11" s="240">
        <v>0</v>
      </c>
      <c r="DS11" s="240">
        <v>0</v>
      </c>
      <c r="DT11" s="240">
        <v>0</v>
      </c>
      <c r="DU11" s="240">
        <v>0</v>
      </c>
      <c r="DV11" s="240">
        <v>0</v>
      </c>
      <c r="DW11" s="240">
        <v>0</v>
      </c>
      <c r="DX11" s="240">
        <v>0</v>
      </c>
      <c r="DY11" s="240">
        <v>0</v>
      </c>
      <c r="DZ11" s="240">
        <v>0</v>
      </c>
      <c r="EA11" s="240">
        <v>0</v>
      </c>
      <c r="EB11" s="240">
        <v>0</v>
      </c>
      <c r="EC11" s="240">
        <v>0</v>
      </c>
      <c r="ED11" s="240">
        <v>0</v>
      </c>
      <c r="EE11" s="240">
        <v>0</v>
      </c>
      <c r="EF11" s="240">
        <v>0</v>
      </c>
      <c r="EG11" s="240">
        <v>0</v>
      </c>
      <c r="EH11" s="240">
        <v>0</v>
      </c>
      <c r="EI11" s="240">
        <v>0</v>
      </c>
      <c r="EJ11" s="240">
        <v>0</v>
      </c>
      <c r="EK11" s="240">
        <v>0</v>
      </c>
      <c r="EL11" s="240">
        <v>0</v>
      </c>
      <c r="EM11" s="240">
        <v>0</v>
      </c>
      <c r="EN11" s="240">
        <v>0</v>
      </c>
      <c r="EO11" s="240">
        <v>0</v>
      </c>
      <c r="EP11" s="240">
        <v>0</v>
      </c>
      <c r="EQ11" s="240">
        <v>0</v>
      </c>
      <c r="ER11" s="240">
        <v>0</v>
      </c>
      <c r="ES11" s="240">
        <v>0</v>
      </c>
      <c r="ET11" s="240">
        <v>0</v>
      </c>
      <c r="EU11" s="240">
        <v>0</v>
      </c>
      <c r="EV11" s="240">
        <v>0</v>
      </c>
      <c r="EW11" s="240">
        <v>4</v>
      </c>
      <c r="EX11" s="240">
        <v>0</v>
      </c>
      <c r="EY11" s="240">
        <v>0</v>
      </c>
      <c r="EZ11" s="240">
        <v>1</v>
      </c>
      <c r="FA11" s="240">
        <v>0</v>
      </c>
      <c r="FB11" s="240">
        <v>2</v>
      </c>
      <c r="FC11" s="240">
        <v>0</v>
      </c>
      <c r="FD11" s="240">
        <v>0</v>
      </c>
      <c r="FE11" s="240">
        <v>0</v>
      </c>
      <c r="FF11" s="240">
        <v>0</v>
      </c>
      <c r="FG11" s="240">
        <v>0</v>
      </c>
      <c r="FH11" s="240">
        <v>0</v>
      </c>
      <c r="FI11" s="241">
        <v>0</v>
      </c>
      <c r="FJ11" s="241">
        <v>0</v>
      </c>
      <c r="FK11" s="241" t="e">
        <f>E11-#REF!-BW11-CG11-CX11-DE11-DO11</f>
        <v>#REF!</v>
      </c>
      <c r="FL11" s="241" t="e">
        <f>F11-#REF!-BX11-CH11-CY11-DF11-DP11</f>
        <v>#REF!</v>
      </c>
      <c r="FM11" s="241" t="e">
        <f>G11-#REF!-BY11-CI11-CZ11-DG11-DQ11</f>
        <v>#REF!</v>
      </c>
      <c r="FN11" s="241" t="e">
        <f>H11-#REF!-BZ11-CJ11-#REF!-DH11-DR11</f>
        <v>#REF!</v>
      </c>
      <c r="FO11" s="241" t="e">
        <f>I11-U11-#REF!-CC11-CF11-CM11-CV11-#REF!-#REF!-#REF!-ED11</f>
        <v>#REF!</v>
      </c>
      <c r="FP11" s="241" t="e">
        <f>J11-V11-#REF!-CW11-#REF!-#REF!-#REF!-EE11-ET11-EZ11-FE11</f>
        <v>#REF!</v>
      </c>
      <c r="FQ11" s="241">
        <f>K11-DW11</f>
        <v>0</v>
      </c>
      <c r="FR11" s="241">
        <f>L11-CN11</f>
        <v>0</v>
      </c>
      <c r="FS11" s="241" t="e">
        <f>M11-CO11-#REF!-#REF!</f>
        <v>#REF!</v>
      </c>
      <c r="FT11" s="241" t="e">
        <f>N11-#REF!-EU11-#REF!-#REF!</f>
        <v>#REF!</v>
      </c>
      <c r="FU11" s="241" t="e">
        <f>O11-#REF!-EV11-FA11-FF11</f>
        <v>#REF!</v>
      </c>
      <c r="FV11" s="241">
        <f>P11-AC11</f>
        <v>0</v>
      </c>
    </row>
    <row r="12" spans="1:178" s="242" customFormat="1" ht="12" customHeight="1" x14ac:dyDescent="0.2">
      <c r="A12" s="237" t="s">
        <v>110</v>
      </c>
      <c r="B12" s="238" t="s">
        <v>111</v>
      </c>
      <c r="C12" s="239">
        <v>55</v>
      </c>
      <c r="D12" s="240">
        <v>1</v>
      </c>
      <c r="E12" s="240">
        <v>52</v>
      </c>
      <c r="F12" s="240">
        <v>706</v>
      </c>
      <c r="G12" s="240">
        <v>0</v>
      </c>
      <c r="H12" s="240">
        <v>0</v>
      </c>
      <c r="I12" s="240">
        <v>8</v>
      </c>
      <c r="J12" s="240">
        <v>0</v>
      </c>
      <c r="K12" s="240">
        <v>0</v>
      </c>
      <c r="L12" s="240">
        <v>0</v>
      </c>
      <c r="M12" s="240">
        <v>0</v>
      </c>
      <c r="N12" s="240">
        <v>0</v>
      </c>
      <c r="O12" s="240">
        <v>0</v>
      </c>
      <c r="P12" s="240">
        <v>0</v>
      </c>
      <c r="Q12" s="240">
        <v>0</v>
      </c>
      <c r="R12" s="240">
        <v>0</v>
      </c>
      <c r="S12" s="240">
        <v>0</v>
      </c>
      <c r="T12" s="240">
        <v>0</v>
      </c>
      <c r="U12" s="240">
        <v>0</v>
      </c>
      <c r="V12" s="240">
        <v>0</v>
      </c>
      <c r="W12" s="240">
        <v>0</v>
      </c>
      <c r="X12" s="240">
        <v>0</v>
      </c>
      <c r="Y12" s="240">
        <v>2</v>
      </c>
      <c r="Z12" s="240">
        <v>0</v>
      </c>
      <c r="AA12" s="240">
        <v>0</v>
      </c>
      <c r="AB12" s="240">
        <v>0</v>
      </c>
      <c r="AC12" s="240">
        <v>0</v>
      </c>
      <c r="AD12" s="240">
        <v>0</v>
      </c>
      <c r="AE12" s="240">
        <v>0</v>
      </c>
      <c r="AF12" s="240">
        <v>0</v>
      </c>
      <c r="AG12" s="240">
        <v>0</v>
      </c>
      <c r="AH12" s="240">
        <v>0</v>
      </c>
      <c r="AI12" s="240">
        <v>0</v>
      </c>
      <c r="AJ12" s="240">
        <v>0</v>
      </c>
      <c r="AK12" s="240">
        <v>0</v>
      </c>
      <c r="AL12" s="240">
        <v>0</v>
      </c>
      <c r="AM12" s="240">
        <v>0</v>
      </c>
      <c r="AN12" s="240">
        <v>0</v>
      </c>
      <c r="AO12" s="240">
        <v>0</v>
      </c>
      <c r="AP12" s="240">
        <v>0</v>
      </c>
      <c r="AQ12" s="240">
        <v>0</v>
      </c>
      <c r="AR12" s="240">
        <v>0</v>
      </c>
      <c r="AS12" s="240">
        <v>1</v>
      </c>
      <c r="AT12" s="240">
        <v>0</v>
      </c>
      <c r="AU12" s="240">
        <v>0</v>
      </c>
      <c r="AV12" s="240">
        <v>0</v>
      </c>
      <c r="AW12" s="240">
        <v>27</v>
      </c>
      <c r="AX12" s="240">
        <v>0</v>
      </c>
      <c r="AY12" s="240">
        <v>0</v>
      </c>
      <c r="AZ12" s="240">
        <v>0</v>
      </c>
      <c r="BA12" s="240">
        <v>0</v>
      </c>
      <c r="BB12" s="240">
        <v>0</v>
      </c>
      <c r="BC12" s="240">
        <v>0</v>
      </c>
      <c r="BD12" s="240">
        <v>0</v>
      </c>
      <c r="BE12" s="240">
        <v>0</v>
      </c>
      <c r="BF12" s="240">
        <v>0</v>
      </c>
      <c r="BG12" s="240">
        <v>0</v>
      </c>
      <c r="BH12" s="240">
        <v>0</v>
      </c>
      <c r="BI12" s="240">
        <v>0</v>
      </c>
      <c r="BJ12" s="240">
        <v>0</v>
      </c>
      <c r="BK12" s="240">
        <v>0</v>
      </c>
      <c r="BL12" s="240">
        <v>0</v>
      </c>
      <c r="BM12" s="240">
        <v>0</v>
      </c>
      <c r="BN12" s="240">
        <v>0</v>
      </c>
      <c r="BO12" s="240">
        <v>0</v>
      </c>
      <c r="BP12" s="240">
        <v>0</v>
      </c>
      <c r="BQ12" s="240">
        <v>0</v>
      </c>
      <c r="BR12" s="240">
        <v>0</v>
      </c>
      <c r="BS12" s="240">
        <v>0</v>
      </c>
      <c r="BT12" s="240">
        <v>0</v>
      </c>
      <c r="BU12" s="240">
        <v>0</v>
      </c>
      <c r="BV12" s="240">
        <v>0</v>
      </c>
      <c r="BW12" s="240">
        <v>0</v>
      </c>
      <c r="BX12" s="240">
        <v>0</v>
      </c>
      <c r="BY12" s="240">
        <v>0</v>
      </c>
      <c r="BZ12" s="240">
        <v>0</v>
      </c>
      <c r="CA12" s="240">
        <v>4</v>
      </c>
      <c r="CB12" s="240">
        <v>1</v>
      </c>
      <c r="CC12" s="240">
        <v>0</v>
      </c>
      <c r="CD12" s="240">
        <v>0</v>
      </c>
      <c r="CE12" s="240">
        <v>0</v>
      </c>
      <c r="CF12" s="240">
        <v>0</v>
      </c>
      <c r="CG12" s="240">
        <v>0</v>
      </c>
      <c r="CH12" s="240">
        <v>0</v>
      </c>
      <c r="CI12" s="240">
        <v>0</v>
      </c>
      <c r="CJ12" s="240">
        <v>0</v>
      </c>
      <c r="CK12" s="240">
        <v>0</v>
      </c>
      <c r="CL12" s="240">
        <v>0</v>
      </c>
      <c r="CM12" s="240">
        <v>0</v>
      </c>
      <c r="CN12" s="240">
        <v>0</v>
      </c>
      <c r="CO12" s="240">
        <v>0</v>
      </c>
      <c r="CP12" s="240">
        <v>16</v>
      </c>
      <c r="CQ12" s="240">
        <v>0</v>
      </c>
      <c r="CR12" s="240">
        <v>8</v>
      </c>
      <c r="CS12" s="240">
        <v>0</v>
      </c>
      <c r="CT12" s="240">
        <v>13</v>
      </c>
      <c r="CU12" s="240">
        <v>140</v>
      </c>
      <c r="CV12" s="240">
        <v>0</v>
      </c>
      <c r="CW12" s="240">
        <v>0</v>
      </c>
      <c r="CX12" s="240">
        <v>0</v>
      </c>
      <c r="CY12" s="240">
        <v>0</v>
      </c>
      <c r="CZ12" s="240">
        <v>0</v>
      </c>
      <c r="DA12" s="240">
        <v>0</v>
      </c>
      <c r="DB12" s="240">
        <v>0</v>
      </c>
      <c r="DC12" s="240">
        <v>0</v>
      </c>
      <c r="DD12" s="240">
        <v>0</v>
      </c>
      <c r="DE12" s="240">
        <v>0</v>
      </c>
      <c r="DF12" s="240">
        <v>0</v>
      </c>
      <c r="DG12" s="240">
        <v>0</v>
      </c>
      <c r="DH12" s="240">
        <v>0</v>
      </c>
      <c r="DI12" s="240">
        <v>0</v>
      </c>
      <c r="DJ12" s="240">
        <v>0</v>
      </c>
      <c r="DK12" s="240">
        <v>0</v>
      </c>
      <c r="DL12" s="240">
        <v>0</v>
      </c>
      <c r="DM12" s="240">
        <v>0</v>
      </c>
      <c r="DN12" s="240">
        <v>0</v>
      </c>
      <c r="DO12" s="240">
        <v>39</v>
      </c>
      <c r="DP12" s="240">
        <v>566</v>
      </c>
      <c r="DQ12" s="240">
        <v>0</v>
      </c>
      <c r="DR12" s="240">
        <v>0</v>
      </c>
      <c r="DS12" s="240">
        <v>0</v>
      </c>
      <c r="DT12" s="240">
        <v>0</v>
      </c>
      <c r="DU12" s="240">
        <v>0</v>
      </c>
      <c r="DV12" s="240">
        <v>0</v>
      </c>
      <c r="DW12" s="240">
        <v>0</v>
      </c>
      <c r="DX12" s="240">
        <v>0</v>
      </c>
      <c r="DY12" s="240">
        <v>0</v>
      </c>
      <c r="DZ12" s="240">
        <v>0</v>
      </c>
      <c r="EA12" s="240">
        <v>0</v>
      </c>
      <c r="EB12" s="240">
        <v>1</v>
      </c>
      <c r="EC12" s="240">
        <v>0</v>
      </c>
      <c r="ED12" s="240">
        <v>0</v>
      </c>
      <c r="EE12" s="240">
        <v>0</v>
      </c>
      <c r="EF12" s="240">
        <v>0</v>
      </c>
      <c r="EG12" s="240">
        <v>0</v>
      </c>
      <c r="EH12" s="240">
        <v>0</v>
      </c>
      <c r="EI12" s="240">
        <v>0</v>
      </c>
      <c r="EJ12" s="240">
        <v>0</v>
      </c>
      <c r="EK12" s="240">
        <v>0</v>
      </c>
      <c r="EL12" s="240">
        <v>0</v>
      </c>
      <c r="EM12" s="240">
        <v>0</v>
      </c>
      <c r="EN12" s="240">
        <v>0</v>
      </c>
      <c r="EO12" s="240">
        <v>0</v>
      </c>
      <c r="EP12" s="240">
        <v>0</v>
      </c>
      <c r="EQ12" s="240">
        <v>0</v>
      </c>
      <c r="ER12" s="240">
        <v>0</v>
      </c>
      <c r="ES12" s="240">
        <v>0</v>
      </c>
      <c r="ET12" s="240">
        <v>0</v>
      </c>
      <c r="EU12" s="240">
        <v>0</v>
      </c>
      <c r="EV12" s="240">
        <v>0</v>
      </c>
      <c r="EW12" s="240">
        <v>1</v>
      </c>
      <c r="EX12" s="240">
        <v>0</v>
      </c>
      <c r="EY12" s="240">
        <v>0</v>
      </c>
      <c r="EZ12" s="240">
        <v>0</v>
      </c>
      <c r="FA12" s="240">
        <v>0</v>
      </c>
      <c r="FB12" s="240">
        <v>3</v>
      </c>
      <c r="FC12" s="240">
        <v>0</v>
      </c>
      <c r="FD12" s="240">
        <v>0</v>
      </c>
      <c r="FE12" s="240">
        <v>0</v>
      </c>
      <c r="FF12" s="240">
        <v>0</v>
      </c>
      <c r="FG12" s="240">
        <v>0</v>
      </c>
      <c r="FH12" s="240">
        <v>0</v>
      </c>
      <c r="FI12" s="241">
        <v>0</v>
      </c>
      <c r="FJ12" s="241">
        <v>0</v>
      </c>
      <c r="FK12" s="241" t="e">
        <f>E12-#REF!-BW12-CG12-CX12-DE12-DO12</f>
        <v>#REF!</v>
      </c>
      <c r="FL12" s="241" t="e">
        <f>F12-#REF!-BX12-CH12-CY12-DF12-DP12</f>
        <v>#REF!</v>
      </c>
      <c r="FM12" s="241" t="e">
        <f>G12-#REF!-BY12-CI12-CZ12-DG12-DQ12</f>
        <v>#REF!</v>
      </c>
      <c r="FN12" s="241" t="e">
        <f>H12-#REF!-BZ12-CJ12-#REF!-DH12-DR12</f>
        <v>#REF!</v>
      </c>
      <c r="FO12" s="241" t="e">
        <f>I12-U12-#REF!-CC12-CF12-CM12-CV12-#REF!-#REF!-#REF!-ED12</f>
        <v>#REF!</v>
      </c>
      <c r="FP12" s="241" t="e">
        <f>J12-V12-#REF!-CW12-#REF!-#REF!-#REF!-EE12-ET12-EZ12-FE12</f>
        <v>#REF!</v>
      </c>
      <c r="FQ12" s="241">
        <f>K12-DW12</f>
        <v>0</v>
      </c>
      <c r="FR12" s="241">
        <f>L12-CN12</f>
        <v>0</v>
      </c>
      <c r="FS12" s="241" t="e">
        <f>M12-CO12-#REF!-#REF!</f>
        <v>#REF!</v>
      </c>
      <c r="FT12" s="241" t="e">
        <f>N12-#REF!-EU12-#REF!-#REF!</f>
        <v>#REF!</v>
      </c>
      <c r="FU12" s="241" t="e">
        <f>O12-#REF!-EV12-FA12-FF12</f>
        <v>#REF!</v>
      </c>
      <c r="FV12" s="241">
        <f>P12-AC12</f>
        <v>0</v>
      </c>
    </row>
    <row r="13" spans="1:178" s="242" customFormat="1" ht="12" customHeight="1" x14ac:dyDescent="0.2">
      <c r="A13" s="237" t="s">
        <v>112</v>
      </c>
      <c r="B13" s="238" t="s">
        <v>113</v>
      </c>
      <c r="C13" s="239">
        <v>60</v>
      </c>
      <c r="D13" s="240">
        <v>11</v>
      </c>
      <c r="E13" s="240">
        <v>346</v>
      </c>
      <c r="F13" s="240">
        <v>3123</v>
      </c>
      <c r="G13" s="240">
        <v>14</v>
      </c>
      <c r="H13" s="240">
        <v>0</v>
      </c>
      <c r="I13" s="240">
        <v>3</v>
      </c>
      <c r="J13" s="240">
        <v>1</v>
      </c>
      <c r="K13" s="240">
        <v>0</v>
      </c>
      <c r="L13" s="240">
        <v>0</v>
      </c>
      <c r="M13" s="240">
        <v>0</v>
      </c>
      <c r="N13" s="240">
        <v>0</v>
      </c>
      <c r="O13" s="240">
        <v>0</v>
      </c>
      <c r="P13" s="240">
        <v>0</v>
      </c>
      <c r="Q13" s="240">
        <v>0</v>
      </c>
      <c r="R13" s="240">
        <v>0</v>
      </c>
      <c r="S13" s="240">
        <v>0</v>
      </c>
      <c r="T13" s="240">
        <v>0</v>
      </c>
      <c r="U13" s="240">
        <v>0</v>
      </c>
      <c r="V13" s="240">
        <v>0</v>
      </c>
      <c r="W13" s="240">
        <v>0</v>
      </c>
      <c r="X13" s="240">
        <v>0</v>
      </c>
      <c r="Y13" s="240">
        <v>8</v>
      </c>
      <c r="Z13" s="240">
        <v>1</v>
      </c>
      <c r="AA13" s="240">
        <v>0</v>
      </c>
      <c r="AB13" s="240">
        <v>0</v>
      </c>
      <c r="AC13" s="240">
        <v>0</v>
      </c>
      <c r="AD13" s="240">
        <v>0</v>
      </c>
      <c r="AE13" s="240">
        <v>0</v>
      </c>
      <c r="AF13" s="240">
        <v>0</v>
      </c>
      <c r="AG13" s="240">
        <v>0</v>
      </c>
      <c r="AH13" s="240">
        <v>0</v>
      </c>
      <c r="AI13" s="240">
        <v>0</v>
      </c>
      <c r="AJ13" s="240">
        <v>0</v>
      </c>
      <c r="AK13" s="240">
        <v>0</v>
      </c>
      <c r="AL13" s="240">
        <v>0</v>
      </c>
      <c r="AM13" s="240">
        <v>0</v>
      </c>
      <c r="AN13" s="240">
        <v>0</v>
      </c>
      <c r="AO13" s="240">
        <v>0</v>
      </c>
      <c r="AP13" s="240">
        <v>0</v>
      </c>
      <c r="AQ13" s="240">
        <v>0</v>
      </c>
      <c r="AR13" s="240">
        <v>0</v>
      </c>
      <c r="AS13" s="240">
        <v>1</v>
      </c>
      <c r="AT13" s="240">
        <v>0</v>
      </c>
      <c r="AU13" s="240">
        <v>0</v>
      </c>
      <c r="AV13" s="240">
        <v>1</v>
      </c>
      <c r="AW13" s="240">
        <v>14</v>
      </c>
      <c r="AX13" s="240">
        <v>0</v>
      </c>
      <c r="AY13" s="240">
        <v>0</v>
      </c>
      <c r="AZ13" s="240">
        <v>0</v>
      </c>
      <c r="BA13" s="240">
        <v>0</v>
      </c>
      <c r="BB13" s="240">
        <v>0</v>
      </c>
      <c r="BC13" s="240">
        <v>0</v>
      </c>
      <c r="BD13" s="240">
        <v>0</v>
      </c>
      <c r="BE13" s="240">
        <v>0</v>
      </c>
      <c r="BF13" s="240">
        <v>0</v>
      </c>
      <c r="BG13" s="240">
        <v>0</v>
      </c>
      <c r="BH13" s="240">
        <v>0</v>
      </c>
      <c r="BI13" s="240">
        <v>0</v>
      </c>
      <c r="BJ13" s="240">
        <v>0</v>
      </c>
      <c r="BK13" s="240">
        <v>0</v>
      </c>
      <c r="BL13" s="240">
        <v>0</v>
      </c>
      <c r="BM13" s="240">
        <v>0</v>
      </c>
      <c r="BN13" s="240">
        <v>0</v>
      </c>
      <c r="BO13" s="240">
        <v>0</v>
      </c>
      <c r="BP13" s="240">
        <v>0</v>
      </c>
      <c r="BQ13" s="240">
        <v>0</v>
      </c>
      <c r="BR13" s="240">
        <v>0</v>
      </c>
      <c r="BS13" s="240">
        <v>0</v>
      </c>
      <c r="BT13" s="240">
        <v>0</v>
      </c>
      <c r="BU13" s="240">
        <v>0</v>
      </c>
      <c r="BV13" s="240">
        <v>0</v>
      </c>
      <c r="BW13" s="240">
        <v>0</v>
      </c>
      <c r="BX13" s="240">
        <v>0</v>
      </c>
      <c r="BY13" s="240">
        <v>0</v>
      </c>
      <c r="BZ13" s="240">
        <v>0</v>
      </c>
      <c r="CA13" s="240">
        <v>0</v>
      </c>
      <c r="CB13" s="240">
        <v>2</v>
      </c>
      <c r="CC13" s="240">
        <v>0</v>
      </c>
      <c r="CD13" s="240">
        <v>0</v>
      </c>
      <c r="CE13" s="240">
        <v>0</v>
      </c>
      <c r="CF13" s="240">
        <v>0</v>
      </c>
      <c r="CG13" s="240">
        <v>0</v>
      </c>
      <c r="CH13" s="240">
        <v>0</v>
      </c>
      <c r="CI13" s="240">
        <v>0</v>
      </c>
      <c r="CJ13" s="240">
        <v>0</v>
      </c>
      <c r="CK13" s="240">
        <v>0</v>
      </c>
      <c r="CL13" s="240">
        <v>0</v>
      </c>
      <c r="CM13" s="240">
        <v>0</v>
      </c>
      <c r="CN13" s="240">
        <v>0</v>
      </c>
      <c r="CO13" s="240">
        <v>0</v>
      </c>
      <c r="CP13" s="240">
        <v>17</v>
      </c>
      <c r="CQ13" s="240">
        <v>6</v>
      </c>
      <c r="CR13" s="240">
        <v>3</v>
      </c>
      <c r="CS13" s="240">
        <v>0</v>
      </c>
      <c r="CT13" s="240">
        <v>14</v>
      </c>
      <c r="CU13" s="240">
        <v>209</v>
      </c>
      <c r="CV13" s="240">
        <v>4</v>
      </c>
      <c r="CW13" s="240">
        <v>0</v>
      </c>
      <c r="CX13" s="240">
        <v>0</v>
      </c>
      <c r="CY13" s="240">
        <v>0</v>
      </c>
      <c r="CZ13" s="240">
        <v>0</v>
      </c>
      <c r="DA13" s="240">
        <v>0</v>
      </c>
      <c r="DB13" s="240">
        <v>0</v>
      </c>
      <c r="DC13" s="240">
        <v>34</v>
      </c>
      <c r="DD13" s="240">
        <v>219</v>
      </c>
      <c r="DE13" s="240">
        <v>0</v>
      </c>
      <c r="DF13" s="240">
        <v>0</v>
      </c>
      <c r="DG13" s="240">
        <v>2</v>
      </c>
      <c r="DH13" s="240">
        <v>0</v>
      </c>
      <c r="DI13" s="240">
        <v>14</v>
      </c>
      <c r="DJ13" s="240">
        <v>0</v>
      </c>
      <c r="DK13" s="240">
        <v>0</v>
      </c>
      <c r="DL13" s="240">
        <v>0</v>
      </c>
      <c r="DM13" s="240">
        <v>0</v>
      </c>
      <c r="DN13" s="240">
        <v>0</v>
      </c>
      <c r="DO13" s="240">
        <v>298</v>
      </c>
      <c r="DP13" s="240">
        <v>2695</v>
      </c>
      <c r="DQ13" s="240">
        <v>10</v>
      </c>
      <c r="DR13" s="240">
        <v>0</v>
      </c>
      <c r="DS13" s="240">
        <v>0</v>
      </c>
      <c r="DT13" s="240">
        <v>0</v>
      </c>
      <c r="DU13" s="240">
        <v>0</v>
      </c>
      <c r="DV13" s="240">
        <v>0</v>
      </c>
      <c r="DW13" s="240">
        <v>0</v>
      </c>
      <c r="DX13" s="240">
        <v>0</v>
      </c>
      <c r="DY13" s="240">
        <v>0</v>
      </c>
      <c r="DZ13" s="240">
        <v>0</v>
      </c>
      <c r="EA13" s="240">
        <v>0</v>
      </c>
      <c r="EB13" s="240">
        <v>0</v>
      </c>
      <c r="EC13" s="240">
        <v>0</v>
      </c>
      <c r="ED13" s="240">
        <v>0</v>
      </c>
      <c r="EE13" s="240">
        <v>0</v>
      </c>
      <c r="EF13" s="240">
        <v>0</v>
      </c>
      <c r="EG13" s="240">
        <v>0</v>
      </c>
      <c r="EH13" s="240">
        <v>0</v>
      </c>
      <c r="EI13" s="240">
        <v>0</v>
      </c>
      <c r="EJ13" s="240">
        <v>0</v>
      </c>
      <c r="EK13" s="240">
        <v>0</v>
      </c>
      <c r="EL13" s="240">
        <v>0</v>
      </c>
      <c r="EM13" s="240">
        <v>0</v>
      </c>
      <c r="EN13" s="240">
        <v>0</v>
      </c>
      <c r="EO13" s="240">
        <v>0</v>
      </c>
      <c r="EP13" s="240">
        <v>0</v>
      </c>
      <c r="EQ13" s="240">
        <v>0</v>
      </c>
      <c r="ER13" s="240">
        <v>1</v>
      </c>
      <c r="ES13" s="240">
        <v>0</v>
      </c>
      <c r="ET13" s="240">
        <v>0</v>
      </c>
      <c r="EU13" s="240">
        <v>1</v>
      </c>
      <c r="EV13" s="240">
        <v>0</v>
      </c>
      <c r="EW13" s="240">
        <v>0</v>
      </c>
      <c r="EX13" s="240">
        <v>1</v>
      </c>
      <c r="EY13" s="240">
        <v>0</v>
      </c>
      <c r="EZ13" s="240">
        <v>0</v>
      </c>
      <c r="FA13" s="240">
        <v>0</v>
      </c>
      <c r="FB13" s="240">
        <v>3</v>
      </c>
      <c r="FC13" s="240">
        <v>0</v>
      </c>
      <c r="FD13" s="240">
        <v>0</v>
      </c>
      <c r="FE13" s="240">
        <v>0</v>
      </c>
      <c r="FF13" s="240">
        <v>0</v>
      </c>
      <c r="FG13" s="240">
        <v>0</v>
      </c>
      <c r="FH13" s="240">
        <v>0</v>
      </c>
      <c r="FI13" s="241">
        <v>0</v>
      </c>
      <c r="FJ13" s="241">
        <v>0</v>
      </c>
      <c r="FK13" s="241"/>
      <c r="FL13" s="241"/>
      <c r="FM13" s="241"/>
      <c r="FN13" s="241"/>
      <c r="FO13" s="241"/>
      <c r="FP13" s="241"/>
      <c r="FQ13" s="241"/>
      <c r="FR13" s="241"/>
      <c r="FS13" s="241"/>
      <c r="FT13" s="241"/>
      <c r="FU13" s="241"/>
      <c r="FV13" s="241"/>
    </row>
    <row r="14" spans="1:178" s="242" customFormat="1" ht="12" customHeight="1" x14ac:dyDescent="0.2">
      <c r="A14" s="237" t="s">
        <v>114</v>
      </c>
      <c r="B14" s="238" t="s">
        <v>115</v>
      </c>
      <c r="C14" s="239">
        <v>116</v>
      </c>
      <c r="D14" s="240">
        <v>5</v>
      </c>
      <c r="E14" s="240">
        <v>302</v>
      </c>
      <c r="F14" s="240">
        <v>2441</v>
      </c>
      <c r="G14" s="240">
        <v>0</v>
      </c>
      <c r="H14" s="240">
        <v>0</v>
      </c>
      <c r="I14" s="240">
        <v>36</v>
      </c>
      <c r="J14" s="240">
        <v>1</v>
      </c>
      <c r="K14" s="240">
        <v>0</v>
      </c>
      <c r="L14" s="240">
        <v>0</v>
      </c>
      <c r="M14" s="240">
        <v>0</v>
      </c>
      <c r="N14" s="240">
        <v>0</v>
      </c>
      <c r="O14" s="240">
        <v>0</v>
      </c>
      <c r="P14" s="240">
        <v>0</v>
      </c>
      <c r="Q14" s="240">
        <v>0</v>
      </c>
      <c r="R14" s="240">
        <v>0</v>
      </c>
      <c r="S14" s="240">
        <v>0</v>
      </c>
      <c r="T14" s="240">
        <v>0</v>
      </c>
      <c r="U14" s="240">
        <v>0</v>
      </c>
      <c r="V14" s="240">
        <v>0</v>
      </c>
      <c r="W14" s="240">
        <v>0</v>
      </c>
      <c r="X14" s="240">
        <v>0</v>
      </c>
      <c r="Y14" s="240">
        <v>8</v>
      </c>
      <c r="Z14" s="240">
        <v>1</v>
      </c>
      <c r="AA14" s="240">
        <v>0</v>
      </c>
      <c r="AB14" s="240">
        <v>0</v>
      </c>
      <c r="AC14" s="240">
        <v>0</v>
      </c>
      <c r="AD14" s="240">
        <v>0</v>
      </c>
      <c r="AE14" s="240">
        <v>0</v>
      </c>
      <c r="AF14" s="240">
        <v>0</v>
      </c>
      <c r="AG14" s="240">
        <v>0</v>
      </c>
      <c r="AH14" s="240">
        <v>0</v>
      </c>
      <c r="AI14" s="240">
        <v>0</v>
      </c>
      <c r="AJ14" s="240">
        <v>0</v>
      </c>
      <c r="AK14" s="240">
        <v>0</v>
      </c>
      <c r="AL14" s="240">
        <v>0</v>
      </c>
      <c r="AM14" s="240">
        <v>0</v>
      </c>
      <c r="AN14" s="240">
        <v>0</v>
      </c>
      <c r="AO14" s="240">
        <v>0</v>
      </c>
      <c r="AP14" s="240">
        <v>0</v>
      </c>
      <c r="AQ14" s="240">
        <v>0</v>
      </c>
      <c r="AR14" s="240">
        <v>0</v>
      </c>
      <c r="AS14" s="240">
        <v>2</v>
      </c>
      <c r="AT14" s="240">
        <v>0</v>
      </c>
      <c r="AU14" s="240">
        <v>0</v>
      </c>
      <c r="AV14" s="240">
        <v>0</v>
      </c>
      <c r="AW14" s="240">
        <v>62</v>
      </c>
      <c r="AX14" s="240">
        <v>4</v>
      </c>
      <c r="AY14" s="240">
        <v>2</v>
      </c>
      <c r="AZ14" s="240">
        <v>0</v>
      </c>
      <c r="BA14" s="240">
        <v>1</v>
      </c>
      <c r="BB14" s="240">
        <v>1</v>
      </c>
      <c r="BC14" s="240">
        <v>0</v>
      </c>
      <c r="BD14" s="240">
        <v>0</v>
      </c>
      <c r="BE14" s="240">
        <v>0</v>
      </c>
      <c r="BF14" s="240">
        <v>0</v>
      </c>
      <c r="BG14" s="240">
        <v>0</v>
      </c>
      <c r="BH14" s="240">
        <v>0</v>
      </c>
      <c r="BI14" s="240">
        <v>0</v>
      </c>
      <c r="BJ14" s="240">
        <v>0</v>
      </c>
      <c r="BK14" s="240">
        <v>0</v>
      </c>
      <c r="BL14" s="240">
        <v>0</v>
      </c>
      <c r="BM14" s="240">
        <v>0</v>
      </c>
      <c r="BN14" s="240">
        <v>0</v>
      </c>
      <c r="BO14" s="240">
        <v>0</v>
      </c>
      <c r="BP14" s="240">
        <v>0</v>
      </c>
      <c r="BQ14" s="240">
        <v>0</v>
      </c>
      <c r="BR14" s="240">
        <v>0</v>
      </c>
      <c r="BS14" s="240">
        <v>0</v>
      </c>
      <c r="BT14" s="240">
        <v>0</v>
      </c>
      <c r="BU14" s="240">
        <v>0</v>
      </c>
      <c r="BV14" s="240">
        <v>0</v>
      </c>
      <c r="BW14" s="240">
        <v>0</v>
      </c>
      <c r="BX14" s="240">
        <v>0</v>
      </c>
      <c r="BY14" s="240">
        <v>0</v>
      </c>
      <c r="BZ14" s="240">
        <v>0</v>
      </c>
      <c r="CA14" s="240">
        <v>2</v>
      </c>
      <c r="CB14" s="240">
        <v>0</v>
      </c>
      <c r="CC14" s="240">
        <v>2</v>
      </c>
      <c r="CD14" s="240">
        <v>0</v>
      </c>
      <c r="CE14" s="240">
        <v>0</v>
      </c>
      <c r="CF14" s="240">
        <v>0</v>
      </c>
      <c r="CG14" s="240">
        <v>0</v>
      </c>
      <c r="CH14" s="240">
        <v>0</v>
      </c>
      <c r="CI14" s="240">
        <v>0</v>
      </c>
      <c r="CJ14" s="240">
        <v>0</v>
      </c>
      <c r="CK14" s="240">
        <v>0</v>
      </c>
      <c r="CL14" s="240">
        <v>0</v>
      </c>
      <c r="CM14" s="240">
        <v>0</v>
      </c>
      <c r="CN14" s="240">
        <v>0</v>
      </c>
      <c r="CO14" s="240">
        <v>0</v>
      </c>
      <c r="CP14" s="240">
        <v>24</v>
      </c>
      <c r="CQ14" s="240">
        <v>0</v>
      </c>
      <c r="CR14" s="240">
        <v>26</v>
      </c>
      <c r="CS14" s="240">
        <v>0</v>
      </c>
      <c r="CT14" s="240">
        <v>16</v>
      </c>
      <c r="CU14" s="240">
        <v>189</v>
      </c>
      <c r="CV14" s="240">
        <v>0</v>
      </c>
      <c r="CW14" s="240">
        <v>0</v>
      </c>
      <c r="CX14" s="240">
        <v>0</v>
      </c>
      <c r="CY14" s="240">
        <v>0</v>
      </c>
      <c r="CZ14" s="240">
        <v>0</v>
      </c>
      <c r="DA14" s="240">
        <v>0</v>
      </c>
      <c r="DB14" s="240">
        <v>0</v>
      </c>
      <c r="DC14" s="240">
        <v>131</v>
      </c>
      <c r="DD14" s="240">
        <v>956</v>
      </c>
      <c r="DE14" s="240">
        <v>0</v>
      </c>
      <c r="DF14" s="240">
        <v>0</v>
      </c>
      <c r="DG14" s="240">
        <v>0</v>
      </c>
      <c r="DH14" s="240">
        <v>0</v>
      </c>
      <c r="DI14" s="240">
        <v>4</v>
      </c>
      <c r="DJ14" s="240">
        <v>0</v>
      </c>
      <c r="DK14" s="240">
        <v>0</v>
      </c>
      <c r="DL14" s="240">
        <v>0</v>
      </c>
      <c r="DM14" s="240">
        <v>0</v>
      </c>
      <c r="DN14" s="240">
        <v>0</v>
      </c>
      <c r="DO14" s="240">
        <v>155</v>
      </c>
      <c r="DP14" s="240">
        <v>1296</v>
      </c>
      <c r="DQ14" s="240">
        <v>0</v>
      </c>
      <c r="DR14" s="240">
        <v>0</v>
      </c>
      <c r="DS14" s="240">
        <v>0</v>
      </c>
      <c r="DT14" s="240">
        <v>0</v>
      </c>
      <c r="DU14" s="240">
        <v>0</v>
      </c>
      <c r="DV14" s="240">
        <v>0</v>
      </c>
      <c r="DW14" s="240">
        <v>0</v>
      </c>
      <c r="DX14" s="240">
        <v>0</v>
      </c>
      <c r="DY14" s="240">
        <v>0</v>
      </c>
      <c r="DZ14" s="240">
        <v>0</v>
      </c>
      <c r="EA14" s="240">
        <v>0</v>
      </c>
      <c r="EB14" s="240">
        <v>7</v>
      </c>
      <c r="EC14" s="240">
        <v>0</v>
      </c>
      <c r="ED14" s="240">
        <v>7</v>
      </c>
      <c r="EE14" s="240">
        <v>0</v>
      </c>
      <c r="EF14" s="240">
        <v>0</v>
      </c>
      <c r="EG14" s="240">
        <v>0</v>
      </c>
      <c r="EH14" s="240">
        <v>0</v>
      </c>
      <c r="EI14" s="240">
        <v>0</v>
      </c>
      <c r="EJ14" s="240">
        <v>0</v>
      </c>
      <c r="EK14" s="240">
        <v>0</v>
      </c>
      <c r="EL14" s="240">
        <v>0</v>
      </c>
      <c r="EM14" s="240">
        <v>0</v>
      </c>
      <c r="EN14" s="240">
        <v>0</v>
      </c>
      <c r="EO14" s="240">
        <v>0</v>
      </c>
      <c r="EP14" s="240">
        <v>0</v>
      </c>
      <c r="EQ14" s="240">
        <v>0</v>
      </c>
      <c r="ER14" s="240">
        <v>0</v>
      </c>
      <c r="ES14" s="240">
        <v>0</v>
      </c>
      <c r="ET14" s="240">
        <v>0</v>
      </c>
      <c r="EU14" s="240">
        <v>0</v>
      </c>
      <c r="EV14" s="240">
        <v>0</v>
      </c>
      <c r="EW14" s="243">
        <v>4</v>
      </c>
      <c r="EX14" s="240">
        <v>0</v>
      </c>
      <c r="EY14" s="240">
        <v>0</v>
      </c>
      <c r="EZ14" s="240">
        <v>0</v>
      </c>
      <c r="FA14" s="240">
        <v>0</v>
      </c>
      <c r="FB14" s="240">
        <v>1</v>
      </c>
      <c r="FC14" s="240">
        <v>0</v>
      </c>
      <c r="FD14" s="240">
        <v>0</v>
      </c>
      <c r="FE14" s="240">
        <v>0</v>
      </c>
      <c r="FF14" s="240">
        <v>0</v>
      </c>
      <c r="FG14" s="240">
        <v>0</v>
      </c>
      <c r="FH14" s="240">
        <v>0</v>
      </c>
      <c r="FI14" s="241">
        <v>0</v>
      </c>
      <c r="FJ14" s="241">
        <v>0</v>
      </c>
      <c r="FK14" s="241" t="e">
        <f>E14-#REF!-BW14-CG14-CX14-DE14-DO14</f>
        <v>#REF!</v>
      </c>
      <c r="FL14" s="241" t="e">
        <f>F14-#REF!-BX14-CH14-CY14-DF14-DP14</f>
        <v>#REF!</v>
      </c>
      <c r="FM14" s="241" t="e">
        <f>G14-#REF!-BY14-CI14-CZ14-DG14-DQ14</f>
        <v>#REF!</v>
      </c>
      <c r="FN14" s="241" t="e">
        <f>H14-#REF!-BZ14-CJ14-#REF!-DH14-DR14</f>
        <v>#REF!</v>
      </c>
      <c r="FO14" s="241" t="e">
        <f>I14-U14-#REF!-CC14-CF14-CM14-CV14-#REF!-#REF!-#REF!-ED14</f>
        <v>#REF!</v>
      </c>
      <c r="FP14" s="241" t="e">
        <f>J14-V14-#REF!-CW14-#REF!-#REF!-#REF!-EE14-ET14-EZ14-FE14</f>
        <v>#REF!</v>
      </c>
      <c r="FQ14" s="241">
        <f t="shared" ref="FQ14:FQ32" si="0">K14-DW14</f>
        <v>0</v>
      </c>
      <c r="FR14" s="241">
        <f t="shared" ref="FR14:FR32" si="1">L14-CN14</f>
        <v>0</v>
      </c>
      <c r="FS14" s="241" t="e">
        <f>M14-CO14-#REF!-#REF!</f>
        <v>#REF!</v>
      </c>
      <c r="FT14" s="241" t="e">
        <f>N14-#REF!-EU14-#REF!-#REF!</f>
        <v>#REF!</v>
      </c>
      <c r="FU14" s="241" t="e">
        <f>O14-#REF!-EV14-FA14-FF14</f>
        <v>#REF!</v>
      </c>
      <c r="FV14" s="241">
        <f t="shared" ref="FV14:FV32" si="2">P14-AC14</f>
        <v>0</v>
      </c>
    </row>
    <row r="15" spans="1:178" s="242" customFormat="1" ht="12" customHeight="1" x14ac:dyDescent="0.2">
      <c r="A15" s="237" t="s">
        <v>116</v>
      </c>
      <c r="B15" s="238" t="s">
        <v>117</v>
      </c>
      <c r="C15" s="239">
        <v>141</v>
      </c>
      <c r="D15" s="240">
        <v>9</v>
      </c>
      <c r="E15" s="240">
        <v>87</v>
      </c>
      <c r="F15" s="240">
        <v>1303</v>
      </c>
      <c r="G15" s="240">
        <v>19</v>
      </c>
      <c r="H15" s="240">
        <v>2</v>
      </c>
      <c r="I15" s="240">
        <v>25</v>
      </c>
      <c r="J15" s="240">
        <v>2</v>
      </c>
      <c r="K15" s="240">
        <v>0</v>
      </c>
      <c r="L15" s="240">
        <v>0</v>
      </c>
      <c r="M15" s="240">
        <v>0</v>
      </c>
      <c r="N15" s="240">
        <v>2</v>
      </c>
      <c r="O15" s="240">
        <v>0</v>
      </c>
      <c r="P15" s="240">
        <v>0</v>
      </c>
      <c r="Q15" s="240">
        <v>0</v>
      </c>
      <c r="R15" s="240">
        <v>0</v>
      </c>
      <c r="S15" s="240">
        <v>0</v>
      </c>
      <c r="T15" s="240">
        <v>0</v>
      </c>
      <c r="U15" s="240">
        <v>0</v>
      </c>
      <c r="V15" s="240">
        <v>0</v>
      </c>
      <c r="W15" s="240">
        <v>0</v>
      </c>
      <c r="X15" s="240">
        <v>0</v>
      </c>
      <c r="Y15" s="240">
        <v>7</v>
      </c>
      <c r="Z15" s="240">
        <v>0</v>
      </c>
      <c r="AA15" s="240">
        <v>0</v>
      </c>
      <c r="AB15" s="240">
        <v>0</v>
      </c>
      <c r="AC15" s="240">
        <v>0</v>
      </c>
      <c r="AD15" s="240">
        <v>0</v>
      </c>
      <c r="AE15" s="240">
        <v>0</v>
      </c>
      <c r="AF15" s="240">
        <v>0</v>
      </c>
      <c r="AG15" s="240">
        <v>0</v>
      </c>
      <c r="AH15" s="240">
        <v>0</v>
      </c>
      <c r="AI15" s="240">
        <v>0</v>
      </c>
      <c r="AJ15" s="240">
        <v>0</v>
      </c>
      <c r="AK15" s="240">
        <v>0</v>
      </c>
      <c r="AL15" s="240">
        <v>0</v>
      </c>
      <c r="AM15" s="240">
        <v>0</v>
      </c>
      <c r="AN15" s="240">
        <v>0</v>
      </c>
      <c r="AO15" s="240">
        <v>0</v>
      </c>
      <c r="AP15" s="240">
        <v>0</v>
      </c>
      <c r="AQ15" s="240">
        <v>0</v>
      </c>
      <c r="AR15" s="240">
        <v>0</v>
      </c>
      <c r="AS15" s="240">
        <v>1</v>
      </c>
      <c r="AT15" s="240">
        <v>0</v>
      </c>
      <c r="AU15" s="240">
        <v>0</v>
      </c>
      <c r="AV15" s="240">
        <v>0</v>
      </c>
      <c r="AW15" s="240">
        <v>75</v>
      </c>
      <c r="AX15" s="240">
        <v>0</v>
      </c>
      <c r="AY15" s="240">
        <v>0</v>
      </c>
      <c r="AZ15" s="240">
        <v>0</v>
      </c>
      <c r="BA15" s="240">
        <v>0</v>
      </c>
      <c r="BB15" s="240">
        <v>0</v>
      </c>
      <c r="BC15" s="240">
        <v>0</v>
      </c>
      <c r="BD15" s="240">
        <v>0</v>
      </c>
      <c r="BE15" s="240">
        <v>0</v>
      </c>
      <c r="BF15" s="240">
        <v>0</v>
      </c>
      <c r="BG15" s="240">
        <v>0</v>
      </c>
      <c r="BH15" s="240">
        <v>0</v>
      </c>
      <c r="BI15" s="240">
        <v>0</v>
      </c>
      <c r="BJ15" s="240">
        <v>0</v>
      </c>
      <c r="BK15" s="240">
        <v>0</v>
      </c>
      <c r="BL15" s="240">
        <v>0</v>
      </c>
      <c r="BM15" s="240">
        <v>0</v>
      </c>
      <c r="BN15" s="240">
        <v>0</v>
      </c>
      <c r="BO15" s="240">
        <v>0</v>
      </c>
      <c r="BP15" s="240">
        <v>0</v>
      </c>
      <c r="BQ15" s="240">
        <v>0</v>
      </c>
      <c r="BR15" s="240">
        <v>0</v>
      </c>
      <c r="BS15" s="240">
        <v>0</v>
      </c>
      <c r="BT15" s="240">
        <v>0</v>
      </c>
      <c r="BU15" s="240">
        <v>8</v>
      </c>
      <c r="BV15" s="240">
        <v>16</v>
      </c>
      <c r="BW15" s="240">
        <v>0</v>
      </c>
      <c r="BX15" s="240">
        <v>0</v>
      </c>
      <c r="BY15" s="240">
        <v>0</v>
      </c>
      <c r="BZ15" s="240">
        <v>0</v>
      </c>
      <c r="CA15" s="240">
        <v>3</v>
      </c>
      <c r="CB15" s="240">
        <v>0</v>
      </c>
      <c r="CC15" s="240">
        <v>3</v>
      </c>
      <c r="CD15" s="240">
        <v>6</v>
      </c>
      <c r="CE15" s="240">
        <v>24</v>
      </c>
      <c r="CF15" s="240">
        <v>0</v>
      </c>
      <c r="CG15" s="240">
        <v>0</v>
      </c>
      <c r="CH15" s="240">
        <v>0</v>
      </c>
      <c r="CI15" s="240">
        <v>0</v>
      </c>
      <c r="CJ15" s="240">
        <v>0</v>
      </c>
      <c r="CK15" s="240">
        <v>0</v>
      </c>
      <c r="CL15" s="240">
        <v>0</v>
      </c>
      <c r="CM15" s="240">
        <v>0</v>
      </c>
      <c r="CN15" s="240">
        <v>0</v>
      </c>
      <c r="CO15" s="240">
        <v>0</v>
      </c>
      <c r="CP15" s="240">
        <v>42</v>
      </c>
      <c r="CQ15" s="240">
        <v>9</v>
      </c>
      <c r="CR15" s="240">
        <v>20</v>
      </c>
      <c r="CS15" s="240">
        <v>0</v>
      </c>
      <c r="CT15" s="240">
        <v>42</v>
      </c>
      <c r="CU15" s="240">
        <v>770</v>
      </c>
      <c r="CV15" s="240">
        <v>6</v>
      </c>
      <c r="CW15" s="240">
        <v>0</v>
      </c>
      <c r="CX15" s="240">
        <v>0</v>
      </c>
      <c r="CY15" s="240">
        <v>0</v>
      </c>
      <c r="CZ15" s="240">
        <v>0</v>
      </c>
      <c r="DA15" s="240">
        <v>0</v>
      </c>
      <c r="DB15" s="240">
        <v>0</v>
      </c>
      <c r="DC15" s="240">
        <v>6</v>
      </c>
      <c r="DD15" s="240">
        <v>35</v>
      </c>
      <c r="DE15" s="240">
        <v>2</v>
      </c>
      <c r="DF15" s="240">
        <v>0</v>
      </c>
      <c r="DG15" s="240">
        <v>0</v>
      </c>
      <c r="DH15" s="240">
        <v>0</v>
      </c>
      <c r="DI15" s="240">
        <v>8</v>
      </c>
      <c r="DJ15" s="240">
        <v>0</v>
      </c>
      <c r="DK15" s="240">
        <v>0</v>
      </c>
      <c r="DL15" s="240">
        <v>0</v>
      </c>
      <c r="DM15" s="240">
        <v>0</v>
      </c>
      <c r="DN15" s="240">
        <v>0</v>
      </c>
      <c r="DO15" s="240">
        <v>25</v>
      </c>
      <c r="DP15" s="240">
        <v>458</v>
      </c>
      <c r="DQ15" s="240">
        <v>11</v>
      </c>
      <c r="DR15" s="240">
        <v>2</v>
      </c>
      <c r="DS15" s="240">
        <v>0</v>
      </c>
      <c r="DT15" s="240">
        <v>0</v>
      </c>
      <c r="DU15" s="240">
        <v>0</v>
      </c>
      <c r="DV15" s="240">
        <v>0</v>
      </c>
      <c r="DW15" s="240">
        <v>0</v>
      </c>
      <c r="DX15" s="240">
        <v>1</v>
      </c>
      <c r="DY15" s="240">
        <v>0</v>
      </c>
      <c r="DZ15" s="240">
        <v>0</v>
      </c>
      <c r="EA15" s="240">
        <v>0</v>
      </c>
      <c r="EB15" s="240">
        <v>2</v>
      </c>
      <c r="EC15" s="240">
        <v>0</v>
      </c>
      <c r="ED15" s="240">
        <v>2</v>
      </c>
      <c r="EE15" s="240">
        <v>0</v>
      </c>
      <c r="EF15" s="240">
        <v>0</v>
      </c>
      <c r="EG15" s="240">
        <v>0</v>
      </c>
      <c r="EH15" s="240">
        <v>0</v>
      </c>
      <c r="EI15" s="240">
        <v>0</v>
      </c>
      <c r="EJ15" s="240">
        <v>0</v>
      </c>
      <c r="EK15" s="240">
        <v>0</v>
      </c>
      <c r="EL15" s="240">
        <v>0</v>
      </c>
      <c r="EM15" s="240">
        <v>0</v>
      </c>
      <c r="EN15" s="240">
        <v>0</v>
      </c>
      <c r="EO15" s="240">
        <v>0</v>
      </c>
      <c r="EP15" s="240">
        <v>0</v>
      </c>
      <c r="EQ15" s="240">
        <v>0</v>
      </c>
      <c r="ER15" s="240">
        <v>0</v>
      </c>
      <c r="ES15" s="240">
        <v>0</v>
      </c>
      <c r="ET15" s="240">
        <v>0</v>
      </c>
      <c r="EU15" s="240">
        <v>0</v>
      </c>
      <c r="EV15" s="240">
        <v>0</v>
      </c>
      <c r="EW15" s="240">
        <v>0</v>
      </c>
      <c r="EX15" s="240">
        <v>0</v>
      </c>
      <c r="EY15" s="240">
        <v>1</v>
      </c>
      <c r="EZ15" s="240">
        <v>1</v>
      </c>
      <c r="FA15" s="240">
        <v>0</v>
      </c>
      <c r="FB15" s="240">
        <v>2</v>
      </c>
      <c r="FC15" s="240">
        <v>0</v>
      </c>
      <c r="FD15" s="240">
        <v>1</v>
      </c>
      <c r="FE15" s="240">
        <v>1</v>
      </c>
      <c r="FF15" s="240">
        <v>0</v>
      </c>
      <c r="FG15" s="240">
        <v>0</v>
      </c>
      <c r="FH15" s="240">
        <v>0</v>
      </c>
      <c r="FI15" s="241">
        <v>0</v>
      </c>
      <c r="FJ15" s="241">
        <v>0</v>
      </c>
      <c r="FK15" s="241" t="e">
        <f>E15-#REF!-BW15-CG15-CX15-DE15-DO15</f>
        <v>#REF!</v>
      </c>
      <c r="FL15" s="241" t="e">
        <f>F15-#REF!-BX15-CH15-CY15-DF15-DP15</f>
        <v>#REF!</v>
      </c>
      <c r="FM15" s="241" t="e">
        <f>G15-#REF!-BY15-CI15-CZ15-DG15-DQ15</f>
        <v>#REF!</v>
      </c>
      <c r="FN15" s="241" t="e">
        <f>H15-#REF!-BZ15-CJ15-#REF!-DH15-DR15</f>
        <v>#REF!</v>
      </c>
      <c r="FO15" s="241" t="e">
        <f>I15-U15-#REF!-CC15-CF15-CM15-CV15-#REF!-#REF!-#REF!-ED15</f>
        <v>#REF!</v>
      </c>
      <c r="FP15" s="241" t="e">
        <f>J15-V15-#REF!-CW15-#REF!-#REF!-#REF!-EE15-ET15-EZ15-FE15</f>
        <v>#REF!</v>
      </c>
      <c r="FQ15" s="241">
        <f t="shared" si="0"/>
        <v>0</v>
      </c>
      <c r="FR15" s="241">
        <f t="shared" si="1"/>
        <v>0</v>
      </c>
      <c r="FS15" s="241" t="e">
        <f>M15-CO15-#REF!-#REF!</f>
        <v>#REF!</v>
      </c>
      <c r="FT15" s="241" t="e">
        <f>N15-#REF!-EU15-#REF!-#REF!</f>
        <v>#REF!</v>
      </c>
      <c r="FU15" s="241" t="e">
        <f>O15-#REF!-EV15-FA15-FF15</f>
        <v>#REF!</v>
      </c>
      <c r="FV15" s="241">
        <f t="shared" si="2"/>
        <v>0</v>
      </c>
    </row>
    <row r="16" spans="1:178" s="242" customFormat="1" ht="12" customHeight="1" x14ac:dyDescent="0.2">
      <c r="A16" s="237" t="s">
        <v>118</v>
      </c>
      <c r="B16" s="238" t="s">
        <v>119</v>
      </c>
      <c r="C16" s="239">
        <v>260</v>
      </c>
      <c r="D16" s="240">
        <v>33</v>
      </c>
      <c r="E16" s="240">
        <v>257</v>
      </c>
      <c r="F16" s="240">
        <v>1761</v>
      </c>
      <c r="G16" s="240">
        <v>1</v>
      </c>
      <c r="H16" s="240">
        <v>3</v>
      </c>
      <c r="I16" s="240">
        <v>13</v>
      </c>
      <c r="J16" s="240">
        <v>0</v>
      </c>
      <c r="K16" s="240">
        <v>0</v>
      </c>
      <c r="L16" s="240">
        <v>0</v>
      </c>
      <c r="M16" s="240">
        <v>0</v>
      </c>
      <c r="N16" s="240">
        <v>0</v>
      </c>
      <c r="O16" s="240">
        <v>0</v>
      </c>
      <c r="P16" s="240">
        <v>0</v>
      </c>
      <c r="Q16" s="240">
        <v>2</v>
      </c>
      <c r="R16" s="240">
        <v>0</v>
      </c>
      <c r="S16" s="240">
        <v>0</v>
      </c>
      <c r="T16" s="240">
        <v>0</v>
      </c>
      <c r="U16" s="240">
        <v>0</v>
      </c>
      <c r="V16" s="240">
        <v>0</v>
      </c>
      <c r="W16" s="240">
        <v>0</v>
      </c>
      <c r="X16" s="240">
        <v>0</v>
      </c>
      <c r="Y16" s="240">
        <v>19</v>
      </c>
      <c r="Z16" s="240">
        <v>5</v>
      </c>
      <c r="AA16" s="240">
        <v>0</v>
      </c>
      <c r="AB16" s="240">
        <v>1</v>
      </c>
      <c r="AC16" s="240">
        <v>0</v>
      </c>
      <c r="AD16" s="240">
        <v>0</v>
      </c>
      <c r="AE16" s="240">
        <v>0</v>
      </c>
      <c r="AF16" s="240">
        <v>0</v>
      </c>
      <c r="AG16" s="240">
        <v>7</v>
      </c>
      <c r="AH16" s="240">
        <v>0</v>
      </c>
      <c r="AI16" s="240">
        <v>0</v>
      </c>
      <c r="AJ16" s="240">
        <v>0</v>
      </c>
      <c r="AK16" s="240">
        <v>165</v>
      </c>
      <c r="AL16" s="240">
        <v>15</v>
      </c>
      <c r="AM16" s="240">
        <v>94</v>
      </c>
      <c r="AN16" s="240">
        <v>376</v>
      </c>
      <c r="AO16" s="240">
        <v>0</v>
      </c>
      <c r="AP16" s="240">
        <v>0</v>
      </c>
      <c r="AQ16" s="240">
        <v>0</v>
      </c>
      <c r="AR16" s="240">
        <v>0</v>
      </c>
      <c r="AS16" s="240">
        <v>1</v>
      </c>
      <c r="AT16" s="240">
        <v>2</v>
      </c>
      <c r="AU16" s="240">
        <v>0</v>
      </c>
      <c r="AV16" s="240">
        <v>0</v>
      </c>
      <c r="AW16" s="240">
        <v>35</v>
      </c>
      <c r="AX16" s="240">
        <v>6</v>
      </c>
      <c r="AY16" s="240">
        <v>0</v>
      </c>
      <c r="AZ16" s="240">
        <v>0</v>
      </c>
      <c r="BA16" s="240">
        <v>0</v>
      </c>
      <c r="BB16" s="240">
        <v>0</v>
      </c>
      <c r="BC16" s="240">
        <v>0</v>
      </c>
      <c r="BD16" s="240">
        <v>0</v>
      </c>
      <c r="BE16" s="240">
        <v>0</v>
      </c>
      <c r="BF16" s="240">
        <v>0</v>
      </c>
      <c r="BG16" s="240">
        <v>0</v>
      </c>
      <c r="BH16" s="240">
        <v>0</v>
      </c>
      <c r="BI16" s="240">
        <v>0</v>
      </c>
      <c r="BJ16" s="240">
        <v>0</v>
      </c>
      <c r="BK16" s="240">
        <v>0</v>
      </c>
      <c r="BL16" s="240">
        <v>0</v>
      </c>
      <c r="BM16" s="240">
        <v>0</v>
      </c>
      <c r="BN16" s="240">
        <v>0</v>
      </c>
      <c r="BO16" s="240">
        <v>0</v>
      </c>
      <c r="BP16" s="240">
        <v>0</v>
      </c>
      <c r="BQ16" s="240">
        <v>0</v>
      </c>
      <c r="BR16" s="240">
        <v>0</v>
      </c>
      <c r="BS16" s="240">
        <v>0</v>
      </c>
      <c r="BT16" s="240">
        <v>0</v>
      </c>
      <c r="BU16" s="240">
        <v>0</v>
      </c>
      <c r="BV16" s="240">
        <v>0</v>
      </c>
      <c r="BW16" s="240">
        <v>0</v>
      </c>
      <c r="BX16" s="240">
        <v>0</v>
      </c>
      <c r="BY16" s="240">
        <v>0</v>
      </c>
      <c r="BZ16" s="240">
        <v>0</v>
      </c>
      <c r="CA16" s="240">
        <v>1</v>
      </c>
      <c r="CB16" s="240">
        <v>1</v>
      </c>
      <c r="CC16" s="240">
        <v>1</v>
      </c>
      <c r="CD16" s="240">
        <v>0</v>
      </c>
      <c r="CE16" s="240">
        <v>0</v>
      </c>
      <c r="CF16" s="240">
        <v>0</v>
      </c>
      <c r="CG16" s="240">
        <v>0</v>
      </c>
      <c r="CH16" s="240">
        <v>0</v>
      </c>
      <c r="CI16" s="240">
        <v>0</v>
      </c>
      <c r="CJ16" s="240">
        <v>0</v>
      </c>
      <c r="CK16" s="240">
        <v>0</v>
      </c>
      <c r="CL16" s="240">
        <v>3</v>
      </c>
      <c r="CM16" s="240">
        <v>2</v>
      </c>
      <c r="CN16" s="240">
        <v>0</v>
      </c>
      <c r="CO16" s="240">
        <v>0</v>
      </c>
      <c r="CP16" s="240">
        <v>13</v>
      </c>
      <c r="CQ16" s="240">
        <v>0</v>
      </c>
      <c r="CR16" s="240">
        <v>7</v>
      </c>
      <c r="CS16" s="240">
        <v>0</v>
      </c>
      <c r="CT16" s="240">
        <v>8</v>
      </c>
      <c r="CU16" s="240">
        <v>95</v>
      </c>
      <c r="CV16" s="240">
        <v>0</v>
      </c>
      <c r="CW16" s="240">
        <v>0</v>
      </c>
      <c r="CX16" s="240">
        <v>0</v>
      </c>
      <c r="CY16" s="240">
        <v>0</v>
      </c>
      <c r="CZ16" s="240">
        <v>0</v>
      </c>
      <c r="DA16" s="240">
        <v>0</v>
      </c>
      <c r="DB16" s="240">
        <v>0</v>
      </c>
      <c r="DC16" s="240">
        <v>57</v>
      </c>
      <c r="DD16" s="240">
        <v>341</v>
      </c>
      <c r="DE16" s="240">
        <v>1</v>
      </c>
      <c r="DF16" s="240">
        <v>1</v>
      </c>
      <c r="DG16" s="240">
        <v>5</v>
      </c>
      <c r="DH16" s="240">
        <v>0</v>
      </c>
      <c r="DI16" s="240">
        <v>5</v>
      </c>
      <c r="DJ16" s="240">
        <v>0</v>
      </c>
      <c r="DK16" s="240">
        <v>0</v>
      </c>
      <c r="DL16" s="240">
        <v>0</v>
      </c>
      <c r="DM16" s="240">
        <v>0</v>
      </c>
      <c r="DN16" s="240">
        <v>0</v>
      </c>
      <c r="DO16" s="240">
        <v>98</v>
      </c>
      <c r="DP16" s="240">
        <v>949</v>
      </c>
      <c r="DQ16" s="240">
        <v>0</v>
      </c>
      <c r="DR16" s="240">
        <v>2</v>
      </c>
      <c r="DS16" s="240">
        <v>0</v>
      </c>
      <c r="DT16" s="240">
        <v>0</v>
      </c>
      <c r="DU16" s="240">
        <v>0</v>
      </c>
      <c r="DV16" s="240">
        <v>0</v>
      </c>
      <c r="DW16" s="240">
        <v>0</v>
      </c>
      <c r="DX16" s="240">
        <v>0</v>
      </c>
      <c r="DY16" s="240">
        <v>0</v>
      </c>
      <c r="DZ16" s="240">
        <v>0</v>
      </c>
      <c r="EA16" s="240">
        <v>0</v>
      </c>
      <c r="EB16" s="240">
        <v>3</v>
      </c>
      <c r="EC16" s="240">
        <v>0</v>
      </c>
      <c r="ED16" s="240">
        <v>3</v>
      </c>
      <c r="EE16" s="240">
        <v>0</v>
      </c>
      <c r="EF16" s="240">
        <v>0</v>
      </c>
      <c r="EG16" s="240">
        <v>0</v>
      </c>
      <c r="EH16" s="240">
        <v>0</v>
      </c>
      <c r="EI16" s="240">
        <v>0</v>
      </c>
      <c r="EJ16" s="240">
        <v>0</v>
      </c>
      <c r="EK16" s="240">
        <v>0</v>
      </c>
      <c r="EL16" s="240">
        <v>0</v>
      </c>
      <c r="EM16" s="240">
        <v>0</v>
      </c>
      <c r="EN16" s="240">
        <v>0</v>
      </c>
      <c r="EO16" s="240">
        <v>0</v>
      </c>
      <c r="EP16" s="240">
        <v>0</v>
      </c>
      <c r="EQ16" s="240">
        <v>0</v>
      </c>
      <c r="ER16" s="240">
        <v>0</v>
      </c>
      <c r="ES16" s="240">
        <v>0</v>
      </c>
      <c r="ET16" s="240">
        <v>0</v>
      </c>
      <c r="EU16" s="240">
        <v>0</v>
      </c>
      <c r="EV16" s="240">
        <v>0</v>
      </c>
      <c r="EW16" s="240">
        <v>2</v>
      </c>
      <c r="EX16" s="240">
        <v>0</v>
      </c>
      <c r="EY16" s="240">
        <v>0</v>
      </c>
      <c r="EZ16" s="240">
        <v>0</v>
      </c>
      <c r="FA16" s="240">
        <v>0</v>
      </c>
      <c r="FB16" s="240">
        <v>2</v>
      </c>
      <c r="FC16" s="240">
        <v>0</v>
      </c>
      <c r="FD16" s="240">
        <v>0</v>
      </c>
      <c r="FE16" s="240">
        <v>0</v>
      </c>
      <c r="FF16" s="240">
        <v>0</v>
      </c>
      <c r="FG16" s="240">
        <v>0</v>
      </c>
      <c r="FH16" s="240">
        <v>0</v>
      </c>
      <c r="FI16" s="241">
        <v>0</v>
      </c>
      <c r="FJ16" s="241">
        <v>0</v>
      </c>
      <c r="FK16" s="241" t="e">
        <f>E16-#REF!-BW16-CG16-CX16-DE16-DO16</f>
        <v>#REF!</v>
      </c>
      <c r="FL16" s="241" t="e">
        <f>F16-#REF!-BX16-CH16-CY16-DF16-DP16</f>
        <v>#REF!</v>
      </c>
      <c r="FM16" s="241" t="e">
        <f>G16-#REF!-BY16-CI16-CZ16-DG16-DQ16</f>
        <v>#REF!</v>
      </c>
      <c r="FN16" s="241" t="e">
        <f>H16-#REF!-BZ16-CJ16-#REF!-DH16-DR16</f>
        <v>#REF!</v>
      </c>
      <c r="FO16" s="241" t="e">
        <f>I16-U16-#REF!-CC16-CF16-CM16-CV16-#REF!-#REF!-#REF!-ED16</f>
        <v>#REF!</v>
      </c>
      <c r="FP16" s="241" t="e">
        <f>J16-V16-#REF!-CW16-#REF!-#REF!-#REF!-EE16-ET16-EZ16-FE16</f>
        <v>#REF!</v>
      </c>
      <c r="FQ16" s="241">
        <f t="shared" si="0"/>
        <v>0</v>
      </c>
      <c r="FR16" s="241">
        <f t="shared" si="1"/>
        <v>0</v>
      </c>
      <c r="FS16" s="241" t="e">
        <f>M16-CO16-#REF!-#REF!</f>
        <v>#REF!</v>
      </c>
      <c r="FT16" s="241" t="e">
        <f>N16-#REF!-EU16-#REF!-#REF!</f>
        <v>#REF!</v>
      </c>
      <c r="FU16" s="241" t="e">
        <f>O16-#REF!-EV16-FA16-FF16</f>
        <v>#REF!</v>
      </c>
      <c r="FV16" s="241">
        <f t="shared" si="2"/>
        <v>0</v>
      </c>
    </row>
    <row r="17" spans="1:178" s="236" customFormat="1" ht="12" customHeight="1" x14ac:dyDescent="0.2">
      <c r="A17" s="244" t="s">
        <v>120</v>
      </c>
      <c r="B17" s="238" t="s">
        <v>121</v>
      </c>
      <c r="C17" s="239">
        <v>2</v>
      </c>
      <c r="D17" s="240">
        <v>0</v>
      </c>
      <c r="E17" s="240">
        <v>48</v>
      </c>
      <c r="F17" s="240">
        <v>718</v>
      </c>
      <c r="G17" s="240">
        <v>0</v>
      </c>
      <c r="H17" s="240">
        <v>0</v>
      </c>
      <c r="I17" s="240">
        <v>0</v>
      </c>
      <c r="J17" s="240">
        <v>0</v>
      </c>
      <c r="K17" s="240">
        <v>0</v>
      </c>
      <c r="L17" s="240">
        <v>0</v>
      </c>
      <c r="M17" s="240">
        <v>0</v>
      </c>
      <c r="N17" s="240">
        <v>0</v>
      </c>
      <c r="O17" s="240">
        <v>0</v>
      </c>
      <c r="P17" s="240">
        <v>0</v>
      </c>
      <c r="Q17" s="240">
        <v>0</v>
      </c>
      <c r="R17" s="240">
        <v>0</v>
      </c>
      <c r="S17" s="240">
        <v>0</v>
      </c>
      <c r="T17" s="240">
        <v>0</v>
      </c>
      <c r="U17" s="240">
        <v>0</v>
      </c>
      <c r="V17" s="240">
        <v>0</v>
      </c>
      <c r="W17" s="240">
        <v>0</v>
      </c>
      <c r="X17" s="240">
        <v>0</v>
      </c>
      <c r="Y17" s="240">
        <v>1</v>
      </c>
      <c r="Z17" s="240">
        <v>0</v>
      </c>
      <c r="AA17" s="240">
        <v>0</v>
      </c>
      <c r="AB17" s="240">
        <v>0</v>
      </c>
      <c r="AC17" s="240">
        <v>0</v>
      </c>
      <c r="AD17" s="240">
        <v>0</v>
      </c>
      <c r="AE17" s="240">
        <v>0</v>
      </c>
      <c r="AF17" s="240">
        <v>0</v>
      </c>
      <c r="AG17" s="240">
        <v>0</v>
      </c>
      <c r="AH17" s="240">
        <v>0</v>
      </c>
      <c r="AI17" s="240">
        <v>0</v>
      </c>
      <c r="AJ17" s="240">
        <v>0</v>
      </c>
      <c r="AK17" s="240">
        <v>0</v>
      </c>
      <c r="AL17" s="240">
        <v>0</v>
      </c>
      <c r="AM17" s="240">
        <v>0</v>
      </c>
      <c r="AN17" s="240">
        <v>0</v>
      </c>
      <c r="AO17" s="240">
        <v>0</v>
      </c>
      <c r="AP17" s="240">
        <v>0</v>
      </c>
      <c r="AQ17" s="240">
        <v>0</v>
      </c>
      <c r="AR17" s="240">
        <v>0</v>
      </c>
      <c r="AS17" s="240">
        <v>1</v>
      </c>
      <c r="AT17" s="240">
        <v>0</v>
      </c>
      <c r="AU17" s="240">
        <v>0</v>
      </c>
      <c r="AV17" s="240">
        <v>0</v>
      </c>
      <c r="AW17" s="240">
        <v>0</v>
      </c>
      <c r="AX17" s="240">
        <v>0</v>
      </c>
      <c r="AY17" s="240">
        <v>0</v>
      </c>
      <c r="AZ17" s="240">
        <v>0</v>
      </c>
      <c r="BA17" s="240">
        <v>0</v>
      </c>
      <c r="BB17" s="240">
        <v>0</v>
      </c>
      <c r="BC17" s="240">
        <v>0</v>
      </c>
      <c r="BD17" s="240">
        <v>0</v>
      </c>
      <c r="BE17" s="240">
        <v>0</v>
      </c>
      <c r="BF17" s="240">
        <v>0</v>
      </c>
      <c r="BG17" s="240">
        <v>0</v>
      </c>
      <c r="BH17" s="240">
        <v>0</v>
      </c>
      <c r="BI17" s="240">
        <v>0</v>
      </c>
      <c r="BJ17" s="240">
        <v>0</v>
      </c>
      <c r="BK17" s="240">
        <v>0</v>
      </c>
      <c r="BL17" s="240">
        <v>0</v>
      </c>
      <c r="BM17" s="240">
        <v>0</v>
      </c>
      <c r="BN17" s="240">
        <v>0</v>
      </c>
      <c r="BO17" s="240">
        <v>0</v>
      </c>
      <c r="BP17" s="240">
        <v>0</v>
      </c>
      <c r="BQ17" s="240">
        <v>0</v>
      </c>
      <c r="BR17" s="240">
        <v>0</v>
      </c>
      <c r="BS17" s="240">
        <v>0</v>
      </c>
      <c r="BT17" s="240">
        <v>0</v>
      </c>
      <c r="BU17" s="240">
        <v>0</v>
      </c>
      <c r="BV17" s="240">
        <v>0</v>
      </c>
      <c r="BW17" s="240">
        <v>0</v>
      </c>
      <c r="BX17" s="240">
        <v>0</v>
      </c>
      <c r="BY17" s="240">
        <v>0</v>
      </c>
      <c r="BZ17" s="240">
        <v>0</v>
      </c>
      <c r="CA17" s="240">
        <v>0</v>
      </c>
      <c r="CB17" s="240">
        <v>0</v>
      </c>
      <c r="CC17" s="240">
        <v>0</v>
      </c>
      <c r="CD17" s="240">
        <v>0</v>
      </c>
      <c r="CE17" s="240">
        <v>0</v>
      </c>
      <c r="CF17" s="240">
        <v>0</v>
      </c>
      <c r="CG17" s="240">
        <v>0</v>
      </c>
      <c r="CH17" s="240">
        <v>0</v>
      </c>
      <c r="CI17" s="240">
        <v>0</v>
      </c>
      <c r="CJ17" s="240">
        <v>0</v>
      </c>
      <c r="CK17" s="240">
        <v>0</v>
      </c>
      <c r="CL17" s="240">
        <v>0</v>
      </c>
      <c r="CM17" s="240">
        <v>0</v>
      </c>
      <c r="CN17" s="240">
        <v>0</v>
      </c>
      <c r="CO17" s="240">
        <v>0</v>
      </c>
      <c r="CP17" s="240">
        <v>0</v>
      </c>
      <c r="CQ17" s="240">
        <v>0</v>
      </c>
      <c r="CR17" s="240">
        <v>0</v>
      </c>
      <c r="CS17" s="240">
        <v>0</v>
      </c>
      <c r="CT17" s="240">
        <v>39</v>
      </c>
      <c r="CU17" s="240">
        <v>600</v>
      </c>
      <c r="CV17" s="240">
        <v>0</v>
      </c>
      <c r="CW17" s="240">
        <v>0</v>
      </c>
      <c r="CX17" s="240">
        <v>0</v>
      </c>
      <c r="CY17" s="240">
        <v>0</v>
      </c>
      <c r="CZ17" s="240">
        <v>0</v>
      </c>
      <c r="DA17" s="240">
        <v>0</v>
      </c>
      <c r="DB17" s="240">
        <v>0</v>
      </c>
      <c r="DC17" s="240">
        <v>0</v>
      </c>
      <c r="DD17" s="240">
        <v>0</v>
      </c>
      <c r="DE17" s="240">
        <v>0</v>
      </c>
      <c r="DF17" s="240">
        <v>0</v>
      </c>
      <c r="DG17" s="240">
        <v>0</v>
      </c>
      <c r="DH17" s="240">
        <v>0</v>
      </c>
      <c r="DI17" s="240">
        <v>0</v>
      </c>
      <c r="DJ17" s="240">
        <v>0</v>
      </c>
      <c r="DK17" s="240">
        <v>0</v>
      </c>
      <c r="DL17" s="240">
        <v>0</v>
      </c>
      <c r="DM17" s="240">
        <v>0</v>
      </c>
      <c r="DN17" s="240">
        <v>0</v>
      </c>
      <c r="DO17" s="240">
        <v>9</v>
      </c>
      <c r="DP17" s="240">
        <v>118</v>
      </c>
      <c r="DQ17" s="240">
        <v>0</v>
      </c>
      <c r="DR17" s="240">
        <v>0</v>
      </c>
      <c r="DS17" s="240">
        <v>0</v>
      </c>
      <c r="DT17" s="240">
        <v>0</v>
      </c>
      <c r="DU17" s="240">
        <v>0</v>
      </c>
      <c r="DV17" s="240">
        <v>0</v>
      </c>
      <c r="DW17" s="240">
        <v>0</v>
      </c>
      <c r="DX17" s="240">
        <v>0</v>
      </c>
      <c r="DY17" s="240">
        <v>0</v>
      </c>
      <c r="DZ17" s="240">
        <v>0</v>
      </c>
      <c r="EA17" s="240">
        <v>0</v>
      </c>
      <c r="EB17" s="240">
        <v>0</v>
      </c>
      <c r="EC17" s="240">
        <v>0</v>
      </c>
      <c r="ED17" s="240">
        <v>0</v>
      </c>
      <c r="EE17" s="240">
        <v>0</v>
      </c>
      <c r="EF17" s="240">
        <v>0</v>
      </c>
      <c r="EG17" s="240">
        <v>0</v>
      </c>
      <c r="EH17" s="240">
        <v>0</v>
      </c>
      <c r="EI17" s="240">
        <v>0</v>
      </c>
      <c r="EJ17" s="240">
        <v>0</v>
      </c>
      <c r="EK17" s="240">
        <v>0</v>
      </c>
      <c r="EL17" s="240">
        <v>0</v>
      </c>
      <c r="EM17" s="240">
        <v>0</v>
      </c>
      <c r="EN17" s="240">
        <v>0</v>
      </c>
      <c r="EO17" s="240">
        <v>0</v>
      </c>
      <c r="EP17" s="240">
        <v>0</v>
      </c>
      <c r="EQ17" s="240">
        <v>0</v>
      </c>
      <c r="ER17" s="240">
        <v>0</v>
      </c>
      <c r="ES17" s="240">
        <v>0</v>
      </c>
      <c r="ET17" s="240">
        <v>0</v>
      </c>
      <c r="EU17" s="240">
        <v>0</v>
      </c>
      <c r="EV17" s="240">
        <v>0</v>
      </c>
      <c r="EW17" s="240">
        <v>0</v>
      </c>
      <c r="EX17" s="240">
        <v>0</v>
      </c>
      <c r="EY17" s="240">
        <v>0</v>
      </c>
      <c r="EZ17" s="240">
        <v>0</v>
      </c>
      <c r="FA17" s="240">
        <v>0</v>
      </c>
      <c r="FB17" s="240">
        <v>0</v>
      </c>
      <c r="FC17" s="240">
        <v>0</v>
      </c>
      <c r="FD17" s="240">
        <v>0</v>
      </c>
      <c r="FE17" s="240">
        <v>0</v>
      </c>
      <c r="FF17" s="240">
        <v>0</v>
      </c>
      <c r="FG17" s="240">
        <v>0</v>
      </c>
      <c r="FH17" s="240">
        <v>0</v>
      </c>
      <c r="FI17" s="241">
        <v>0</v>
      </c>
      <c r="FJ17" s="241">
        <v>0</v>
      </c>
      <c r="FK17" s="241" t="e">
        <f>E17-#REF!-BW17-CG17-CX17-DE17-DO17</f>
        <v>#REF!</v>
      </c>
      <c r="FL17" s="241" t="e">
        <f>F17-#REF!-BX17-CH17-CY17-DF17-DP17</f>
        <v>#REF!</v>
      </c>
      <c r="FM17" s="241" t="e">
        <f>G17-#REF!-BY17-CI17-CZ17-DG17-DQ17</f>
        <v>#REF!</v>
      </c>
      <c r="FN17" s="241" t="e">
        <f>H17-#REF!-BZ17-CJ17-#REF!-DH17-DR17</f>
        <v>#REF!</v>
      </c>
      <c r="FO17" s="241" t="e">
        <f>I17-U17-#REF!-CC17-CF17-CM17-CV17-#REF!-#REF!-#REF!-ED17</f>
        <v>#REF!</v>
      </c>
      <c r="FP17" s="241" t="e">
        <f>J17-V17-#REF!-CW17-#REF!-#REF!-#REF!-EE17-ET17-EZ17-FE17</f>
        <v>#REF!</v>
      </c>
      <c r="FQ17" s="241">
        <f t="shared" si="0"/>
        <v>0</v>
      </c>
      <c r="FR17" s="241">
        <f t="shared" si="1"/>
        <v>0</v>
      </c>
      <c r="FS17" s="241" t="e">
        <f>M17-CO17-#REF!-#REF!</f>
        <v>#REF!</v>
      </c>
      <c r="FT17" s="241" t="e">
        <f>N17-#REF!-EU17-#REF!-#REF!</f>
        <v>#REF!</v>
      </c>
      <c r="FU17" s="241" t="e">
        <f>O17-#REF!-EV17-FA17-FF17</f>
        <v>#REF!</v>
      </c>
      <c r="FV17" s="241">
        <f t="shared" si="2"/>
        <v>0</v>
      </c>
    </row>
    <row r="18" spans="1:178" s="236" customFormat="1" ht="12" customHeight="1" x14ac:dyDescent="0.2">
      <c r="A18" s="244" t="s">
        <v>122</v>
      </c>
      <c r="B18" s="238" t="s">
        <v>123</v>
      </c>
      <c r="C18" s="239">
        <v>5</v>
      </c>
      <c r="D18" s="240">
        <v>6</v>
      </c>
      <c r="E18" s="240">
        <v>0</v>
      </c>
      <c r="F18" s="240">
        <v>0</v>
      </c>
      <c r="G18" s="240">
        <v>0</v>
      </c>
      <c r="H18" s="240">
        <v>0</v>
      </c>
      <c r="I18" s="240">
        <v>2</v>
      </c>
      <c r="J18" s="240">
        <v>0</v>
      </c>
      <c r="K18" s="240">
        <v>0</v>
      </c>
      <c r="L18" s="240">
        <v>0</v>
      </c>
      <c r="M18" s="240">
        <v>0</v>
      </c>
      <c r="N18" s="240">
        <v>0</v>
      </c>
      <c r="O18" s="240">
        <v>0</v>
      </c>
      <c r="P18" s="240">
        <v>0</v>
      </c>
      <c r="Q18" s="240">
        <v>0</v>
      </c>
      <c r="R18" s="240">
        <v>0</v>
      </c>
      <c r="S18" s="240">
        <v>0</v>
      </c>
      <c r="T18" s="240">
        <v>0</v>
      </c>
      <c r="U18" s="240">
        <v>0</v>
      </c>
      <c r="V18" s="240">
        <v>0</v>
      </c>
      <c r="W18" s="240">
        <v>0</v>
      </c>
      <c r="X18" s="240">
        <v>0</v>
      </c>
      <c r="Y18" s="240">
        <v>1</v>
      </c>
      <c r="Z18" s="240">
        <v>0</v>
      </c>
      <c r="AA18" s="240">
        <v>0</v>
      </c>
      <c r="AB18" s="240">
        <v>0</v>
      </c>
      <c r="AC18" s="240">
        <v>0</v>
      </c>
      <c r="AD18" s="240">
        <v>0</v>
      </c>
      <c r="AE18" s="240">
        <v>0</v>
      </c>
      <c r="AF18" s="240">
        <v>0</v>
      </c>
      <c r="AG18" s="240">
        <v>0</v>
      </c>
      <c r="AH18" s="240">
        <v>0</v>
      </c>
      <c r="AI18" s="240">
        <v>0</v>
      </c>
      <c r="AJ18" s="240">
        <v>0</v>
      </c>
      <c r="AK18" s="240">
        <v>0</v>
      </c>
      <c r="AL18" s="240">
        <v>0</v>
      </c>
      <c r="AM18" s="240">
        <v>0</v>
      </c>
      <c r="AN18" s="240">
        <v>0</v>
      </c>
      <c r="AO18" s="240">
        <v>0</v>
      </c>
      <c r="AP18" s="240">
        <v>0</v>
      </c>
      <c r="AQ18" s="240">
        <v>0</v>
      </c>
      <c r="AR18" s="240">
        <v>0</v>
      </c>
      <c r="AS18" s="240">
        <v>2</v>
      </c>
      <c r="AT18" s="240">
        <v>3</v>
      </c>
      <c r="AU18" s="240">
        <v>0</v>
      </c>
      <c r="AV18" s="240">
        <v>0</v>
      </c>
      <c r="AW18" s="240">
        <v>0</v>
      </c>
      <c r="AX18" s="240">
        <v>0</v>
      </c>
      <c r="AY18" s="240">
        <v>0</v>
      </c>
      <c r="AZ18" s="240">
        <v>0</v>
      </c>
      <c r="BA18" s="240">
        <v>0</v>
      </c>
      <c r="BB18" s="240">
        <v>0</v>
      </c>
      <c r="BC18" s="240">
        <v>0</v>
      </c>
      <c r="BD18" s="240">
        <v>0</v>
      </c>
      <c r="BE18" s="240">
        <v>0</v>
      </c>
      <c r="BF18" s="240">
        <v>0</v>
      </c>
      <c r="BG18" s="240">
        <v>0</v>
      </c>
      <c r="BH18" s="240">
        <v>0</v>
      </c>
      <c r="BI18" s="240">
        <v>0</v>
      </c>
      <c r="BJ18" s="240">
        <v>0</v>
      </c>
      <c r="BK18" s="240">
        <v>0</v>
      </c>
      <c r="BL18" s="240">
        <v>0</v>
      </c>
      <c r="BM18" s="240">
        <v>0</v>
      </c>
      <c r="BN18" s="240">
        <v>0</v>
      </c>
      <c r="BO18" s="240">
        <v>0</v>
      </c>
      <c r="BP18" s="240">
        <v>0</v>
      </c>
      <c r="BQ18" s="240">
        <v>0</v>
      </c>
      <c r="BR18" s="240">
        <v>0</v>
      </c>
      <c r="BS18" s="240">
        <v>0</v>
      </c>
      <c r="BT18" s="240">
        <v>0</v>
      </c>
      <c r="BU18" s="240">
        <v>0</v>
      </c>
      <c r="BV18" s="240">
        <v>0</v>
      </c>
      <c r="BW18" s="240">
        <v>0</v>
      </c>
      <c r="BX18" s="240">
        <v>0</v>
      </c>
      <c r="BY18" s="240">
        <v>0</v>
      </c>
      <c r="BZ18" s="240">
        <v>0</v>
      </c>
      <c r="CA18" s="240">
        <v>0</v>
      </c>
      <c r="CB18" s="240">
        <v>0</v>
      </c>
      <c r="CC18" s="240">
        <v>0</v>
      </c>
      <c r="CD18" s="240">
        <v>0</v>
      </c>
      <c r="CE18" s="240">
        <v>0</v>
      </c>
      <c r="CF18" s="240">
        <v>0</v>
      </c>
      <c r="CG18" s="240">
        <v>0</v>
      </c>
      <c r="CH18" s="240">
        <v>0</v>
      </c>
      <c r="CI18" s="240">
        <v>0</v>
      </c>
      <c r="CJ18" s="240">
        <v>0</v>
      </c>
      <c r="CK18" s="240">
        <v>0</v>
      </c>
      <c r="CL18" s="240">
        <v>2</v>
      </c>
      <c r="CM18" s="240">
        <v>0</v>
      </c>
      <c r="CN18" s="240">
        <v>0</v>
      </c>
      <c r="CO18" s="240">
        <v>0</v>
      </c>
      <c r="CP18" s="240">
        <v>0</v>
      </c>
      <c r="CQ18" s="240">
        <v>0</v>
      </c>
      <c r="CR18" s="240">
        <v>0</v>
      </c>
      <c r="CS18" s="240">
        <v>0</v>
      </c>
      <c r="CT18" s="240">
        <v>0</v>
      </c>
      <c r="CU18" s="240">
        <v>0</v>
      </c>
      <c r="CV18" s="240">
        <v>0</v>
      </c>
      <c r="CW18" s="240">
        <v>0</v>
      </c>
      <c r="CX18" s="240">
        <v>0</v>
      </c>
      <c r="CY18" s="240">
        <v>0</v>
      </c>
      <c r="CZ18" s="240">
        <v>0</v>
      </c>
      <c r="DA18" s="240">
        <v>0</v>
      </c>
      <c r="DB18" s="240">
        <v>0</v>
      </c>
      <c r="DC18" s="240">
        <v>0</v>
      </c>
      <c r="DD18" s="240">
        <v>0</v>
      </c>
      <c r="DE18" s="240">
        <v>0</v>
      </c>
      <c r="DF18" s="240">
        <v>0</v>
      </c>
      <c r="DG18" s="240">
        <v>0</v>
      </c>
      <c r="DH18" s="240">
        <v>0</v>
      </c>
      <c r="DI18" s="240">
        <v>0</v>
      </c>
      <c r="DJ18" s="240">
        <v>0</v>
      </c>
      <c r="DK18" s="240">
        <v>0</v>
      </c>
      <c r="DL18" s="240">
        <v>0</v>
      </c>
      <c r="DM18" s="240">
        <v>0</v>
      </c>
      <c r="DN18" s="240">
        <v>0</v>
      </c>
      <c r="DO18" s="240">
        <v>0</v>
      </c>
      <c r="DP18" s="240">
        <v>0</v>
      </c>
      <c r="DQ18" s="240">
        <v>0</v>
      </c>
      <c r="DR18" s="240">
        <v>0</v>
      </c>
      <c r="DS18" s="240">
        <v>0</v>
      </c>
      <c r="DT18" s="240">
        <v>0</v>
      </c>
      <c r="DU18" s="240">
        <v>0</v>
      </c>
      <c r="DV18" s="240">
        <v>0</v>
      </c>
      <c r="DW18" s="240">
        <v>0</v>
      </c>
      <c r="DX18" s="240">
        <v>0</v>
      </c>
      <c r="DY18" s="240">
        <v>0</v>
      </c>
      <c r="DZ18" s="240">
        <v>0</v>
      </c>
      <c r="EA18" s="240">
        <v>0</v>
      </c>
      <c r="EB18" s="240">
        <v>2</v>
      </c>
      <c r="EC18" s="240">
        <v>1</v>
      </c>
      <c r="ED18" s="240">
        <v>2</v>
      </c>
      <c r="EE18" s="240">
        <v>0</v>
      </c>
      <c r="EF18" s="240">
        <v>0</v>
      </c>
      <c r="EG18" s="240">
        <v>0</v>
      </c>
      <c r="EH18" s="240">
        <v>0</v>
      </c>
      <c r="EI18" s="240">
        <v>0</v>
      </c>
      <c r="EJ18" s="240">
        <v>0</v>
      </c>
      <c r="EK18" s="240">
        <v>0</v>
      </c>
      <c r="EL18" s="240">
        <v>0</v>
      </c>
      <c r="EM18" s="240">
        <v>0</v>
      </c>
      <c r="EN18" s="240">
        <v>0</v>
      </c>
      <c r="EO18" s="240">
        <v>0</v>
      </c>
      <c r="EP18" s="240">
        <v>0</v>
      </c>
      <c r="EQ18" s="240">
        <v>0</v>
      </c>
      <c r="ER18" s="240">
        <v>0</v>
      </c>
      <c r="ES18" s="240">
        <v>0</v>
      </c>
      <c r="ET18" s="240">
        <v>0</v>
      </c>
      <c r="EU18" s="240">
        <v>0</v>
      </c>
      <c r="EV18" s="240">
        <v>0</v>
      </c>
      <c r="EW18" s="240">
        <v>0</v>
      </c>
      <c r="EX18" s="240">
        <v>0</v>
      </c>
      <c r="EY18" s="240">
        <v>0</v>
      </c>
      <c r="EZ18" s="240">
        <v>0</v>
      </c>
      <c r="FA18" s="240">
        <v>0</v>
      </c>
      <c r="FB18" s="240">
        <v>0</v>
      </c>
      <c r="FC18" s="240">
        <v>0</v>
      </c>
      <c r="FD18" s="240">
        <v>0</v>
      </c>
      <c r="FE18" s="240">
        <v>0</v>
      </c>
      <c r="FF18" s="240">
        <v>0</v>
      </c>
      <c r="FG18" s="240">
        <v>0</v>
      </c>
      <c r="FH18" s="240">
        <v>0</v>
      </c>
      <c r="FI18" s="241">
        <v>0</v>
      </c>
      <c r="FJ18" s="241">
        <v>0</v>
      </c>
      <c r="FK18" s="241" t="e">
        <f>E18-#REF!-BW18-CG18-CX18-DE18-DO18</f>
        <v>#REF!</v>
      </c>
      <c r="FL18" s="241" t="e">
        <f>F18-#REF!-BX18-CH18-CY18-DF18-DP18</f>
        <v>#REF!</v>
      </c>
      <c r="FM18" s="241" t="e">
        <f>G18-#REF!-BY18-CI18-CZ18-DG18-DQ18</f>
        <v>#REF!</v>
      </c>
      <c r="FN18" s="241" t="e">
        <f>H18-#REF!-BZ18-CJ18-#REF!-DH18-DR18</f>
        <v>#REF!</v>
      </c>
      <c r="FO18" s="241" t="e">
        <f>I18-U18-#REF!-CC18-CF18-CM18-CV18-#REF!-#REF!-#REF!-ED18</f>
        <v>#REF!</v>
      </c>
      <c r="FP18" s="241" t="e">
        <f>J18-V18-#REF!-CW18-#REF!-#REF!-#REF!-EE18-ET18-EZ18-FE18</f>
        <v>#REF!</v>
      </c>
      <c r="FQ18" s="241">
        <f t="shared" si="0"/>
        <v>0</v>
      </c>
      <c r="FR18" s="241">
        <f t="shared" si="1"/>
        <v>0</v>
      </c>
      <c r="FS18" s="241" t="e">
        <f>M18-CO18-#REF!-#REF!</f>
        <v>#REF!</v>
      </c>
      <c r="FT18" s="241" t="e">
        <f>N18-#REF!-EU18-#REF!-#REF!</f>
        <v>#REF!</v>
      </c>
      <c r="FU18" s="241" t="e">
        <f>O18-#REF!-EV18-FA18-FF18</f>
        <v>#REF!</v>
      </c>
      <c r="FV18" s="241">
        <f t="shared" si="2"/>
        <v>0</v>
      </c>
    </row>
    <row r="19" spans="1:178" s="236" customFormat="1" ht="12" customHeight="1" x14ac:dyDescent="0.2">
      <c r="A19" s="244" t="s">
        <v>124</v>
      </c>
      <c r="B19" s="238" t="s">
        <v>125</v>
      </c>
      <c r="C19" s="239">
        <v>3</v>
      </c>
      <c r="D19" s="240">
        <v>0</v>
      </c>
      <c r="E19" s="240">
        <v>48</v>
      </c>
      <c r="F19" s="240">
        <v>694</v>
      </c>
      <c r="G19" s="240">
        <v>9</v>
      </c>
      <c r="H19" s="240">
        <v>0</v>
      </c>
      <c r="I19" s="240">
        <v>1</v>
      </c>
      <c r="J19" s="240">
        <v>2</v>
      </c>
      <c r="K19" s="240">
        <v>0</v>
      </c>
      <c r="L19" s="240">
        <v>0</v>
      </c>
      <c r="M19" s="240">
        <v>0</v>
      </c>
      <c r="N19" s="240">
        <v>0</v>
      </c>
      <c r="O19" s="240">
        <v>0</v>
      </c>
      <c r="P19" s="240">
        <v>0</v>
      </c>
      <c r="Q19" s="240">
        <v>0</v>
      </c>
      <c r="R19" s="240">
        <v>0</v>
      </c>
      <c r="S19" s="240">
        <v>0</v>
      </c>
      <c r="T19" s="240">
        <v>0</v>
      </c>
      <c r="U19" s="240">
        <v>0</v>
      </c>
      <c r="V19" s="240">
        <v>0</v>
      </c>
      <c r="W19" s="240">
        <v>0</v>
      </c>
      <c r="X19" s="240">
        <v>0</v>
      </c>
      <c r="Y19" s="240">
        <v>0</v>
      </c>
      <c r="Z19" s="240">
        <v>0</v>
      </c>
      <c r="AA19" s="240">
        <v>0</v>
      </c>
      <c r="AB19" s="240">
        <v>0</v>
      </c>
      <c r="AC19" s="240">
        <v>0</v>
      </c>
      <c r="AD19" s="240">
        <v>0</v>
      </c>
      <c r="AE19" s="240">
        <v>0</v>
      </c>
      <c r="AF19" s="240">
        <v>0</v>
      </c>
      <c r="AG19" s="240">
        <v>0</v>
      </c>
      <c r="AH19" s="240">
        <v>0</v>
      </c>
      <c r="AI19" s="240">
        <v>0</v>
      </c>
      <c r="AJ19" s="240">
        <v>0</v>
      </c>
      <c r="AK19" s="240">
        <v>0</v>
      </c>
      <c r="AL19" s="240">
        <v>0</v>
      </c>
      <c r="AM19" s="240">
        <v>0</v>
      </c>
      <c r="AN19" s="240">
        <v>0</v>
      </c>
      <c r="AO19" s="240">
        <v>0</v>
      </c>
      <c r="AP19" s="240">
        <v>0</v>
      </c>
      <c r="AQ19" s="240">
        <v>0</v>
      </c>
      <c r="AR19" s="240">
        <v>0</v>
      </c>
      <c r="AS19" s="240">
        <v>0</v>
      </c>
      <c r="AT19" s="240">
        <v>0</v>
      </c>
      <c r="AU19" s="240">
        <v>0</v>
      </c>
      <c r="AV19" s="240">
        <v>0</v>
      </c>
      <c r="AW19" s="240">
        <v>0</v>
      </c>
      <c r="AX19" s="240">
        <v>0</v>
      </c>
      <c r="AY19" s="240">
        <v>0</v>
      </c>
      <c r="AZ19" s="240">
        <v>0</v>
      </c>
      <c r="BA19" s="240">
        <v>0</v>
      </c>
      <c r="BB19" s="240">
        <v>0</v>
      </c>
      <c r="BC19" s="240">
        <v>0</v>
      </c>
      <c r="BD19" s="240">
        <v>0</v>
      </c>
      <c r="BE19" s="240">
        <v>0</v>
      </c>
      <c r="BF19" s="240">
        <v>0</v>
      </c>
      <c r="BG19" s="240">
        <v>0</v>
      </c>
      <c r="BH19" s="240">
        <v>0</v>
      </c>
      <c r="BI19" s="240">
        <v>0</v>
      </c>
      <c r="BJ19" s="240">
        <v>0</v>
      </c>
      <c r="BK19" s="240">
        <v>0</v>
      </c>
      <c r="BL19" s="240">
        <v>0</v>
      </c>
      <c r="BM19" s="240">
        <v>0</v>
      </c>
      <c r="BN19" s="240">
        <v>0</v>
      </c>
      <c r="BO19" s="240">
        <v>0</v>
      </c>
      <c r="BP19" s="240">
        <v>0</v>
      </c>
      <c r="BQ19" s="240">
        <v>0</v>
      </c>
      <c r="BR19" s="240">
        <v>0</v>
      </c>
      <c r="BS19" s="240">
        <v>0</v>
      </c>
      <c r="BT19" s="240">
        <v>0</v>
      </c>
      <c r="BU19" s="240">
        <v>0</v>
      </c>
      <c r="BV19" s="240">
        <v>0</v>
      </c>
      <c r="BW19" s="240">
        <v>0</v>
      </c>
      <c r="BX19" s="240">
        <v>0</v>
      </c>
      <c r="BY19" s="240">
        <v>0</v>
      </c>
      <c r="BZ19" s="240">
        <v>0</v>
      </c>
      <c r="CA19" s="240">
        <v>0</v>
      </c>
      <c r="CB19" s="240">
        <v>0</v>
      </c>
      <c r="CC19" s="240">
        <v>0</v>
      </c>
      <c r="CD19" s="240">
        <v>0</v>
      </c>
      <c r="CE19" s="240">
        <v>0</v>
      </c>
      <c r="CF19" s="240">
        <v>0</v>
      </c>
      <c r="CG19" s="240">
        <v>0</v>
      </c>
      <c r="CH19" s="240">
        <v>0</v>
      </c>
      <c r="CI19" s="240">
        <v>0</v>
      </c>
      <c r="CJ19" s="240">
        <v>0</v>
      </c>
      <c r="CK19" s="240">
        <v>0</v>
      </c>
      <c r="CL19" s="240">
        <v>0</v>
      </c>
      <c r="CM19" s="240">
        <v>0</v>
      </c>
      <c r="CN19" s="240">
        <v>0</v>
      </c>
      <c r="CO19" s="240">
        <v>0</v>
      </c>
      <c r="CP19" s="240">
        <v>0</v>
      </c>
      <c r="CQ19" s="240">
        <v>0</v>
      </c>
      <c r="CR19" s="240">
        <v>0</v>
      </c>
      <c r="CS19" s="240">
        <v>0</v>
      </c>
      <c r="CT19" s="240">
        <v>0</v>
      </c>
      <c r="CU19" s="240">
        <v>0</v>
      </c>
      <c r="CV19" s="240">
        <v>1</v>
      </c>
      <c r="CW19" s="240">
        <v>0</v>
      </c>
      <c r="CX19" s="240">
        <v>1</v>
      </c>
      <c r="CY19" s="240">
        <v>0</v>
      </c>
      <c r="CZ19" s="240">
        <v>0</v>
      </c>
      <c r="DA19" s="240">
        <v>0</v>
      </c>
      <c r="DB19" s="240">
        <v>0</v>
      </c>
      <c r="DC19" s="240">
        <v>3</v>
      </c>
      <c r="DD19" s="240">
        <v>25</v>
      </c>
      <c r="DE19" s="240">
        <v>2</v>
      </c>
      <c r="DF19" s="240">
        <v>0</v>
      </c>
      <c r="DG19" s="240">
        <v>0</v>
      </c>
      <c r="DH19" s="240">
        <v>0</v>
      </c>
      <c r="DI19" s="240">
        <v>0</v>
      </c>
      <c r="DJ19" s="240">
        <v>0</v>
      </c>
      <c r="DK19" s="240">
        <v>0</v>
      </c>
      <c r="DL19" s="240">
        <v>0</v>
      </c>
      <c r="DM19" s="240">
        <v>0</v>
      </c>
      <c r="DN19" s="240">
        <v>0</v>
      </c>
      <c r="DO19" s="240">
        <v>45</v>
      </c>
      <c r="DP19" s="240">
        <v>669</v>
      </c>
      <c r="DQ19" s="240">
        <v>6</v>
      </c>
      <c r="DR19" s="240">
        <v>0</v>
      </c>
      <c r="DS19" s="240">
        <v>0</v>
      </c>
      <c r="DT19" s="240">
        <v>0</v>
      </c>
      <c r="DU19" s="240">
        <v>0</v>
      </c>
      <c r="DV19" s="240">
        <v>0</v>
      </c>
      <c r="DW19" s="240">
        <v>0</v>
      </c>
      <c r="DX19" s="240">
        <v>0</v>
      </c>
      <c r="DY19" s="240">
        <v>0</v>
      </c>
      <c r="DZ19" s="240">
        <v>0</v>
      </c>
      <c r="EA19" s="240">
        <v>0</v>
      </c>
      <c r="EB19" s="240">
        <v>1</v>
      </c>
      <c r="EC19" s="240">
        <v>0</v>
      </c>
      <c r="ED19" s="240">
        <v>1</v>
      </c>
      <c r="EE19" s="240">
        <v>1</v>
      </c>
      <c r="EF19" s="240">
        <v>0</v>
      </c>
      <c r="EG19" s="240">
        <v>0</v>
      </c>
      <c r="EH19" s="240">
        <v>0</v>
      </c>
      <c r="EI19" s="240">
        <v>0</v>
      </c>
      <c r="EJ19" s="240">
        <v>0</v>
      </c>
      <c r="EK19" s="240">
        <v>0</v>
      </c>
      <c r="EL19" s="240">
        <v>0</v>
      </c>
      <c r="EM19" s="240">
        <v>0</v>
      </c>
      <c r="EN19" s="240">
        <v>0</v>
      </c>
      <c r="EO19" s="240">
        <v>0</v>
      </c>
      <c r="EP19" s="240">
        <v>0</v>
      </c>
      <c r="EQ19" s="240">
        <v>0</v>
      </c>
      <c r="ER19" s="240">
        <v>0</v>
      </c>
      <c r="ES19" s="240">
        <v>0</v>
      </c>
      <c r="ET19" s="240">
        <v>0</v>
      </c>
      <c r="EU19" s="240">
        <v>0</v>
      </c>
      <c r="EV19" s="240">
        <v>0</v>
      </c>
      <c r="EW19" s="240">
        <v>0</v>
      </c>
      <c r="EX19" s="240">
        <v>0</v>
      </c>
      <c r="EY19" s="240">
        <v>0</v>
      </c>
      <c r="EZ19" s="240">
        <v>0</v>
      </c>
      <c r="FA19" s="240">
        <v>0</v>
      </c>
      <c r="FB19" s="240">
        <v>1</v>
      </c>
      <c r="FC19" s="240">
        <v>0</v>
      </c>
      <c r="FD19" s="240">
        <v>0</v>
      </c>
      <c r="FE19" s="240">
        <v>1</v>
      </c>
      <c r="FF19" s="240">
        <v>0</v>
      </c>
      <c r="FG19" s="240">
        <v>0</v>
      </c>
      <c r="FH19" s="240">
        <v>0</v>
      </c>
      <c r="FI19" s="241">
        <v>0</v>
      </c>
      <c r="FJ19" s="241">
        <v>0</v>
      </c>
      <c r="FK19" s="241" t="e">
        <f>E19-#REF!-BW19-CG19-CX19-DE19-DO19</f>
        <v>#REF!</v>
      </c>
      <c r="FL19" s="241" t="e">
        <f>F19-#REF!-BX19-CH19-CY19-DF19-DP19</f>
        <v>#REF!</v>
      </c>
      <c r="FM19" s="241" t="e">
        <f>G19-#REF!-BY19-CI19-CZ19-DG19-DQ19</f>
        <v>#REF!</v>
      </c>
      <c r="FN19" s="241" t="e">
        <f>H19-#REF!-BZ19-CJ19-#REF!-DH19-DR19</f>
        <v>#REF!</v>
      </c>
      <c r="FO19" s="241" t="e">
        <f>I19-U19-#REF!-CC19-CF19-CM19-CV19-#REF!-#REF!-#REF!-ED19</f>
        <v>#REF!</v>
      </c>
      <c r="FP19" s="241" t="e">
        <f>J19-V19-#REF!-CW19-#REF!-#REF!-#REF!-EE19-ET19-EZ19-FE19</f>
        <v>#REF!</v>
      </c>
      <c r="FQ19" s="241">
        <f t="shared" si="0"/>
        <v>0</v>
      </c>
      <c r="FR19" s="241">
        <f t="shared" si="1"/>
        <v>0</v>
      </c>
      <c r="FS19" s="241" t="e">
        <f>M19-CO19-#REF!-#REF!</f>
        <v>#REF!</v>
      </c>
      <c r="FT19" s="241" t="e">
        <f>N19-#REF!-EU19-#REF!-#REF!</f>
        <v>#REF!</v>
      </c>
      <c r="FU19" s="241" t="e">
        <f>O19-#REF!-EV19-FA19-FF19</f>
        <v>#REF!</v>
      </c>
      <c r="FV19" s="241">
        <f t="shared" si="2"/>
        <v>0</v>
      </c>
    </row>
    <row r="20" spans="1:178" s="236" customFormat="1" ht="12" customHeight="1" x14ac:dyDescent="0.2">
      <c r="A20" s="244" t="s">
        <v>126</v>
      </c>
      <c r="B20" s="238" t="s">
        <v>127</v>
      </c>
      <c r="C20" s="239">
        <v>86</v>
      </c>
      <c r="D20" s="240">
        <v>5</v>
      </c>
      <c r="E20" s="240">
        <v>95</v>
      </c>
      <c r="F20" s="240">
        <v>1716</v>
      </c>
      <c r="G20" s="240">
        <v>0</v>
      </c>
      <c r="H20" s="240">
        <v>0</v>
      </c>
      <c r="I20" s="240">
        <v>5</v>
      </c>
      <c r="J20" s="240">
        <v>0</v>
      </c>
      <c r="K20" s="240">
        <v>0</v>
      </c>
      <c r="L20" s="240">
        <v>0</v>
      </c>
      <c r="M20" s="240">
        <v>0</v>
      </c>
      <c r="N20" s="240">
        <v>0</v>
      </c>
      <c r="O20" s="240">
        <v>0</v>
      </c>
      <c r="P20" s="240">
        <v>0</v>
      </c>
      <c r="Q20" s="240">
        <v>1</v>
      </c>
      <c r="R20" s="240">
        <v>1</v>
      </c>
      <c r="S20" s="240">
        <v>0</v>
      </c>
      <c r="T20" s="240">
        <v>0</v>
      </c>
      <c r="U20" s="240">
        <v>0</v>
      </c>
      <c r="V20" s="240">
        <v>0</v>
      </c>
      <c r="W20" s="240">
        <v>0</v>
      </c>
      <c r="X20" s="240">
        <v>0</v>
      </c>
      <c r="Y20" s="240">
        <v>1</v>
      </c>
      <c r="Z20" s="240">
        <v>0</v>
      </c>
      <c r="AA20" s="240">
        <v>0</v>
      </c>
      <c r="AB20" s="240">
        <v>0</v>
      </c>
      <c r="AC20" s="240">
        <v>0</v>
      </c>
      <c r="AD20" s="240">
        <v>0</v>
      </c>
      <c r="AE20" s="240">
        <v>0</v>
      </c>
      <c r="AF20" s="240">
        <v>0</v>
      </c>
      <c r="AG20" s="240">
        <v>10</v>
      </c>
      <c r="AH20" s="240">
        <v>0</v>
      </c>
      <c r="AI20" s="240">
        <v>0</v>
      </c>
      <c r="AJ20" s="240">
        <v>0</v>
      </c>
      <c r="AK20" s="240">
        <v>0</v>
      </c>
      <c r="AL20" s="240">
        <v>0</v>
      </c>
      <c r="AM20" s="240">
        <v>0</v>
      </c>
      <c r="AN20" s="240">
        <v>0</v>
      </c>
      <c r="AO20" s="240">
        <v>0</v>
      </c>
      <c r="AP20" s="240">
        <v>0</v>
      </c>
      <c r="AQ20" s="240">
        <v>0</v>
      </c>
      <c r="AR20" s="240">
        <v>0</v>
      </c>
      <c r="AS20" s="240">
        <v>2</v>
      </c>
      <c r="AT20" s="240">
        <v>0</v>
      </c>
      <c r="AU20" s="240">
        <v>0</v>
      </c>
      <c r="AV20" s="240">
        <v>0</v>
      </c>
      <c r="AW20" s="240">
        <v>57</v>
      </c>
      <c r="AX20" s="240">
        <v>3</v>
      </c>
      <c r="AY20" s="240">
        <v>0</v>
      </c>
      <c r="AZ20" s="240">
        <v>0</v>
      </c>
      <c r="BA20" s="240">
        <v>0</v>
      </c>
      <c r="BB20" s="240">
        <v>0</v>
      </c>
      <c r="BC20" s="240">
        <v>0</v>
      </c>
      <c r="BD20" s="240">
        <v>0</v>
      </c>
      <c r="BE20" s="240">
        <v>0</v>
      </c>
      <c r="BF20" s="240">
        <v>0</v>
      </c>
      <c r="BG20" s="240">
        <v>0</v>
      </c>
      <c r="BH20" s="240">
        <v>0</v>
      </c>
      <c r="BI20" s="240">
        <v>0</v>
      </c>
      <c r="BJ20" s="240">
        <v>0</v>
      </c>
      <c r="BK20" s="240">
        <v>0</v>
      </c>
      <c r="BL20" s="240">
        <v>0</v>
      </c>
      <c r="BM20" s="240">
        <v>0</v>
      </c>
      <c r="BN20" s="240">
        <v>0</v>
      </c>
      <c r="BO20" s="240">
        <v>0</v>
      </c>
      <c r="BP20" s="240">
        <v>0</v>
      </c>
      <c r="BQ20" s="240">
        <v>0</v>
      </c>
      <c r="BR20" s="240">
        <v>0</v>
      </c>
      <c r="BS20" s="240">
        <v>0</v>
      </c>
      <c r="BT20" s="240">
        <v>0</v>
      </c>
      <c r="BU20" s="240">
        <v>0</v>
      </c>
      <c r="BV20" s="240">
        <v>0</v>
      </c>
      <c r="BW20" s="240">
        <v>0</v>
      </c>
      <c r="BX20" s="240">
        <v>0</v>
      </c>
      <c r="BY20" s="240">
        <v>0</v>
      </c>
      <c r="BZ20" s="240">
        <v>0</v>
      </c>
      <c r="CA20" s="240">
        <v>7</v>
      </c>
      <c r="CB20" s="240">
        <v>1</v>
      </c>
      <c r="CC20" s="240">
        <v>5</v>
      </c>
      <c r="CD20" s="240">
        <v>0</v>
      </c>
      <c r="CE20" s="240">
        <v>0</v>
      </c>
      <c r="CF20" s="240">
        <v>0</v>
      </c>
      <c r="CG20" s="240">
        <v>0</v>
      </c>
      <c r="CH20" s="240">
        <v>0</v>
      </c>
      <c r="CI20" s="240">
        <v>0</v>
      </c>
      <c r="CJ20" s="240">
        <v>0</v>
      </c>
      <c r="CK20" s="240">
        <v>0</v>
      </c>
      <c r="CL20" s="240">
        <v>0</v>
      </c>
      <c r="CM20" s="240">
        <v>0</v>
      </c>
      <c r="CN20" s="240">
        <v>0</v>
      </c>
      <c r="CO20" s="240">
        <v>0</v>
      </c>
      <c r="CP20" s="240">
        <v>2</v>
      </c>
      <c r="CQ20" s="240">
        <v>0</v>
      </c>
      <c r="CR20" s="240">
        <v>0</v>
      </c>
      <c r="CS20" s="240">
        <v>0</v>
      </c>
      <c r="CT20" s="240">
        <v>47</v>
      </c>
      <c r="CU20" s="240">
        <v>892</v>
      </c>
      <c r="CV20" s="240">
        <v>0</v>
      </c>
      <c r="CW20" s="240">
        <v>0</v>
      </c>
      <c r="CX20" s="240">
        <v>0</v>
      </c>
      <c r="CY20" s="240">
        <v>0</v>
      </c>
      <c r="CZ20" s="240">
        <v>0</v>
      </c>
      <c r="DA20" s="240">
        <v>0</v>
      </c>
      <c r="DB20" s="240">
        <v>0</v>
      </c>
      <c r="DC20" s="240">
        <v>12</v>
      </c>
      <c r="DD20" s="240">
        <v>132</v>
      </c>
      <c r="DE20" s="240">
        <v>0</v>
      </c>
      <c r="DF20" s="240">
        <v>0</v>
      </c>
      <c r="DG20" s="240">
        <v>1</v>
      </c>
      <c r="DH20" s="240">
        <v>0</v>
      </c>
      <c r="DI20" s="240">
        <v>2</v>
      </c>
      <c r="DJ20" s="240">
        <v>0</v>
      </c>
      <c r="DK20" s="240">
        <v>0</v>
      </c>
      <c r="DL20" s="240">
        <v>0</v>
      </c>
      <c r="DM20" s="240">
        <v>0</v>
      </c>
      <c r="DN20" s="240">
        <v>0</v>
      </c>
      <c r="DO20" s="240">
        <v>36</v>
      </c>
      <c r="DP20" s="240">
        <v>692</v>
      </c>
      <c r="DQ20" s="240">
        <v>0</v>
      </c>
      <c r="DR20" s="240">
        <v>0</v>
      </c>
      <c r="DS20" s="240">
        <v>0</v>
      </c>
      <c r="DT20" s="240">
        <v>0</v>
      </c>
      <c r="DU20" s="240">
        <v>0</v>
      </c>
      <c r="DV20" s="240">
        <v>0</v>
      </c>
      <c r="DW20" s="240">
        <v>0</v>
      </c>
      <c r="DX20" s="240">
        <v>0</v>
      </c>
      <c r="DY20" s="240">
        <v>0</v>
      </c>
      <c r="DZ20" s="240">
        <v>0</v>
      </c>
      <c r="EA20" s="240">
        <v>0</v>
      </c>
      <c r="EB20" s="240">
        <v>0</v>
      </c>
      <c r="EC20" s="240">
        <v>0</v>
      </c>
      <c r="ED20" s="240">
        <v>0</v>
      </c>
      <c r="EE20" s="240">
        <v>0</v>
      </c>
      <c r="EF20" s="240">
        <v>0</v>
      </c>
      <c r="EG20" s="240">
        <v>0</v>
      </c>
      <c r="EH20" s="240">
        <v>0</v>
      </c>
      <c r="EI20" s="240">
        <v>0</v>
      </c>
      <c r="EJ20" s="240">
        <v>0</v>
      </c>
      <c r="EK20" s="240">
        <v>0</v>
      </c>
      <c r="EL20" s="240">
        <v>0</v>
      </c>
      <c r="EM20" s="240">
        <v>0</v>
      </c>
      <c r="EN20" s="240">
        <v>0</v>
      </c>
      <c r="EO20" s="240">
        <v>0</v>
      </c>
      <c r="EP20" s="240">
        <v>0</v>
      </c>
      <c r="EQ20" s="240">
        <v>0</v>
      </c>
      <c r="ER20" s="240">
        <v>0</v>
      </c>
      <c r="ES20" s="240">
        <v>0</v>
      </c>
      <c r="ET20" s="240">
        <v>0</v>
      </c>
      <c r="EU20" s="240">
        <v>0</v>
      </c>
      <c r="EV20" s="240">
        <v>0</v>
      </c>
      <c r="EW20" s="240">
        <v>0</v>
      </c>
      <c r="EX20" s="240">
        <v>0</v>
      </c>
      <c r="EY20" s="240">
        <v>0</v>
      </c>
      <c r="EZ20" s="240">
        <v>0</v>
      </c>
      <c r="FA20" s="240">
        <v>0</v>
      </c>
      <c r="FB20" s="240">
        <v>3</v>
      </c>
      <c r="FC20" s="240">
        <v>0</v>
      </c>
      <c r="FD20" s="240">
        <v>0</v>
      </c>
      <c r="FE20" s="240">
        <v>0</v>
      </c>
      <c r="FF20" s="240">
        <v>0</v>
      </c>
      <c r="FG20" s="240">
        <v>0</v>
      </c>
      <c r="FH20" s="240">
        <v>0</v>
      </c>
      <c r="FI20" s="241">
        <v>0</v>
      </c>
      <c r="FJ20" s="241">
        <v>0</v>
      </c>
      <c r="FK20" s="241" t="e">
        <f>E20-#REF!-BW20-CG20-CX20-DE20-DO20</f>
        <v>#REF!</v>
      </c>
      <c r="FL20" s="241" t="e">
        <f>F20-#REF!-BX20-CH20-CY20-DF20-DP20</f>
        <v>#REF!</v>
      </c>
      <c r="FM20" s="241" t="e">
        <f>G20-#REF!-BY20-CI20-CZ20-DG20-DQ20</f>
        <v>#REF!</v>
      </c>
      <c r="FN20" s="241" t="e">
        <f>H20-#REF!-BZ20-CJ20-#REF!-DH20-DR20</f>
        <v>#REF!</v>
      </c>
      <c r="FO20" s="241" t="e">
        <f>I20-U20-#REF!-CC20-CF20-CM20-CV20-#REF!-#REF!-#REF!-ED20</f>
        <v>#REF!</v>
      </c>
      <c r="FP20" s="241" t="e">
        <f>J20-V20-#REF!-CW20-#REF!-#REF!-#REF!-EE20-ET20-EZ20-FE20</f>
        <v>#REF!</v>
      </c>
      <c r="FQ20" s="241">
        <f t="shared" si="0"/>
        <v>0</v>
      </c>
      <c r="FR20" s="241">
        <f t="shared" si="1"/>
        <v>0</v>
      </c>
      <c r="FS20" s="241" t="e">
        <f>M20-CO20-#REF!-#REF!</f>
        <v>#REF!</v>
      </c>
      <c r="FT20" s="241" t="e">
        <f>N20-#REF!-EU20-#REF!-#REF!</f>
        <v>#REF!</v>
      </c>
      <c r="FU20" s="241" t="e">
        <f>O20-#REF!-EV20-FA20-FF20</f>
        <v>#REF!</v>
      </c>
      <c r="FV20" s="241">
        <f t="shared" si="2"/>
        <v>0</v>
      </c>
    </row>
    <row r="21" spans="1:178" s="236" customFormat="1" ht="12" customHeight="1" x14ac:dyDescent="0.2">
      <c r="A21" s="244" t="s">
        <v>128</v>
      </c>
      <c r="B21" s="238" t="s">
        <v>129</v>
      </c>
      <c r="C21" s="239">
        <v>12</v>
      </c>
      <c r="D21" s="240">
        <v>1</v>
      </c>
      <c r="E21" s="240">
        <v>41</v>
      </c>
      <c r="F21" s="240">
        <v>440</v>
      </c>
      <c r="G21" s="240">
        <v>0</v>
      </c>
      <c r="H21" s="240">
        <v>0</v>
      </c>
      <c r="I21" s="240">
        <v>19</v>
      </c>
      <c r="J21" s="240">
        <v>0</v>
      </c>
      <c r="K21" s="240">
        <v>0</v>
      </c>
      <c r="L21" s="240">
        <v>0</v>
      </c>
      <c r="M21" s="240">
        <v>0</v>
      </c>
      <c r="N21" s="240">
        <v>0</v>
      </c>
      <c r="O21" s="240">
        <v>0</v>
      </c>
      <c r="P21" s="240">
        <v>0</v>
      </c>
      <c r="Q21" s="240">
        <v>0</v>
      </c>
      <c r="R21" s="240">
        <v>0</v>
      </c>
      <c r="S21" s="240">
        <v>0</v>
      </c>
      <c r="T21" s="240">
        <v>0</v>
      </c>
      <c r="U21" s="240">
        <v>0</v>
      </c>
      <c r="V21" s="240">
        <v>0</v>
      </c>
      <c r="W21" s="240">
        <v>0</v>
      </c>
      <c r="X21" s="240">
        <v>0</v>
      </c>
      <c r="Y21" s="240">
        <v>0</v>
      </c>
      <c r="Z21" s="240">
        <v>0</v>
      </c>
      <c r="AA21" s="240">
        <v>0</v>
      </c>
      <c r="AB21" s="240">
        <v>0</v>
      </c>
      <c r="AC21" s="240">
        <v>0</v>
      </c>
      <c r="AD21" s="240">
        <v>0</v>
      </c>
      <c r="AE21" s="240">
        <v>0</v>
      </c>
      <c r="AF21" s="240">
        <v>0</v>
      </c>
      <c r="AG21" s="240">
        <v>0</v>
      </c>
      <c r="AH21" s="240">
        <v>0</v>
      </c>
      <c r="AI21" s="240">
        <v>0</v>
      </c>
      <c r="AJ21" s="240">
        <v>0</v>
      </c>
      <c r="AK21" s="240">
        <v>0</v>
      </c>
      <c r="AL21" s="240">
        <v>0</v>
      </c>
      <c r="AM21" s="240">
        <v>0</v>
      </c>
      <c r="AN21" s="240">
        <v>0</v>
      </c>
      <c r="AO21" s="240">
        <v>0</v>
      </c>
      <c r="AP21" s="240">
        <v>0</v>
      </c>
      <c r="AQ21" s="240">
        <v>0</v>
      </c>
      <c r="AR21" s="240">
        <v>0</v>
      </c>
      <c r="AS21" s="240">
        <v>1</v>
      </c>
      <c r="AT21" s="240">
        <v>0</v>
      </c>
      <c r="AU21" s="240">
        <v>0</v>
      </c>
      <c r="AV21" s="240">
        <v>0</v>
      </c>
      <c r="AW21" s="240">
        <v>0</v>
      </c>
      <c r="AX21" s="240">
        <v>0</v>
      </c>
      <c r="AY21" s="240">
        <v>1</v>
      </c>
      <c r="AZ21" s="240">
        <v>0</v>
      </c>
      <c r="BA21" s="240">
        <v>1</v>
      </c>
      <c r="BB21" s="240">
        <v>0</v>
      </c>
      <c r="BC21" s="240">
        <v>0</v>
      </c>
      <c r="BD21" s="240">
        <v>0</v>
      </c>
      <c r="BE21" s="240">
        <v>0</v>
      </c>
      <c r="BF21" s="240">
        <v>0</v>
      </c>
      <c r="BG21" s="240">
        <v>0</v>
      </c>
      <c r="BH21" s="240">
        <v>0</v>
      </c>
      <c r="BI21" s="240">
        <v>0</v>
      </c>
      <c r="BJ21" s="240">
        <v>0</v>
      </c>
      <c r="BK21" s="240">
        <v>0</v>
      </c>
      <c r="BL21" s="240">
        <v>0</v>
      </c>
      <c r="BM21" s="240">
        <v>0</v>
      </c>
      <c r="BN21" s="240">
        <v>0</v>
      </c>
      <c r="BO21" s="240">
        <v>0</v>
      </c>
      <c r="BP21" s="240">
        <v>0</v>
      </c>
      <c r="BQ21" s="240">
        <v>0</v>
      </c>
      <c r="BR21" s="240">
        <v>0</v>
      </c>
      <c r="BS21" s="240">
        <v>0</v>
      </c>
      <c r="BT21" s="240">
        <v>0</v>
      </c>
      <c r="BU21" s="240">
        <v>12</v>
      </c>
      <c r="BV21" s="240">
        <v>57</v>
      </c>
      <c r="BW21" s="240">
        <v>0</v>
      </c>
      <c r="BX21" s="240">
        <v>0</v>
      </c>
      <c r="BY21" s="240">
        <v>0</v>
      </c>
      <c r="BZ21" s="240">
        <v>0</v>
      </c>
      <c r="CA21" s="240">
        <v>8</v>
      </c>
      <c r="CB21" s="240">
        <v>1</v>
      </c>
      <c r="CC21" s="240">
        <v>8</v>
      </c>
      <c r="CD21" s="240">
        <v>0</v>
      </c>
      <c r="CE21" s="240">
        <v>0</v>
      </c>
      <c r="CF21" s="240">
        <v>0</v>
      </c>
      <c r="CG21" s="240">
        <v>0</v>
      </c>
      <c r="CH21" s="240">
        <v>0</v>
      </c>
      <c r="CI21" s="240">
        <v>0</v>
      </c>
      <c r="CJ21" s="240">
        <v>0</v>
      </c>
      <c r="CK21" s="240">
        <v>0</v>
      </c>
      <c r="CL21" s="240">
        <v>0</v>
      </c>
      <c r="CM21" s="240">
        <v>0</v>
      </c>
      <c r="CN21" s="240">
        <v>0</v>
      </c>
      <c r="CO21" s="240">
        <v>0</v>
      </c>
      <c r="CP21" s="240">
        <v>0</v>
      </c>
      <c r="CQ21" s="240">
        <v>0</v>
      </c>
      <c r="CR21" s="240">
        <v>10</v>
      </c>
      <c r="CS21" s="240">
        <v>0</v>
      </c>
      <c r="CT21" s="240">
        <v>16</v>
      </c>
      <c r="CU21" s="240">
        <v>246</v>
      </c>
      <c r="CV21" s="240">
        <v>0</v>
      </c>
      <c r="CW21" s="240">
        <v>0</v>
      </c>
      <c r="CX21" s="240">
        <v>0</v>
      </c>
      <c r="CY21" s="240">
        <v>0</v>
      </c>
      <c r="CZ21" s="240">
        <v>0</v>
      </c>
      <c r="DA21" s="240">
        <v>0</v>
      </c>
      <c r="DB21" s="240">
        <v>0</v>
      </c>
      <c r="DC21" s="240">
        <v>7</v>
      </c>
      <c r="DD21" s="240">
        <v>65</v>
      </c>
      <c r="DE21" s="240">
        <v>0</v>
      </c>
      <c r="DF21" s="240">
        <v>0</v>
      </c>
      <c r="DG21" s="240">
        <v>0</v>
      </c>
      <c r="DH21" s="240">
        <v>0</v>
      </c>
      <c r="DI21" s="240">
        <v>2</v>
      </c>
      <c r="DJ21" s="240">
        <v>0</v>
      </c>
      <c r="DK21" s="240">
        <v>0</v>
      </c>
      <c r="DL21" s="240">
        <v>0</v>
      </c>
      <c r="DM21" s="240">
        <v>0</v>
      </c>
      <c r="DN21" s="240">
        <v>0</v>
      </c>
      <c r="DO21" s="240">
        <v>6</v>
      </c>
      <c r="DP21" s="240">
        <v>72</v>
      </c>
      <c r="DQ21" s="240">
        <v>0</v>
      </c>
      <c r="DR21" s="240">
        <v>0</v>
      </c>
      <c r="DS21" s="240">
        <v>0</v>
      </c>
      <c r="DT21" s="240">
        <v>0</v>
      </c>
      <c r="DU21" s="240">
        <v>0</v>
      </c>
      <c r="DV21" s="240">
        <v>0</v>
      </c>
      <c r="DW21" s="240">
        <v>0</v>
      </c>
      <c r="DX21" s="240">
        <v>0</v>
      </c>
      <c r="DY21" s="240">
        <v>0</v>
      </c>
      <c r="DZ21" s="240">
        <v>0</v>
      </c>
      <c r="EA21" s="240">
        <v>0</v>
      </c>
      <c r="EB21" s="240">
        <v>0</v>
      </c>
      <c r="EC21" s="240">
        <v>0</v>
      </c>
      <c r="ED21" s="240">
        <v>0</v>
      </c>
      <c r="EE21" s="240">
        <v>0</v>
      </c>
      <c r="EF21" s="240">
        <v>0</v>
      </c>
      <c r="EG21" s="240">
        <v>0</v>
      </c>
      <c r="EH21" s="240">
        <v>0</v>
      </c>
      <c r="EI21" s="240">
        <v>0</v>
      </c>
      <c r="EJ21" s="240">
        <v>0</v>
      </c>
      <c r="EK21" s="240">
        <v>0</v>
      </c>
      <c r="EL21" s="240">
        <v>0</v>
      </c>
      <c r="EM21" s="240">
        <v>0</v>
      </c>
      <c r="EN21" s="240">
        <v>0</v>
      </c>
      <c r="EO21" s="240">
        <v>0</v>
      </c>
      <c r="EP21" s="240">
        <v>0</v>
      </c>
      <c r="EQ21" s="240">
        <v>0</v>
      </c>
      <c r="ER21" s="240">
        <v>0</v>
      </c>
      <c r="ES21" s="240">
        <v>0</v>
      </c>
      <c r="ET21" s="240">
        <v>0</v>
      </c>
      <c r="EU21" s="240">
        <v>0</v>
      </c>
      <c r="EV21" s="240">
        <v>0</v>
      </c>
      <c r="EW21" s="240">
        <v>0</v>
      </c>
      <c r="EX21" s="240">
        <v>0</v>
      </c>
      <c r="EY21" s="240">
        <v>0</v>
      </c>
      <c r="EZ21" s="240">
        <v>0</v>
      </c>
      <c r="FA21" s="240">
        <v>0</v>
      </c>
      <c r="FB21" s="240">
        <v>0</v>
      </c>
      <c r="FC21" s="240">
        <v>0</v>
      </c>
      <c r="FD21" s="240">
        <v>0</v>
      </c>
      <c r="FE21" s="240">
        <v>0</v>
      </c>
      <c r="FF21" s="240">
        <v>0</v>
      </c>
      <c r="FG21" s="240">
        <v>0</v>
      </c>
      <c r="FH21" s="240">
        <v>0</v>
      </c>
      <c r="FI21" s="241">
        <v>0</v>
      </c>
      <c r="FJ21" s="241">
        <v>0</v>
      </c>
      <c r="FK21" s="241" t="e">
        <f>E21-#REF!-BW21-CG21-CX21-DE21-DO21</f>
        <v>#REF!</v>
      </c>
      <c r="FL21" s="241" t="e">
        <f>F21-#REF!-BX21-CH21-CY21-DF21-DP21</f>
        <v>#REF!</v>
      </c>
      <c r="FM21" s="241" t="e">
        <f>G21-#REF!-BY21-CI21-CZ21-DG21-DQ21</f>
        <v>#REF!</v>
      </c>
      <c r="FN21" s="241" t="e">
        <f>H21-#REF!-BZ21-CJ21-#REF!-DH21-DR21</f>
        <v>#REF!</v>
      </c>
      <c r="FO21" s="241" t="e">
        <f>I21-U21-#REF!-CC21-CF21-CM21-CV21-#REF!-#REF!-#REF!-ED21</f>
        <v>#REF!</v>
      </c>
      <c r="FP21" s="241" t="e">
        <f>J21-V21-#REF!-CW21-#REF!-#REF!-#REF!-EE21-ET21-EZ21-FE21</f>
        <v>#REF!</v>
      </c>
      <c r="FQ21" s="241">
        <f t="shared" si="0"/>
        <v>0</v>
      </c>
      <c r="FR21" s="241">
        <f t="shared" si="1"/>
        <v>0</v>
      </c>
      <c r="FS21" s="241" t="e">
        <f>M21-CO21-#REF!-#REF!</f>
        <v>#REF!</v>
      </c>
      <c r="FT21" s="241" t="e">
        <f>N21-#REF!-EU21-#REF!-#REF!</f>
        <v>#REF!</v>
      </c>
      <c r="FU21" s="241" t="e">
        <f>O21-#REF!-EV21-FA21-FF21</f>
        <v>#REF!</v>
      </c>
      <c r="FV21" s="241">
        <f t="shared" si="2"/>
        <v>0</v>
      </c>
    </row>
    <row r="22" spans="1:178" s="236" customFormat="1" ht="12" customHeight="1" x14ac:dyDescent="0.2">
      <c r="A22" s="244" t="s">
        <v>130</v>
      </c>
      <c r="B22" s="238" t="s">
        <v>131</v>
      </c>
      <c r="C22" s="239">
        <v>11</v>
      </c>
      <c r="D22" s="240">
        <v>3</v>
      </c>
      <c r="E22" s="240">
        <v>47</v>
      </c>
      <c r="F22" s="240">
        <v>719</v>
      </c>
      <c r="G22" s="240">
        <v>0</v>
      </c>
      <c r="H22" s="240">
        <v>0</v>
      </c>
      <c r="I22" s="240">
        <v>6</v>
      </c>
      <c r="J22" s="240">
        <v>0</v>
      </c>
      <c r="K22" s="240">
        <v>0</v>
      </c>
      <c r="L22" s="240">
        <v>0</v>
      </c>
      <c r="M22" s="240">
        <v>0</v>
      </c>
      <c r="N22" s="240">
        <v>0</v>
      </c>
      <c r="O22" s="240">
        <v>0</v>
      </c>
      <c r="P22" s="240">
        <v>0</v>
      </c>
      <c r="Q22" s="240">
        <v>0</v>
      </c>
      <c r="R22" s="240">
        <v>0</v>
      </c>
      <c r="S22" s="240">
        <v>0</v>
      </c>
      <c r="T22" s="240">
        <v>0</v>
      </c>
      <c r="U22" s="240">
        <v>0</v>
      </c>
      <c r="V22" s="240">
        <v>0</v>
      </c>
      <c r="W22" s="240">
        <v>0</v>
      </c>
      <c r="X22" s="240">
        <v>0</v>
      </c>
      <c r="Y22" s="240">
        <v>0</v>
      </c>
      <c r="Z22" s="240">
        <v>0</v>
      </c>
      <c r="AA22" s="240">
        <v>0</v>
      </c>
      <c r="AB22" s="240">
        <v>0</v>
      </c>
      <c r="AC22" s="240">
        <v>0</v>
      </c>
      <c r="AD22" s="240">
        <v>0</v>
      </c>
      <c r="AE22" s="240">
        <v>0</v>
      </c>
      <c r="AF22" s="240">
        <v>0</v>
      </c>
      <c r="AG22" s="240">
        <v>0</v>
      </c>
      <c r="AH22" s="240">
        <v>0</v>
      </c>
      <c r="AI22" s="240">
        <v>0</v>
      </c>
      <c r="AJ22" s="240">
        <v>0</v>
      </c>
      <c r="AK22" s="240">
        <v>0</v>
      </c>
      <c r="AL22" s="240">
        <v>0</v>
      </c>
      <c r="AM22" s="240">
        <v>0</v>
      </c>
      <c r="AN22" s="240">
        <v>0</v>
      </c>
      <c r="AO22" s="240">
        <v>0</v>
      </c>
      <c r="AP22" s="240">
        <v>0</v>
      </c>
      <c r="AQ22" s="240">
        <v>1</v>
      </c>
      <c r="AR22" s="240">
        <v>0</v>
      </c>
      <c r="AS22" s="240">
        <v>0</v>
      </c>
      <c r="AT22" s="240">
        <v>0</v>
      </c>
      <c r="AU22" s="240">
        <v>0</v>
      </c>
      <c r="AV22" s="240">
        <v>0</v>
      </c>
      <c r="AW22" s="240">
        <v>2</v>
      </c>
      <c r="AX22" s="240">
        <v>1</v>
      </c>
      <c r="AY22" s="240">
        <v>0</v>
      </c>
      <c r="AZ22" s="240">
        <v>0</v>
      </c>
      <c r="BA22" s="240">
        <v>0</v>
      </c>
      <c r="BB22" s="240">
        <v>0</v>
      </c>
      <c r="BC22" s="240">
        <v>0</v>
      </c>
      <c r="BD22" s="240">
        <v>0</v>
      </c>
      <c r="BE22" s="240">
        <v>0</v>
      </c>
      <c r="BF22" s="240">
        <v>0</v>
      </c>
      <c r="BG22" s="240">
        <v>0</v>
      </c>
      <c r="BH22" s="240">
        <v>0</v>
      </c>
      <c r="BI22" s="240">
        <v>0</v>
      </c>
      <c r="BJ22" s="240">
        <v>0</v>
      </c>
      <c r="BK22" s="240">
        <v>0</v>
      </c>
      <c r="BL22" s="240">
        <v>0</v>
      </c>
      <c r="BM22" s="240">
        <v>0</v>
      </c>
      <c r="BN22" s="240">
        <v>0</v>
      </c>
      <c r="BO22" s="240">
        <v>0</v>
      </c>
      <c r="BP22" s="240">
        <v>0</v>
      </c>
      <c r="BQ22" s="240">
        <v>0</v>
      </c>
      <c r="BR22" s="240">
        <v>0</v>
      </c>
      <c r="BS22" s="240">
        <v>0</v>
      </c>
      <c r="BT22" s="240">
        <v>0</v>
      </c>
      <c r="BU22" s="240">
        <v>0</v>
      </c>
      <c r="BV22" s="240">
        <v>0</v>
      </c>
      <c r="BW22" s="240">
        <v>0</v>
      </c>
      <c r="BX22" s="240">
        <v>0</v>
      </c>
      <c r="BY22" s="240">
        <v>0</v>
      </c>
      <c r="BZ22" s="240">
        <v>0</v>
      </c>
      <c r="CA22" s="240">
        <v>5</v>
      </c>
      <c r="CB22" s="240">
        <v>2</v>
      </c>
      <c r="CC22" s="240">
        <v>4</v>
      </c>
      <c r="CD22" s="240">
        <v>0</v>
      </c>
      <c r="CE22" s="240">
        <v>0</v>
      </c>
      <c r="CF22" s="240">
        <v>0</v>
      </c>
      <c r="CG22" s="240">
        <v>0</v>
      </c>
      <c r="CH22" s="240">
        <v>0</v>
      </c>
      <c r="CI22" s="240">
        <v>0</v>
      </c>
      <c r="CJ22" s="240">
        <v>0</v>
      </c>
      <c r="CK22" s="240">
        <v>0</v>
      </c>
      <c r="CL22" s="240">
        <v>0</v>
      </c>
      <c r="CM22" s="240">
        <v>0</v>
      </c>
      <c r="CN22" s="240">
        <v>0</v>
      </c>
      <c r="CO22" s="240">
        <v>0</v>
      </c>
      <c r="CP22" s="240">
        <v>2</v>
      </c>
      <c r="CQ22" s="240">
        <v>0</v>
      </c>
      <c r="CR22" s="240">
        <v>2</v>
      </c>
      <c r="CS22" s="240">
        <v>0</v>
      </c>
      <c r="CT22" s="240">
        <v>34</v>
      </c>
      <c r="CU22" s="240">
        <v>485</v>
      </c>
      <c r="CV22" s="240">
        <v>0</v>
      </c>
      <c r="CW22" s="240">
        <v>0</v>
      </c>
      <c r="CX22" s="240">
        <v>0</v>
      </c>
      <c r="CY22" s="240">
        <v>0</v>
      </c>
      <c r="CZ22" s="240">
        <v>0</v>
      </c>
      <c r="DA22" s="240">
        <v>0</v>
      </c>
      <c r="DB22" s="240">
        <v>0</v>
      </c>
      <c r="DC22" s="240">
        <v>4</v>
      </c>
      <c r="DD22" s="240">
        <v>36</v>
      </c>
      <c r="DE22" s="240">
        <v>0</v>
      </c>
      <c r="DF22" s="240">
        <v>0</v>
      </c>
      <c r="DG22" s="240">
        <v>0</v>
      </c>
      <c r="DH22" s="240">
        <v>0</v>
      </c>
      <c r="DI22" s="240">
        <v>0</v>
      </c>
      <c r="DJ22" s="240">
        <v>0</v>
      </c>
      <c r="DK22" s="240">
        <v>0</v>
      </c>
      <c r="DL22" s="240">
        <v>0</v>
      </c>
      <c r="DM22" s="240">
        <v>0</v>
      </c>
      <c r="DN22" s="240">
        <v>0</v>
      </c>
      <c r="DO22" s="240">
        <v>9</v>
      </c>
      <c r="DP22" s="240">
        <v>198</v>
      </c>
      <c r="DQ22" s="240">
        <v>0</v>
      </c>
      <c r="DR22" s="240">
        <v>0</v>
      </c>
      <c r="DS22" s="240">
        <v>0</v>
      </c>
      <c r="DT22" s="240">
        <v>0</v>
      </c>
      <c r="DU22" s="240">
        <v>0</v>
      </c>
      <c r="DV22" s="240">
        <v>0</v>
      </c>
      <c r="DW22" s="240">
        <v>0</v>
      </c>
      <c r="DX22" s="240">
        <v>0</v>
      </c>
      <c r="DY22" s="240">
        <v>0</v>
      </c>
      <c r="DZ22" s="240">
        <v>0</v>
      </c>
      <c r="EA22" s="240">
        <v>0</v>
      </c>
      <c r="EB22" s="240">
        <v>0</v>
      </c>
      <c r="EC22" s="240">
        <v>0</v>
      </c>
      <c r="ED22" s="240">
        <v>0</v>
      </c>
      <c r="EE22" s="240">
        <v>0</v>
      </c>
      <c r="EF22" s="240">
        <v>0</v>
      </c>
      <c r="EG22" s="240">
        <v>0</v>
      </c>
      <c r="EH22" s="240">
        <v>0</v>
      </c>
      <c r="EI22" s="240">
        <v>0</v>
      </c>
      <c r="EJ22" s="240">
        <v>0</v>
      </c>
      <c r="EK22" s="240">
        <v>0</v>
      </c>
      <c r="EL22" s="240">
        <v>0</v>
      </c>
      <c r="EM22" s="240">
        <v>0</v>
      </c>
      <c r="EN22" s="240">
        <v>0</v>
      </c>
      <c r="EO22" s="240">
        <v>0</v>
      </c>
      <c r="EP22" s="240">
        <v>0</v>
      </c>
      <c r="EQ22" s="240">
        <v>0</v>
      </c>
      <c r="ER22" s="240">
        <v>0</v>
      </c>
      <c r="ES22" s="240">
        <v>0</v>
      </c>
      <c r="ET22" s="240">
        <v>0</v>
      </c>
      <c r="EU22" s="240">
        <v>0</v>
      </c>
      <c r="EV22" s="240">
        <v>0</v>
      </c>
      <c r="EW22" s="240">
        <v>0</v>
      </c>
      <c r="EX22" s="240">
        <v>0</v>
      </c>
      <c r="EY22" s="240">
        <v>0</v>
      </c>
      <c r="EZ22" s="240">
        <v>0</v>
      </c>
      <c r="FA22" s="240">
        <v>0</v>
      </c>
      <c r="FB22" s="240">
        <v>1</v>
      </c>
      <c r="FC22" s="240">
        <v>0</v>
      </c>
      <c r="FD22" s="240">
        <v>0</v>
      </c>
      <c r="FE22" s="240">
        <v>0</v>
      </c>
      <c r="FF22" s="240">
        <v>0</v>
      </c>
      <c r="FG22" s="240">
        <v>0</v>
      </c>
      <c r="FH22" s="240">
        <v>0</v>
      </c>
      <c r="FI22" s="241">
        <v>0</v>
      </c>
      <c r="FJ22" s="241">
        <v>0</v>
      </c>
      <c r="FK22" s="241" t="e">
        <f>E22-#REF!-BW22-CG22-CX22-DE22-DO22</f>
        <v>#REF!</v>
      </c>
      <c r="FL22" s="241" t="e">
        <f>F22-#REF!-BX22-CH22-CY22-DF22-DP22</f>
        <v>#REF!</v>
      </c>
      <c r="FM22" s="241" t="e">
        <f>G22-#REF!-BY22-CI22-CZ22-DG22-DQ22</f>
        <v>#REF!</v>
      </c>
      <c r="FN22" s="241" t="e">
        <f>H22-#REF!-BZ22-CJ22-#REF!-DH22-DR22</f>
        <v>#REF!</v>
      </c>
      <c r="FO22" s="241" t="e">
        <f>I22-U22-#REF!-CC22-CF22-CM22-CV22-#REF!-#REF!-#REF!-ED22</f>
        <v>#REF!</v>
      </c>
      <c r="FP22" s="241" t="e">
        <f>J22-V22-#REF!-CW22-#REF!-#REF!-#REF!-EE22-ET22-EZ22-FE22</f>
        <v>#REF!</v>
      </c>
      <c r="FQ22" s="241">
        <f t="shared" si="0"/>
        <v>0</v>
      </c>
      <c r="FR22" s="241">
        <f t="shared" si="1"/>
        <v>0</v>
      </c>
      <c r="FS22" s="241" t="e">
        <f>M22-CO22-#REF!-#REF!</f>
        <v>#REF!</v>
      </c>
      <c r="FT22" s="241" t="e">
        <f>N22-#REF!-EU22-#REF!-#REF!</f>
        <v>#REF!</v>
      </c>
      <c r="FU22" s="241" t="e">
        <f>O22-#REF!-EV22-FA22-FF22</f>
        <v>#REF!</v>
      </c>
      <c r="FV22" s="241">
        <f t="shared" si="2"/>
        <v>0</v>
      </c>
    </row>
    <row r="23" spans="1:178" s="236" customFormat="1" ht="12" customHeight="1" x14ac:dyDescent="0.2">
      <c r="A23" s="244" t="s">
        <v>132</v>
      </c>
      <c r="B23" s="238" t="s">
        <v>133</v>
      </c>
      <c r="C23" s="239">
        <v>14</v>
      </c>
      <c r="D23" s="240">
        <v>0</v>
      </c>
      <c r="E23" s="240">
        <v>80</v>
      </c>
      <c r="F23" s="240">
        <v>713</v>
      </c>
      <c r="G23" s="240">
        <v>0</v>
      </c>
      <c r="H23" s="240">
        <v>0</v>
      </c>
      <c r="I23" s="240">
        <v>2</v>
      </c>
      <c r="J23" s="240">
        <v>0</v>
      </c>
      <c r="K23" s="240">
        <v>0</v>
      </c>
      <c r="L23" s="240">
        <v>0</v>
      </c>
      <c r="M23" s="240">
        <v>0</v>
      </c>
      <c r="N23" s="240">
        <v>0</v>
      </c>
      <c r="O23" s="240">
        <v>0</v>
      </c>
      <c r="P23" s="240">
        <v>0</v>
      </c>
      <c r="Q23" s="240">
        <v>0</v>
      </c>
      <c r="R23" s="240">
        <v>0</v>
      </c>
      <c r="S23" s="240">
        <v>0</v>
      </c>
      <c r="T23" s="240">
        <v>0</v>
      </c>
      <c r="U23" s="240">
        <v>0</v>
      </c>
      <c r="V23" s="240">
        <v>0</v>
      </c>
      <c r="W23" s="240">
        <v>0</v>
      </c>
      <c r="X23" s="240">
        <v>0</v>
      </c>
      <c r="Y23" s="240">
        <v>1</v>
      </c>
      <c r="Z23" s="240">
        <v>0</v>
      </c>
      <c r="AA23" s="240">
        <v>0</v>
      </c>
      <c r="AB23" s="240">
        <v>0</v>
      </c>
      <c r="AC23" s="240">
        <v>0</v>
      </c>
      <c r="AD23" s="240">
        <v>0</v>
      </c>
      <c r="AE23" s="240">
        <v>0</v>
      </c>
      <c r="AF23" s="240">
        <v>0</v>
      </c>
      <c r="AG23" s="240">
        <v>0</v>
      </c>
      <c r="AH23" s="240">
        <v>0</v>
      </c>
      <c r="AI23" s="240">
        <v>0</v>
      </c>
      <c r="AJ23" s="240">
        <v>0</v>
      </c>
      <c r="AK23" s="240">
        <v>0</v>
      </c>
      <c r="AL23" s="240">
        <v>0</v>
      </c>
      <c r="AM23" s="240">
        <v>0</v>
      </c>
      <c r="AN23" s="240">
        <v>0</v>
      </c>
      <c r="AO23" s="240">
        <v>0</v>
      </c>
      <c r="AP23" s="240">
        <v>0</v>
      </c>
      <c r="AQ23" s="240">
        <v>0</v>
      </c>
      <c r="AR23" s="240">
        <v>0</v>
      </c>
      <c r="AS23" s="240">
        <v>0</v>
      </c>
      <c r="AT23" s="240">
        <v>0</v>
      </c>
      <c r="AU23" s="240">
        <v>0</v>
      </c>
      <c r="AV23" s="240">
        <v>0</v>
      </c>
      <c r="AW23" s="240">
        <v>0</v>
      </c>
      <c r="AX23" s="240">
        <v>0</v>
      </c>
      <c r="AY23" s="240">
        <v>0</v>
      </c>
      <c r="AZ23" s="240">
        <v>0</v>
      </c>
      <c r="BA23" s="240">
        <v>0</v>
      </c>
      <c r="BB23" s="240">
        <v>0</v>
      </c>
      <c r="BC23" s="240">
        <v>0</v>
      </c>
      <c r="BD23" s="240">
        <v>0</v>
      </c>
      <c r="BE23" s="240">
        <v>0</v>
      </c>
      <c r="BF23" s="240">
        <v>0</v>
      </c>
      <c r="BG23" s="240">
        <v>0</v>
      </c>
      <c r="BH23" s="240">
        <v>0</v>
      </c>
      <c r="BI23" s="240">
        <v>0</v>
      </c>
      <c r="BJ23" s="240">
        <v>0</v>
      </c>
      <c r="BK23" s="240">
        <v>0</v>
      </c>
      <c r="BL23" s="240">
        <v>0</v>
      </c>
      <c r="BM23" s="240">
        <v>0</v>
      </c>
      <c r="BN23" s="240">
        <v>0</v>
      </c>
      <c r="BO23" s="240">
        <v>0</v>
      </c>
      <c r="BP23" s="240">
        <v>0</v>
      </c>
      <c r="BQ23" s="240">
        <v>0</v>
      </c>
      <c r="BR23" s="240">
        <v>0</v>
      </c>
      <c r="BS23" s="240">
        <v>0</v>
      </c>
      <c r="BT23" s="240">
        <v>0</v>
      </c>
      <c r="BU23" s="240">
        <v>1</v>
      </c>
      <c r="BV23" s="240">
        <v>4</v>
      </c>
      <c r="BW23" s="240">
        <v>0</v>
      </c>
      <c r="BX23" s="240">
        <v>0</v>
      </c>
      <c r="BY23" s="240">
        <v>0</v>
      </c>
      <c r="BZ23" s="240">
        <v>0</v>
      </c>
      <c r="CA23" s="240">
        <v>0</v>
      </c>
      <c r="CB23" s="240">
        <v>0</v>
      </c>
      <c r="CC23" s="240">
        <v>0</v>
      </c>
      <c r="CD23" s="240">
        <v>0</v>
      </c>
      <c r="CE23" s="240">
        <v>0</v>
      </c>
      <c r="CF23" s="240">
        <v>0</v>
      </c>
      <c r="CG23" s="240">
        <v>0</v>
      </c>
      <c r="CH23" s="240">
        <v>0</v>
      </c>
      <c r="CI23" s="240">
        <v>0</v>
      </c>
      <c r="CJ23" s="240">
        <v>0</v>
      </c>
      <c r="CK23" s="240">
        <v>0</v>
      </c>
      <c r="CL23" s="240">
        <v>0</v>
      </c>
      <c r="CM23" s="240">
        <v>0</v>
      </c>
      <c r="CN23" s="240">
        <v>0</v>
      </c>
      <c r="CO23" s="240">
        <v>0</v>
      </c>
      <c r="CP23" s="240">
        <v>13</v>
      </c>
      <c r="CQ23" s="240">
        <v>0</v>
      </c>
      <c r="CR23" s="240">
        <v>2</v>
      </c>
      <c r="CS23" s="240">
        <v>0</v>
      </c>
      <c r="CT23" s="240">
        <v>55</v>
      </c>
      <c r="CU23" s="240">
        <v>487</v>
      </c>
      <c r="CV23" s="240">
        <v>0</v>
      </c>
      <c r="CW23" s="240">
        <v>0</v>
      </c>
      <c r="CX23" s="240">
        <v>0</v>
      </c>
      <c r="CY23" s="240">
        <v>0</v>
      </c>
      <c r="CZ23" s="240">
        <v>0</v>
      </c>
      <c r="DA23" s="240">
        <v>0</v>
      </c>
      <c r="DB23" s="240">
        <v>0</v>
      </c>
      <c r="DC23" s="240">
        <v>13</v>
      </c>
      <c r="DD23" s="240">
        <v>98</v>
      </c>
      <c r="DE23" s="240">
        <v>0</v>
      </c>
      <c r="DF23" s="240">
        <v>0</v>
      </c>
      <c r="DG23" s="240">
        <v>0</v>
      </c>
      <c r="DH23" s="240">
        <v>0</v>
      </c>
      <c r="DI23" s="240">
        <v>0</v>
      </c>
      <c r="DJ23" s="240">
        <v>0</v>
      </c>
      <c r="DK23" s="240">
        <v>0</v>
      </c>
      <c r="DL23" s="240">
        <v>0</v>
      </c>
      <c r="DM23" s="240">
        <v>0</v>
      </c>
      <c r="DN23" s="240">
        <v>0</v>
      </c>
      <c r="DO23" s="240">
        <v>11</v>
      </c>
      <c r="DP23" s="240">
        <v>124</v>
      </c>
      <c r="DQ23" s="240">
        <v>0</v>
      </c>
      <c r="DR23" s="240">
        <v>0</v>
      </c>
      <c r="DS23" s="240">
        <v>0</v>
      </c>
      <c r="DT23" s="240">
        <v>0</v>
      </c>
      <c r="DU23" s="240">
        <v>0</v>
      </c>
      <c r="DV23" s="240">
        <v>0</v>
      </c>
      <c r="DW23" s="240">
        <v>0</v>
      </c>
      <c r="DX23" s="240">
        <v>0</v>
      </c>
      <c r="DY23" s="240">
        <v>0</v>
      </c>
      <c r="DZ23" s="240">
        <v>0</v>
      </c>
      <c r="EA23" s="240">
        <v>0</v>
      </c>
      <c r="EB23" s="240">
        <v>0</v>
      </c>
      <c r="EC23" s="240">
        <v>0</v>
      </c>
      <c r="ED23" s="240">
        <v>0</v>
      </c>
      <c r="EE23" s="240">
        <v>0</v>
      </c>
      <c r="EF23" s="240">
        <v>0</v>
      </c>
      <c r="EG23" s="240">
        <v>0</v>
      </c>
      <c r="EH23" s="240">
        <v>0</v>
      </c>
      <c r="EI23" s="240">
        <v>0</v>
      </c>
      <c r="EJ23" s="240">
        <v>0</v>
      </c>
      <c r="EK23" s="240">
        <v>0</v>
      </c>
      <c r="EL23" s="240">
        <v>0</v>
      </c>
      <c r="EM23" s="240">
        <v>0</v>
      </c>
      <c r="EN23" s="240">
        <v>0</v>
      </c>
      <c r="EO23" s="240">
        <v>0</v>
      </c>
      <c r="EP23" s="240">
        <v>0</v>
      </c>
      <c r="EQ23" s="240">
        <v>0</v>
      </c>
      <c r="ER23" s="240">
        <v>0</v>
      </c>
      <c r="ES23" s="240">
        <v>0</v>
      </c>
      <c r="ET23" s="240">
        <v>0</v>
      </c>
      <c r="EU23" s="240">
        <v>0</v>
      </c>
      <c r="EV23" s="240">
        <v>0</v>
      </c>
      <c r="EW23" s="240">
        <v>0</v>
      </c>
      <c r="EX23" s="240">
        <v>0</v>
      </c>
      <c r="EY23" s="240">
        <v>0</v>
      </c>
      <c r="EZ23" s="240">
        <v>0</v>
      </c>
      <c r="FA23" s="240">
        <v>0</v>
      </c>
      <c r="FB23" s="240">
        <v>0</v>
      </c>
      <c r="FC23" s="240">
        <v>0</v>
      </c>
      <c r="FD23" s="240">
        <v>0</v>
      </c>
      <c r="FE23" s="240">
        <v>0</v>
      </c>
      <c r="FF23" s="240">
        <v>0</v>
      </c>
      <c r="FG23" s="240">
        <v>0</v>
      </c>
      <c r="FH23" s="240">
        <v>0</v>
      </c>
      <c r="FI23" s="241">
        <v>0</v>
      </c>
      <c r="FJ23" s="241">
        <v>0</v>
      </c>
      <c r="FK23" s="241" t="e">
        <f>E23-#REF!-BW23-CG23-CX23-DE23-DO23</f>
        <v>#REF!</v>
      </c>
      <c r="FL23" s="241" t="e">
        <f>F23-#REF!-BX23-CH23-CY23-DF23-DP23</f>
        <v>#REF!</v>
      </c>
      <c r="FM23" s="241" t="e">
        <f>G23-#REF!-BY23-CI23-CZ23-DG23-DQ23</f>
        <v>#REF!</v>
      </c>
      <c r="FN23" s="241" t="e">
        <f>H23-#REF!-BZ23-CJ23-#REF!-DH23-DR23</f>
        <v>#REF!</v>
      </c>
      <c r="FO23" s="241" t="e">
        <f>I23-U23-#REF!-CC23-CF23-CM23-CV23-#REF!-#REF!-#REF!-ED23</f>
        <v>#REF!</v>
      </c>
      <c r="FP23" s="241" t="e">
        <f>J23-V23-#REF!-CW23-#REF!-#REF!-#REF!-EE23-ET23-EZ23-FE23</f>
        <v>#REF!</v>
      </c>
      <c r="FQ23" s="241">
        <f t="shared" si="0"/>
        <v>0</v>
      </c>
      <c r="FR23" s="241">
        <f t="shared" si="1"/>
        <v>0</v>
      </c>
      <c r="FS23" s="241" t="e">
        <f>M23-CO23-#REF!-#REF!</f>
        <v>#REF!</v>
      </c>
      <c r="FT23" s="241" t="e">
        <f>N23-#REF!-EU23-#REF!-#REF!</f>
        <v>#REF!</v>
      </c>
      <c r="FU23" s="241" t="e">
        <f>O23-#REF!-EV23-FA23-FF23</f>
        <v>#REF!</v>
      </c>
      <c r="FV23" s="241">
        <f t="shared" si="2"/>
        <v>0</v>
      </c>
    </row>
    <row r="24" spans="1:178" s="236" customFormat="1" ht="12" customHeight="1" x14ac:dyDescent="0.2">
      <c r="A24" s="244" t="s">
        <v>134</v>
      </c>
      <c r="B24" s="238" t="s">
        <v>135</v>
      </c>
      <c r="C24" s="239">
        <v>2</v>
      </c>
      <c r="D24" s="240">
        <v>0</v>
      </c>
      <c r="E24" s="240">
        <v>10</v>
      </c>
      <c r="F24" s="240">
        <v>220</v>
      </c>
      <c r="G24" s="240">
        <v>0</v>
      </c>
      <c r="H24" s="240">
        <v>0</v>
      </c>
      <c r="I24" s="240">
        <v>0</v>
      </c>
      <c r="J24" s="240">
        <v>0</v>
      </c>
      <c r="K24" s="240">
        <v>0</v>
      </c>
      <c r="L24" s="240">
        <v>0</v>
      </c>
      <c r="M24" s="240">
        <v>0</v>
      </c>
      <c r="N24" s="240">
        <v>0</v>
      </c>
      <c r="O24" s="240">
        <v>0</v>
      </c>
      <c r="P24" s="240">
        <v>0</v>
      </c>
      <c r="Q24" s="240">
        <v>0</v>
      </c>
      <c r="R24" s="240">
        <v>0</v>
      </c>
      <c r="S24" s="240">
        <v>0</v>
      </c>
      <c r="T24" s="240">
        <v>0</v>
      </c>
      <c r="U24" s="240">
        <v>0</v>
      </c>
      <c r="V24" s="240">
        <v>0</v>
      </c>
      <c r="W24" s="240">
        <v>0</v>
      </c>
      <c r="X24" s="240">
        <v>0</v>
      </c>
      <c r="Y24" s="240">
        <v>0</v>
      </c>
      <c r="Z24" s="240">
        <v>0</v>
      </c>
      <c r="AA24" s="240">
        <v>0</v>
      </c>
      <c r="AB24" s="240">
        <v>0</v>
      </c>
      <c r="AC24" s="240">
        <v>0</v>
      </c>
      <c r="AD24" s="240">
        <v>0</v>
      </c>
      <c r="AE24" s="240">
        <v>0</v>
      </c>
      <c r="AF24" s="240">
        <v>0</v>
      </c>
      <c r="AG24" s="240">
        <v>0</v>
      </c>
      <c r="AH24" s="240">
        <v>0</v>
      </c>
      <c r="AI24" s="240">
        <v>0</v>
      </c>
      <c r="AJ24" s="240">
        <v>0</v>
      </c>
      <c r="AK24" s="240">
        <v>0</v>
      </c>
      <c r="AL24" s="240">
        <v>0</v>
      </c>
      <c r="AM24" s="240">
        <v>1</v>
      </c>
      <c r="AN24" s="240">
        <v>16</v>
      </c>
      <c r="AO24" s="240">
        <v>0</v>
      </c>
      <c r="AP24" s="240">
        <v>0</v>
      </c>
      <c r="AQ24" s="240">
        <v>2</v>
      </c>
      <c r="AR24" s="240">
        <v>0</v>
      </c>
      <c r="AS24" s="240">
        <v>0</v>
      </c>
      <c r="AT24" s="240">
        <v>0</v>
      </c>
      <c r="AU24" s="240">
        <v>0</v>
      </c>
      <c r="AV24" s="240">
        <v>0</v>
      </c>
      <c r="AW24" s="240">
        <v>0</v>
      </c>
      <c r="AX24" s="240">
        <v>0</v>
      </c>
      <c r="AY24" s="240">
        <v>0</v>
      </c>
      <c r="AZ24" s="240">
        <v>0</v>
      </c>
      <c r="BA24" s="240">
        <v>0</v>
      </c>
      <c r="BB24" s="240">
        <v>0</v>
      </c>
      <c r="BC24" s="240">
        <v>0</v>
      </c>
      <c r="BD24" s="240">
        <v>0</v>
      </c>
      <c r="BE24" s="240">
        <v>0</v>
      </c>
      <c r="BF24" s="240">
        <v>0</v>
      </c>
      <c r="BG24" s="240">
        <v>0</v>
      </c>
      <c r="BH24" s="240">
        <v>0</v>
      </c>
      <c r="BI24" s="240">
        <v>0</v>
      </c>
      <c r="BJ24" s="240">
        <v>0</v>
      </c>
      <c r="BK24" s="240">
        <v>0</v>
      </c>
      <c r="BL24" s="240">
        <v>0</v>
      </c>
      <c r="BM24" s="240">
        <v>0</v>
      </c>
      <c r="BN24" s="240">
        <v>0</v>
      </c>
      <c r="BO24" s="240">
        <v>0</v>
      </c>
      <c r="BP24" s="240">
        <v>0</v>
      </c>
      <c r="BQ24" s="240">
        <v>0</v>
      </c>
      <c r="BR24" s="240">
        <v>0</v>
      </c>
      <c r="BS24" s="240">
        <v>0</v>
      </c>
      <c r="BT24" s="240">
        <v>0</v>
      </c>
      <c r="BU24" s="240">
        <v>0</v>
      </c>
      <c r="BV24" s="240">
        <v>0</v>
      </c>
      <c r="BW24" s="240">
        <v>0</v>
      </c>
      <c r="BX24" s="240">
        <v>0</v>
      </c>
      <c r="BY24" s="240">
        <v>0</v>
      </c>
      <c r="BZ24" s="240">
        <v>0</v>
      </c>
      <c r="CA24" s="240">
        <v>0</v>
      </c>
      <c r="CB24" s="240">
        <v>0</v>
      </c>
      <c r="CC24" s="240">
        <v>0</v>
      </c>
      <c r="CD24" s="240">
        <v>0</v>
      </c>
      <c r="CE24" s="240">
        <v>0</v>
      </c>
      <c r="CF24" s="240">
        <v>0</v>
      </c>
      <c r="CG24" s="240">
        <v>0</v>
      </c>
      <c r="CH24" s="240">
        <v>0</v>
      </c>
      <c r="CI24" s="240">
        <v>0</v>
      </c>
      <c r="CJ24" s="240">
        <v>0</v>
      </c>
      <c r="CK24" s="240">
        <v>0</v>
      </c>
      <c r="CL24" s="240">
        <v>0</v>
      </c>
      <c r="CM24" s="240">
        <v>0</v>
      </c>
      <c r="CN24" s="240">
        <v>0</v>
      </c>
      <c r="CO24" s="240">
        <v>0</v>
      </c>
      <c r="CP24" s="240">
        <v>0</v>
      </c>
      <c r="CQ24" s="240">
        <v>0</v>
      </c>
      <c r="CR24" s="240">
        <v>0</v>
      </c>
      <c r="CS24" s="240">
        <v>0</v>
      </c>
      <c r="CT24" s="240">
        <v>2</v>
      </c>
      <c r="CU24" s="240">
        <v>40</v>
      </c>
      <c r="CV24" s="240">
        <v>0</v>
      </c>
      <c r="CW24" s="240">
        <v>0</v>
      </c>
      <c r="CX24" s="240">
        <v>0</v>
      </c>
      <c r="CY24" s="240">
        <v>0</v>
      </c>
      <c r="CZ24" s="240">
        <v>0</v>
      </c>
      <c r="DA24" s="240">
        <v>0</v>
      </c>
      <c r="DB24" s="240">
        <v>0</v>
      </c>
      <c r="DC24" s="240">
        <v>0</v>
      </c>
      <c r="DD24" s="240">
        <v>0</v>
      </c>
      <c r="DE24" s="240">
        <v>0</v>
      </c>
      <c r="DF24" s="240">
        <v>0</v>
      </c>
      <c r="DG24" s="240">
        <v>0</v>
      </c>
      <c r="DH24" s="240">
        <v>0</v>
      </c>
      <c r="DI24" s="240">
        <v>0</v>
      </c>
      <c r="DJ24" s="240">
        <v>0</v>
      </c>
      <c r="DK24" s="240">
        <v>0</v>
      </c>
      <c r="DL24" s="240">
        <v>0</v>
      </c>
      <c r="DM24" s="240">
        <v>0</v>
      </c>
      <c r="DN24" s="240">
        <v>0</v>
      </c>
      <c r="DO24" s="240">
        <v>7</v>
      </c>
      <c r="DP24" s="240">
        <v>164</v>
      </c>
      <c r="DQ24" s="240">
        <v>0</v>
      </c>
      <c r="DR24" s="240">
        <v>0</v>
      </c>
      <c r="DS24" s="240">
        <v>0</v>
      </c>
      <c r="DT24" s="240">
        <v>0</v>
      </c>
      <c r="DU24" s="240">
        <v>0</v>
      </c>
      <c r="DV24" s="240">
        <v>0</v>
      </c>
      <c r="DW24" s="240">
        <v>0</v>
      </c>
      <c r="DX24" s="240">
        <v>0</v>
      </c>
      <c r="DY24" s="240">
        <v>0</v>
      </c>
      <c r="DZ24" s="240">
        <v>0</v>
      </c>
      <c r="EA24" s="240">
        <v>0</v>
      </c>
      <c r="EB24" s="240">
        <v>0</v>
      </c>
      <c r="EC24" s="240">
        <v>0</v>
      </c>
      <c r="ED24" s="240">
        <v>0</v>
      </c>
      <c r="EE24" s="240">
        <v>0</v>
      </c>
      <c r="EF24" s="240">
        <v>0</v>
      </c>
      <c r="EG24" s="240">
        <v>0</v>
      </c>
      <c r="EH24" s="240">
        <v>0</v>
      </c>
      <c r="EI24" s="240">
        <v>0</v>
      </c>
      <c r="EJ24" s="240">
        <v>0</v>
      </c>
      <c r="EK24" s="240">
        <v>0</v>
      </c>
      <c r="EL24" s="240">
        <v>0</v>
      </c>
      <c r="EM24" s="240">
        <v>0</v>
      </c>
      <c r="EN24" s="240">
        <v>0</v>
      </c>
      <c r="EO24" s="240">
        <v>0</v>
      </c>
      <c r="EP24" s="240">
        <v>0</v>
      </c>
      <c r="EQ24" s="240">
        <v>0</v>
      </c>
      <c r="ER24" s="240">
        <v>0</v>
      </c>
      <c r="ES24" s="240">
        <v>0</v>
      </c>
      <c r="ET24" s="240">
        <v>0</v>
      </c>
      <c r="EU24" s="240">
        <v>0</v>
      </c>
      <c r="EV24" s="240">
        <v>0</v>
      </c>
      <c r="EW24" s="240">
        <v>0</v>
      </c>
      <c r="EX24" s="240">
        <v>0</v>
      </c>
      <c r="EY24" s="240">
        <v>0</v>
      </c>
      <c r="EZ24" s="240">
        <v>0</v>
      </c>
      <c r="FA24" s="240">
        <v>0</v>
      </c>
      <c r="FB24" s="240">
        <v>0</v>
      </c>
      <c r="FC24" s="240">
        <v>0</v>
      </c>
      <c r="FD24" s="240">
        <v>0</v>
      </c>
      <c r="FE24" s="240">
        <v>0</v>
      </c>
      <c r="FF24" s="240">
        <v>0</v>
      </c>
      <c r="FG24" s="240">
        <v>0</v>
      </c>
      <c r="FH24" s="240">
        <v>0</v>
      </c>
      <c r="FI24" s="241">
        <v>0</v>
      </c>
      <c r="FJ24" s="241">
        <v>0</v>
      </c>
      <c r="FK24" s="241" t="e">
        <f>E24-#REF!-BW24-CG24-CX24-DE24-DO24</f>
        <v>#REF!</v>
      </c>
      <c r="FL24" s="241" t="e">
        <f>F24-#REF!-BX24-CH24-CY24-DF24-DP24</f>
        <v>#REF!</v>
      </c>
      <c r="FM24" s="241" t="e">
        <f>G24-#REF!-BY24-CI24-CZ24-DG24-DQ24</f>
        <v>#REF!</v>
      </c>
      <c r="FN24" s="241" t="e">
        <f>H24-#REF!-BZ24-CJ24-#REF!-DH24-DR24</f>
        <v>#REF!</v>
      </c>
      <c r="FO24" s="241" t="e">
        <f>I24-U24-#REF!-CC24-CF24-CM24-CV24-#REF!-#REF!-#REF!-ED24</f>
        <v>#REF!</v>
      </c>
      <c r="FP24" s="241" t="e">
        <f>J24-V24-#REF!-CW24-#REF!-#REF!-#REF!-EE24-ET24-EZ24-FE24</f>
        <v>#REF!</v>
      </c>
      <c r="FQ24" s="241">
        <f t="shared" si="0"/>
        <v>0</v>
      </c>
      <c r="FR24" s="241">
        <f t="shared" si="1"/>
        <v>0</v>
      </c>
      <c r="FS24" s="241" t="e">
        <f>M24-CO24-#REF!-#REF!</f>
        <v>#REF!</v>
      </c>
      <c r="FT24" s="241" t="e">
        <f>N24-#REF!-EU24-#REF!-#REF!</f>
        <v>#REF!</v>
      </c>
      <c r="FU24" s="241" t="e">
        <f>O24-#REF!-EV24-FA24-FF24</f>
        <v>#REF!</v>
      </c>
      <c r="FV24" s="241">
        <f t="shared" si="2"/>
        <v>0</v>
      </c>
    </row>
    <row r="25" spans="1:178" s="236" customFormat="1" ht="12" customHeight="1" x14ac:dyDescent="0.2">
      <c r="A25" s="244" t="s">
        <v>136</v>
      </c>
      <c r="B25" s="238" t="s">
        <v>137</v>
      </c>
      <c r="C25" s="239">
        <v>2</v>
      </c>
      <c r="D25" s="240">
        <v>0</v>
      </c>
      <c r="E25" s="240">
        <v>0</v>
      </c>
      <c r="F25" s="240">
        <v>0</v>
      </c>
      <c r="G25" s="240">
        <v>0</v>
      </c>
      <c r="H25" s="240">
        <v>0</v>
      </c>
      <c r="I25" s="240">
        <v>0</v>
      </c>
      <c r="J25" s="240">
        <v>0</v>
      </c>
      <c r="K25" s="240">
        <v>0</v>
      </c>
      <c r="L25" s="240">
        <v>0</v>
      </c>
      <c r="M25" s="240">
        <v>0</v>
      </c>
      <c r="N25" s="240">
        <v>0</v>
      </c>
      <c r="O25" s="240">
        <v>0</v>
      </c>
      <c r="P25" s="240">
        <v>0</v>
      </c>
      <c r="Q25" s="240">
        <v>0</v>
      </c>
      <c r="R25" s="240">
        <v>0</v>
      </c>
      <c r="S25" s="240">
        <v>0</v>
      </c>
      <c r="T25" s="240">
        <v>0</v>
      </c>
      <c r="U25" s="240">
        <v>0</v>
      </c>
      <c r="V25" s="240">
        <v>0</v>
      </c>
      <c r="W25" s="240">
        <v>0</v>
      </c>
      <c r="X25" s="240">
        <v>0</v>
      </c>
      <c r="Y25" s="240">
        <v>0</v>
      </c>
      <c r="Z25" s="240">
        <v>0</v>
      </c>
      <c r="AA25" s="240">
        <v>0</v>
      </c>
      <c r="AB25" s="240">
        <v>0</v>
      </c>
      <c r="AC25" s="240">
        <v>0</v>
      </c>
      <c r="AD25" s="240">
        <v>0</v>
      </c>
      <c r="AE25" s="240">
        <v>0</v>
      </c>
      <c r="AF25" s="240">
        <v>0</v>
      </c>
      <c r="AG25" s="240">
        <v>0</v>
      </c>
      <c r="AH25" s="240">
        <v>0</v>
      </c>
      <c r="AI25" s="240">
        <v>0</v>
      </c>
      <c r="AJ25" s="240">
        <v>0</v>
      </c>
      <c r="AK25" s="240">
        <v>0</v>
      </c>
      <c r="AL25" s="240">
        <v>0</v>
      </c>
      <c r="AM25" s="240">
        <v>0</v>
      </c>
      <c r="AN25" s="240">
        <v>0</v>
      </c>
      <c r="AO25" s="240">
        <v>0</v>
      </c>
      <c r="AP25" s="240">
        <v>0</v>
      </c>
      <c r="AQ25" s="240">
        <v>0</v>
      </c>
      <c r="AR25" s="240">
        <v>0</v>
      </c>
      <c r="AS25" s="240">
        <v>0</v>
      </c>
      <c r="AT25" s="240">
        <v>0</v>
      </c>
      <c r="AU25" s="240">
        <v>0</v>
      </c>
      <c r="AV25" s="240">
        <v>0</v>
      </c>
      <c r="AW25" s="240">
        <v>0</v>
      </c>
      <c r="AX25" s="240">
        <v>0</v>
      </c>
      <c r="AY25" s="240">
        <v>0</v>
      </c>
      <c r="AZ25" s="240">
        <v>0</v>
      </c>
      <c r="BA25" s="240">
        <v>0</v>
      </c>
      <c r="BB25" s="240">
        <v>0</v>
      </c>
      <c r="BC25" s="240">
        <v>0</v>
      </c>
      <c r="BD25" s="240">
        <v>0</v>
      </c>
      <c r="BE25" s="240">
        <v>0</v>
      </c>
      <c r="BF25" s="240">
        <v>0</v>
      </c>
      <c r="BG25" s="240">
        <v>0</v>
      </c>
      <c r="BH25" s="240">
        <v>0</v>
      </c>
      <c r="BI25" s="240">
        <v>0</v>
      </c>
      <c r="BJ25" s="240">
        <v>0</v>
      </c>
      <c r="BK25" s="240">
        <v>0</v>
      </c>
      <c r="BL25" s="240">
        <v>0</v>
      </c>
      <c r="BM25" s="240">
        <v>0</v>
      </c>
      <c r="BN25" s="240">
        <v>0</v>
      </c>
      <c r="BO25" s="240">
        <v>0</v>
      </c>
      <c r="BP25" s="240">
        <v>0</v>
      </c>
      <c r="BQ25" s="240">
        <v>0</v>
      </c>
      <c r="BR25" s="240">
        <v>0</v>
      </c>
      <c r="BS25" s="240">
        <v>0</v>
      </c>
      <c r="BT25" s="240">
        <v>0</v>
      </c>
      <c r="BU25" s="240">
        <v>0</v>
      </c>
      <c r="BV25" s="240">
        <v>0</v>
      </c>
      <c r="BW25" s="240">
        <v>0</v>
      </c>
      <c r="BX25" s="240">
        <v>0</v>
      </c>
      <c r="BY25" s="240">
        <v>0</v>
      </c>
      <c r="BZ25" s="240">
        <v>0</v>
      </c>
      <c r="CA25" s="240">
        <v>0</v>
      </c>
      <c r="CB25" s="240">
        <v>0</v>
      </c>
      <c r="CC25" s="240">
        <v>0</v>
      </c>
      <c r="CD25" s="240">
        <v>0</v>
      </c>
      <c r="CE25" s="240">
        <v>0</v>
      </c>
      <c r="CF25" s="240">
        <v>0</v>
      </c>
      <c r="CG25" s="240">
        <v>0</v>
      </c>
      <c r="CH25" s="240">
        <v>0</v>
      </c>
      <c r="CI25" s="240">
        <v>0</v>
      </c>
      <c r="CJ25" s="240">
        <v>0</v>
      </c>
      <c r="CK25" s="240">
        <v>0</v>
      </c>
      <c r="CL25" s="240">
        <v>0</v>
      </c>
      <c r="CM25" s="240">
        <v>0</v>
      </c>
      <c r="CN25" s="240">
        <v>0</v>
      </c>
      <c r="CO25" s="240">
        <v>0</v>
      </c>
      <c r="CP25" s="240">
        <v>1</v>
      </c>
      <c r="CQ25" s="240">
        <v>0</v>
      </c>
      <c r="CR25" s="240">
        <v>0</v>
      </c>
      <c r="CS25" s="240">
        <v>0</v>
      </c>
      <c r="CT25" s="240">
        <v>0</v>
      </c>
      <c r="CU25" s="240">
        <v>0</v>
      </c>
      <c r="CV25" s="240">
        <v>0</v>
      </c>
      <c r="CW25" s="240">
        <v>0</v>
      </c>
      <c r="CX25" s="240">
        <v>0</v>
      </c>
      <c r="CY25" s="240">
        <v>0</v>
      </c>
      <c r="CZ25" s="240">
        <v>0</v>
      </c>
      <c r="DA25" s="240">
        <v>0</v>
      </c>
      <c r="DB25" s="240">
        <v>0</v>
      </c>
      <c r="DC25" s="240">
        <v>0</v>
      </c>
      <c r="DD25" s="240">
        <v>0</v>
      </c>
      <c r="DE25" s="240">
        <v>0</v>
      </c>
      <c r="DF25" s="240">
        <v>0</v>
      </c>
      <c r="DG25" s="240">
        <v>0</v>
      </c>
      <c r="DH25" s="240">
        <v>0</v>
      </c>
      <c r="DI25" s="240">
        <v>1</v>
      </c>
      <c r="DJ25" s="240">
        <v>0</v>
      </c>
      <c r="DK25" s="240">
        <v>0</v>
      </c>
      <c r="DL25" s="240">
        <v>0</v>
      </c>
      <c r="DM25" s="240">
        <v>0</v>
      </c>
      <c r="DN25" s="240">
        <v>0</v>
      </c>
      <c r="DO25" s="240">
        <v>0</v>
      </c>
      <c r="DP25" s="240">
        <v>0</v>
      </c>
      <c r="DQ25" s="240">
        <v>0</v>
      </c>
      <c r="DR25" s="240">
        <v>0</v>
      </c>
      <c r="DS25" s="240">
        <v>0</v>
      </c>
      <c r="DT25" s="240">
        <v>0</v>
      </c>
      <c r="DU25" s="240">
        <v>0</v>
      </c>
      <c r="DV25" s="240">
        <v>0</v>
      </c>
      <c r="DW25" s="240">
        <v>0</v>
      </c>
      <c r="DX25" s="240">
        <v>0</v>
      </c>
      <c r="DY25" s="240">
        <v>0</v>
      </c>
      <c r="DZ25" s="240">
        <v>0</v>
      </c>
      <c r="EA25" s="240">
        <v>0</v>
      </c>
      <c r="EB25" s="240">
        <v>0</v>
      </c>
      <c r="EC25" s="240">
        <v>0</v>
      </c>
      <c r="ED25" s="240">
        <v>0</v>
      </c>
      <c r="EE25" s="240">
        <v>0</v>
      </c>
      <c r="EF25" s="240">
        <v>0</v>
      </c>
      <c r="EG25" s="240">
        <v>0</v>
      </c>
      <c r="EH25" s="240">
        <v>0</v>
      </c>
      <c r="EI25" s="240">
        <v>0</v>
      </c>
      <c r="EJ25" s="240">
        <v>0</v>
      </c>
      <c r="EK25" s="240">
        <v>0</v>
      </c>
      <c r="EL25" s="240">
        <v>0</v>
      </c>
      <c r="EM25" s="240">
        <v>0</v>
      </c>
      <c r="EN25" s="240">
        <v>0</v>
      </c>
      <c r="EO25" s="240">
        <v>0</v>
      </c>
      <c r="EP25" s="240">
        <v>0</v>
      </c>
      <c r="EQ25" s="240">
        <v>0</v>
      </c>
      <c r="ER25" s="240">
        <v>0</v>
      </c>
      <c r="ES25" s="240">
        <v>0</v>
      </c>
      <c r="ET25" s="240">
        <v>0</v>
      </c>
      <c r="EU25" s="240">
        <v>0</v>
      </c>
      <c r="EV25" s="240">
        <v>0</v>
      </c>
      <c r="EW25" s="240">
        <v>0</v>
      </c>
      <c r="EX25" s="240">
        <v>0</v>
      </c>
      <c r="EY25" s="240">
        <v>0</v>
      </c>
      <c r="EZ25" s="240">
        <v>0</v>
      </c>
      <c r="FA25" s="240">
        <v>0</v>
      </c>
      <c r="FB25" s="240">
        <v>0</v>
      </c>
      <c r="FC25" s="240">
        <v>0</v>
      </c>
      <c r="FD25" s="240">
        <v>0</v>
      </c>
      <c r="FE25" s="240">
        <v>0</v>
      </c>
      <c r="FF25" s="240">
        <v>0</v>
      </c>
      <c r="FG25" s="240">
        <v>0</v>
      </c>
      <c r="FH25" s="240">
        <v>0</v>
      </c>
      <c r="FI25" s="241">
        <v>0</v>
      </c>
      <c r="FJ25" s="241">
        <v>0</v>
      </c>
      <c r="FK25" s="241" t="e">
        <f>E25-#REF!-BW25-CG25-CX25-DE25-DO25</f>
        <v>#REF!</v>
      </c>
      <c r="FL25" s="241" t="e">
        <f>F25-#REF!-BX25-CH25-CY25-DF25-DP25</f>
        <v>#REF!</v>
      </c>
      <c r="FM25" s="241" t="e">
        <f>G25-#REF!-BY25-CI25-CZ25-DG25-DQ25</f>
        <v>#REF!</v>
      </c>
      <c r="FN25" s="241" t="e">
        <f>H25-#REF!-BZ25-CJ25-#REF!-DH25-DR25</f>
        <v>#REF!</v>
      </c>
      <c r="FO25" s="241" t="e">
        <f>I25-U25-#REF!-CC25-CF25-CM25-CV25-#REF!-#REF!-#REF!-ED25</f>
        <v>#REF!</v>
      </c>
      <c r="FP25" s="241" t="e">
        <f>J25-V25-#REF!-CW25-#REF!-#REF!-#REF!-EE25-ET25-EZ25-FE25</f>
        <v>#REF!</v>
      </c>
      <c r="FQ25" s="241">
        <f t="shared" si="0"/>
        <v>0</v>
      </c>
      <c r="FR25" s="241">
        <f t="shared" si="1"/>
        <v>0</v>
      </c>
      <c r="FS25" s="241" t="e">
        <f>M25-CO25-#REF!-#REF!</f>
        <v>#REF!</v>
      </c>
      <c r="FT25" s="241" t="e">
        <f>N25-#REF!-EU25-#REF!-#REF!</f>
        <v>#REF!</v>
      </c>
      <c r="FU25" s="241" t="e">
        <f>O25-#REF!-EV25-FA25-FF25</f>
        <v>#REF!</v>
      </c>
      <c r="FV25" s="241">
        <f t="shared" si="2"/>
        <v>0</v>
      </c>
    </row>
    <row r="26" spans="1:178" s="236" customFormat="1" ht="12" customHeight="1" x14ac:dyDescent="0.2">
      <c r="A26" s="244" t="s">
        <v>138</v>
      </c>
      <c r="B26" s="238" t="s">
        <v>139</v>
      </c>
      <c r="C26" s="239">
        <v>16</v>
      </c>
      <c r="D26" s="240">
        <v>6</v>
      </c>
      <c r="E26" s="240">
        <v>42</v>
      </c>
      <c r="F26" s="240">
        <v>243</v>
      </c>
      <c r="G26" s="240">
        <v>0</v>
      </c>
      <c r="H26" s="240">
        <v>0</v>
      </c>
      <c r="I26" s="240">
        <v>2</v>
      </c>
      <c r="J26" s="240">
        <v>0</v>
      </c>
      <c r="K26" s="240">
        <v>0</v>
      </c>
      <c r="L26" s="240">
        <v>0</v>
      </c>
      <c r="M26" s="240">
        <v>0</v>
      </c>
      <c r="N26" s="240">
        <v>0</v>
      </c>
      <c r="O26" s="240">
        <v>0</v>
      </c>
      <c r="P26" s="240">
        <v>0</v>
      </c>
      <c r="Q26" s="240">
        <v>0</v>
      </c>
      <c r="R26" s="240">
        <v>0</v>
      </c>
      <c r="S26" s="240">
        <v>0</v>
      </c>
      <c r="T26" s="240">
        <v>0</v>
      </c>
      <c r="U26" s="240">
        <v>0</v>
      </c>
      <c r="V26" s="240">
        <v>0</v>
      </c>
      <c r="W26" s="240">
        <v>0</v>
      </c>
      <c r="X26" s="240">
        <v>0</v>
      </c>
      <c r="Y26" s="240">
        <v>1</v>
      </c>
      <c r="Z26" s="240">
        <v>0</v>
      </c>
      <c r="AA26" s="240">
        <v>0</v>
      </c>
      <c r="AB26" s="240">
        <v>0</v>
      </c>
      <c r="AC26" s="240">
        <v>0</v>
      </c>
      <c r="AD26" s="240">
        <v>0</v>
      </c>
      <c r="AE26" s="240">
        <v>0</v>
      </c>
      <c r="AF26" s="240">
        <v>0</v>
      </c>
      <c r="AG26" s="240">
        <v>0</v>
      </c>
      <c r="AH26" s="240">
        <v>0</v>
      </c>
      <c r="AI26" s="240">
        <v>0</v>
      </c>
      <c r="AJ26" s="240">
        <v>0</v>
      </c>
      <c r="AK26" s="240">
        <v>0</v>
      </c>
      <c r="AL26" s="240">
        <v>0</v>
      </c>
      <c r="AM26" s="240">
        <v>0</v>
      </c>
      <c r="AN26" s="240">
        <v>0</v>
      </c>
      <c r="AO26" s="240">
        <v>0</v>
      </c>
      <c r="AP26" s="240">
        <v>0</v>
      </c>
      <c r="AQ26" s="240">
        <v>0</v>
      </c>
      <c r="AR26" s="240">
        <v>0</v>
      </c>
      <c r="AS26" s="240">
        <v>13</v>
      </c>
      <c r="AT26" s="240">
        <v>6</v>
      </c>
      <c r="AU26" s="240">
        <v>0</v>
      </c>
      <c r="AV26" s="240">
        <v>0</v>
      </c>
      <c r="AW26" s="240">
        <v>0</v>
      </c>
      <c r="AX26" s="240">
        <v>0</v>
      </c>
      <c r="AY26" s="240">
        <v>0</v>
      </c>
      <c r="AZ26" s="240">
        <v>0</v>
      </c>
      <c r="BA26" s="240">
        <v>0</v>
      </c>
      <c r="BB26" s="240">
        <v>0</v>
      </c>
      <c r="BC26" s="240">
        <v>0</v>
      </c>
      <c r="BD26" s="240">
        <v>0</v>
      </c>
      <c r="BE26" s="240">
        <v>0</v>
      </c>
      <c r="BF26" s="240">
        <v>0</v>
      </c>
      <c r="BG26" s="240">
        <v>0</v>
      </c>
      <c r="BH26" s="240">
        <v>0</v>
      </c>
      <c r="BI26" s="240">
        <v>0</v>
      </c>
      <c r="BJ26" s="240">
        <v>0</v>
      </c>
      <c r="BK26" s="240">
        <v>0</v>
      </c>
      <c r="BL26" s="240">
        <v>0</v>
      </c>
      <c r="BM26" s="240">
        <v>0</v>
      </c>
      <c r="BN26" s="240">
        <v>0</v>
      </c>
      <c r="BO26" s="240">
        <v>0</v>
      </c>
      <c r="BP26" s="240">
        <v>0</v>
      </c>
      <c r="BQ26" s="240">
        <v>0</v>
      </c>
      <c r="BR26" s="240">
        <v>0</v>
      </c>
      <c r="BS26" s="240">
        <v>0</v>
      </c>
      <c r="BT26" s="240">
        <v>0</v>
      </c>
      <c r="BU26" s="240">
        <v>0</v>
      </c>
      <c r="BV26" s="240">
        <v>0</v>
      </c>
      <c r="BW26" s="240">
        <v>0</v>
      </c>
      <c r="BX26" s="240">
        <v>0</v>
      </c>
      <c r="BY26" s="240">
        <v>0</v>
      </c>
      <c r="BZ26" s="240">
        <v>0</v>
      </c>
      <c r="CA26" s="240">
        <v>0</v>
      </c>
      <c r="CB26" s="240">
        <v>0</v>
      </c>
      <c r="CC26" s="240">
        <v>0</v>
      </c>
      <c r="CD26" s="240">
        <v>0</v>
      </c>
      <c r="CE26" s="240">
        <v>0</v>
      </c>
      <c r="CF26" s="240">
        <v>0</v>
      </c>
      <c r="CG26" s="240">
        <v>0</v>
      </c>
      <c r="CH26" s="240">
        <v>0</v>
      </c>
      <c r="CI26" s="240">
        <v>0</v>
      </c>
      <c r="CJ26" s="240">
        <v>0</v>
      </c>
      <c r="CK26" s="240">
        <v>0</v>
      </c>
      <c r="CL26" s="240">
        <v>0</v>
      </c>
      <c r="CM26" s="240">
        <v>0</v>
      </c>
      <c r="CN26" s="240">
        <v>0</v>
      </c>
      <c r="CO26" s="240">
        <v>0</v>
      </c>
      <c r="CP26" s="240">
        <v>2</v>
      </c>
      <c r="CQ26" s="240">
        <v>0</v>
      </c>
      <c r="CR26" s="240">
        <v>2</v>
      </c>
      <c r="CS26" s="240">
        <v>0</v>
      </c>
      <c r="CT26" s="240">
        <v>27</v>
      </c>
      <c r="CU26" s="240">
        <v>107</v>
      </c>
      <c r="CV26" s="240">
        <v>0</v>
      </c>
      <c r="CW26" s="240">
        <v>0</v>
      </c>
      <c r="CX26" s="240">
        <v>0</v>
      </c>
      <c r="CY26" s="240">
        <v>0</v>
      </c>
      <c r="CZ26" s="240">
        <v>0</v>
      </c>
      <c r="DA26" s="240">
        <v>0</v>
      </c>
      <c r="DB26" s="240">
        <v>0</v>
      </c>
      <c r="DC26" s="240">
        <v>4</v>
      </c>
      <c r="DD26" s="240">
        <v>40</v>
      </c>
      <c r="DE26" s="240">
        <v>0</v>
      </c>
      <c r="DF26" s="240">
        <v>0</v>
      </c>
      <c r="DG26" s="240">
        <v>0</v>
      </c>
      <c r="DH26" s="240">
        <v>0</v>
      </c>
      <c r="DI26" s="240">
        <v>0</v>
      </c>
      <c r="DJ26" s="240">
        <v>0</v>
      </c>
      <c r="DK26" s="240">
        <v>0</v>
      </c>
      <c r="DL26" s="240">
        <v>0</v>
      </c>
      <c r="DM26" s="240">
        <v>0</v>
      </c>
      <c r="DN26" s="240">
        <v>0</v>
      </c>
      <c r="DO26" s="240">
        <v>11</v>
      </c>
      <c r="DP26" s="240">
        <v>96</v>
      </c>
      <c r="DQ26" s="240">
        <v>0</v>
      </c>
      <c r="DR26" s="240">
        <v>0</v>
      </c>
      <c r="DS26" s="240">
        <v>0</v>
      </c>
      <c r="DT26" s="240">
        <v>0</v>
      </c>
      <c r="DU26" s="240">
        <v>0</v>
      </c>
      <c r="DV26" s="240">
        <v>0</v>
      </c>
      <c r="DW26" s="240">
        <v>0</v>
      </c>
      <c r="DX26" s="240">
        <v>0</v>
      </c>
      <c r="DY26" s="240">
        <v>0</v>
      </c>
      <c r="DZ26" s="240">
        <v>0</v>
      </c>
      <c r="EA26" s="240">
        <v>0</v>
      </c>
      <c r="EB26" s="240">
        <v>0</v>
      </c>
      <c r="EC26" s="240">
        <v>0</v>
      </c>
      <c r="ED26" s="240">
        <v>0</v>
      </c>
      <c r="EE26" s="240">
        <v>0</v>
      </c>
      <c r="EF26" s="240">
        <v>0</v>
      </c>
      <c r="EG26" s="240">
        <v>0</v>
      </c>
      <c r="EH26" s="240">
        <v>0</v>
      </c>
      <c r="EI26" s="240">
        <v>0</v>
      </c>
      <c r="EJ26" s="240">
        <v>0</v>
      </c>
      <c r="EK26" s="240">
        <v>0</v>
      </c>
      <c r="EL26" s="240">
        <v>0</v>
      </c>
      <c r="EM26" s="240">
        <v>0</v>
      </c>
      <c r="EN26" s="240">
        <v>0</v>
      </c>
      <c r="EO26" s="240">
        <v>0</v>
      </c>
      <c r="EP26" s="240">
        <v>0</v>
      </c>
      <c r="EQ26" s="240">
        <v>0</v>
      </c>
      <c r="ER26" s="240">
        <v>0</v>
      </c>
      <c r="ES26" s="240">
        <v>0</v>
      </c>
      <c r="ET26" s="240">
        <v>0</v>
      </c>
      <c r="EU26" s="240">
        <v>0</v>
      </c>
      <c r="EV26" s="240">
        <v>0</v>
      </c>
      <c r="EW26" s="240">
        <v>0</v>
      </c>
      <c r="EX26" s="240">
        <v>0</v>
      </c>
      <c r="EY26" s="240">
        <v>0</v>
      </c>
      <c r="EZ26" s="240">
        <v>0</v>
      </c>
      <c r="FA26" s="240">
        <v>0</v>
      </c>
      <c r="FB26" s="240">
        <v>0</v>
      </c>
      <c r="FC26" s="240">
        <v>0</v>
      </c>
      <c r="FD26" s="240">
        <v>0</v>
      </c>
      <c r="FE26" s="240">
        <v>0</v>
      </c>
      <c r="FF26" s="240">
        <v>0</v>
      </c>
      <c r="FG26" s="240">
        <v>0</v>
      </c>
      <c r="FH26" s="240">
        <v>0</v>
      </c>
      <c r="FI26" s="241">
        <v>0</v>
      </c>
      <c r="FJ26" s="241">
        <v>0</v>
      </c>
      <c r="FK26" s="241" t="e">
        <f>E26-#REF!-BW26-CG26-CX26-DE26-DO26</f>
        <v>#REF!</v>
      </c>
      <c r="FL26" s="241" t="e">
        <f>F26-#REF!-BX26-CH26-CY26-DF26-DP26</f>
        <v>#REF!</v>
      </c>
      <c r="FM26" s="241" t="e">
        <f>G26-#REF!-BY26-CI26-CZ26-DG26-DQ26</f>
        <v>#REF!</v>
      </c>
      <c r="FN26" s="241" t="e">
        <f>H26-#REF!-BZ26-CJ26-#REF!-DH26-DR26</f>
        <v>#REF!</v>
      </c>
      <c r="FO26" s="241" t="e">
        <f>I26-U26-#REF!-CC26-CF26-CM26-CV26-#REF!-#REF!-#REF!-ED26</f>
        <v>#REF!</v>
      </c>
      <c r="FP26" s="241" t="e">
        <f>J26-V26-#REF!-CW26-#REF!-#REF!-#REF!-EE26-ET26-EZ26-FE26</f>
        <v>#REF!</v>
      </c>
      <c r="FQ26" s="241">
        <f t="shared" si="0"/>
        <v>0</v>
      </c>
      <c r="FR26" s="241">
        <f t="shared" si="1"/>
        <v>0</v>
      </c>
      <c r="FS26" s="241" t="e">
        <f>M26-CO26-#REF!-#REF!</f>
        <v>#REF!</v>
      </c>
      <c r="FT26" s="241" t="e">
        <f>N26-#REF!-EU26-#REF!-#REF!</f>
        <v>#REF!</v>
      </c>
      <c r="FU26" s="241" t="e">
        <f>O26-#REF!-EV26-FA26-FF26</f>
        <v>#REF!</v>
      </c>
      <c r="FV26" s="241">
        <f t="shared" si="2"/>
        <v>0</v>
      </c>
    </row>
    <row r="27" spans="1:178" s="236" customFormat="1" ht="12" customHeight="1" x14ac:dyDescent="0.2">
      <c r="A27" s="244" t="s">
        <v>140</v>
      </c>
      <c r="B27" s="238" t="s">
        <v>141</v>
      </c>
      <c r="C27" s="239">
        <v>1</v>
      </c>
      <c r="D27" s="240">
        <v>0</v>
      </c>
      <c r="E27" s="240">
        <v>10</v>
      </c>
      <c r="F27" s="240">
        <v>93</v>
      </c>
      <c r="G27" s="240">
        <v>0</v>
      </c>
      <c r="H27" s="240">
        <v>0</v>
      </c>
      <c r="I27" s="240">
        <v>0</v>
      </c>
      <c r="J27" s="240">
        <v>0</v>
      </c>
      <c r="K27" s="240">
        <v>0</v>
      </c>
      <c r="L27" s="240">
        <v>0</v>
      </c>
      <c r="M27" s="240">
        <v>0</v>
      </c>
      <c r="N27" s="240">
        <v>0</v>
      </c>
      <c r="O27" s="240">
        <v>0</v>
      </c>
      <c r="P27" s="240">
        <v>0</v>
      </c>
      <c r="Q27" s="240">
        <v>0</v>
      </c>
      <c r="R27" s="240">
        <v>0</v>
      </c>
      <c r="S27" s="240">
        <v>0</v>
      </c>
      <c r="T27" s="240">
        <v>0</v>
      </c>
      <c r="U27" s="240">
        <v>0</v>
      </c>
      <c r="V27" s="240">
        <v>0</v>
      </c>
      <c r="W27" s="240">
        <v>0</v>
      </c>
      <c r="X27" s="240">
        <v>0</v>
      </c>
      <c r="Y27" s="240">
        <v>1</v>
      </c>
      <c r="Z27" s="240">
        <v>0</v>
      </c>
      <c r="AA27" s="240">
        <v>0</v>
      </c>
      <c r="AB27" s="240">
        <v>0</v>
      </c>
      <c r="AC27" s="240">
        <v>0</v>
      </c>
      <c r="AD27" s="240">
        <v>0</v>
      </c>
      <c r="AE27" s="240">
        <v>0</v>
      </c>
      <c r="AF27" s="240">
        <v>0</v>
      </c>
      <c r="AG27" s="240">
        <v>0</v>
      </c>
      <c r="AH27" s="240">
        <v>0</v>
      </c>
      <c r="AI27" s="240">
        <v>0</v>
      </c>
      <c r="AJ27" s="240">
        <v>0</v>
      </c>
      <c r="AK27" s="240">
        <v>0</v>
      </c>
      <c r="AL27" s="240">
        <v>0</v>
      </c>
      <c r="AM27" s="240">
        <v>0</v>
      </c>
      <c r="AN27" s="240">
        <v>0</v>
      </c>
      <c r="AO27" s="240">
        <v>0</v>
      </c>
      <c r="AP27" s="240">
        <v>0</v>
      </c>
      <c r="AQ27" s="240">
        <v>0</v>
      </c>
      <c r="AR27" s="240">
        <v>0</v>
      </c>
      <c r="AS27" s="240">
        <v>0</v>
      </c>
      <c r="AT27" s="240">
        <v>0</v>
      </c>
      <c r="AU27" s="240">
        <v>0</v>
      </c>
      <c r="AV27" s="240">
        <v>0</v>
      </c>
      <c r="AW27" s="240">
        <v>0</v>
      </c>
      <c r="AX27" s="240">
        <v>0</v>
      </c>
      <c r="AY27" s="240">
        <v>0</v>
      </c>
      <c r="AZ27" s="240">
        <v>0</v>
      </c>
      <c r="BA27" s="240">
        <v>0</v>
      </c>
      <c r="BB27" s="240">
        <v>0</v>
      </c>
      <c r="BC27" s="240">
        <v>0</v>
      </c>
      <c r="BD27" s="240">
        <v>0</v>
      </c>
      <c r="BE27" s="240">
        <v>0</v>
      </c>
      <c r="BF27" s="240">
        <v>0</v>
      </c>
      <c r="BG27" s="240">
        <v>0</v>
      </c>
      <c r="BH27" s="240">
        <v>0</v>
      </c>
      <c r="BI27" s="240">
        <v>0</v>
      </c>
      <c r="BJ27" s="240">
        <v>0</v>
      </c>
      <c r="BK27" s="240">
        <v>0</v>
      </c>
      <c r="BL27" s="240">
        <v>0</v>
      </c>
      <c r="BM27" s="240">
        <v>0</v>
      </c>
      <c r="BN27" s="240">
        <v>0</v>
      </c>
      <c r="BO27" s="240">
        <v>0</v>
      </c>
      <c r="BP27" s="240">
        <v>0</v>
      </c>
      <c r="BQ27" s="240">
        <v>0</v>
      </c>
      <c r="BR27" s="240">
        <v>0</v>
      </c>
      <c r="BS27" s="240">
        <v>0</v>
      </c>
      <c r="BT27" s="240">
        <v>0</v>
      </c>
      <c r="BU27" s="240">
        <v>0</v>
      </c>
      <c r="BV27" s="240">
        <v>0</v>
      </c>
      <c r="BW27" s="240">
        <v>0</v>
      </c>
      <c r="BX27" s="240">
        <v>0</v>
      </c>
      <c r="BY27" s="240">
        <v>0</v>
      </c>
      <c r="BZ27" s="240">
        <v>0</v>
      </c>
      <c r="CA27" s="240">
        <v>0</v>
      </c>
      <c r="CB27" s="240">
        <v>0</v>
      </c>
      <c r="CC27" s="240">
        <v>0</v>
      </c>
      <c r="CD27" s="240">
        <v>0</v>
      </c>
      <c r="CE27" s="240">
        <v>0</v>
      </c>
      <c r="CF27" s="240">
        <v>0</v>
      </c>
      <c r="CG27" s="240">
        <v>0</v>
      </c>
      <c r="CH27" s="240">
        <v>0</v>
      </c>
      <c r="CI27" s="240">
        <v>0</v>
      </c>
      <c r="CJ27" s="240">
        <v>0</v>
      </c>
      <c r="CK27" s="240">
        <v>0</v>
      </c>
      <c r="CL27" s="240">
        <v>0</v>
      </c>
      <c r="CM27" s="240">
        <v>0</v>
      </c>
      <c r="CN27" s="240">
        <v>0</v>
      </c>
      <c r="CO27" s="240">
        <v>0</v>
      </c>
      <c r="CP27" s="240">
        <v>0</v>
      </c>
      <c r="CQ27" s="240">
        <v>0</v>
      </c>
      <c r="CR27" s="240">
        <v>0</v>
      </c>
      <c r="CS27" s="240">
        <v>0</v>
      </c>
      <c r="CT27" s="240">
        <v>5</v>
      </c>
      <c r="CU27" s="240">
        <v>36</v>
      </c>
      <c r="CV27" s="240">
        <v>0</v>
      </c>
      <c r="CW27" s="240">
        <v>0</v>
      </c>
      <c r="CX27" s="240">
        <v>0</v>
      </c>
      <c r="CY27" s="240">
        <v>0</v>
      </c>
      <c r="CZ27" s="240">
        <v>0</v>
      </c>
      <c r="DA27" s="240">
        <v>0</v>
      </c>
      <c r="DB27" s="240">
        <v>0</v>
      </c>
      <c r="DC27" s="240">
        <v>5</v>
      </c>
      <c r="DD27" s="240">
        <v>57</v>
      </c>
      <c r="DE27" s="240">
        <v>0</v>
      </c>
      <c r="DF27" s="240">
        <v>0</v>
      </c>
      <c r="DG27" s="240">
        <v>0</v>
      </c>
      <c r="DH27" s="240">
        <v>0</v>
      </c>
      <c r="DI27" s="240">
        <v>0</v>
      </c>
      <c r="DJ27" s="240">
        <v>0</v>
      </c>
      <c r="DK27" s="240">
        <v>0</v>
      </c>
      <c r="DL27" s="240">
        <v>0</v>
      </c>
      <c r="DM27" s="240">
        <v>0</v>
      </c>
      <c r="DN27" s="240">
        <v>0</v>
      </c>
      <c r="DO27" s="240">
        <v>0</v>
      </c>
      <c r="DP27" s="240">
        <v>0</v>
      </c>
      <c r="DQ27" s="240">
        <v>0</v>
      </c>
      <c r="DR27" s="240">
        <v>0</v>
      </c>
      <c r="DS27" s="240">
        <v>0</v>
      </c>
      <c r="DT27" s="240">
        <v>0</v>
      </c>
      <c r="DU27" s="240">
        <v>0</v>
      </c>
      <c r="DV27" s="240">
        <v>0</v>
      </c>
      <c r="DW27" s="240">
        <v>0</v>
      </c>
      <c r="DX27" s="240">
        <v>0</v>
      </c>
      <c r="DY27" s="240">
        <v>0</v>
      </c>
      <c r="DZ27" s="240">
        <v>0</v>
      </c>
      <c r="EA27" s="240">
        <v>0</v>
      </c>
      <c r="EB27" s="240">
        <v>0</v>
      </c>
      <c r="EC27" s="240">
        <v>0</v>
      </c>
      <c r="ED27" s="240">
        <v>0</v>
      </c>
      <c r="EE27" s="240">
        <v>0</v>
      </c>
      <c r="EF27" s="240">
        <v>0</v>
      </c>
      <c r="EG27" s="240">
        <v>0</v>
      </c>
      <c r="EH27" s="240">
        <v>0</v>
      </c>
      <c r="EI27" s="240">
        <v>0</v>
      </c>
      <c r="EJ27" s="240">
        <v>0</v>
      </c>
      <c r="EK27" s="240">
        <v>0</v>
      </c>
      <c r="EL27" s="240">
        <v>0</v>
      </c>
      <c r="EM27" s="240">
        <v>0</v>
      </c>
      <c r="EN27" s="240">
        <v>0</v>
      </c>
      <c r="EO27" s="240">
        <v>0</v>
      </c>
      <c r="EP27" s="240">
        <v>0</v>
      </c>
      <c r="EQ27" s="240">
        <v>0</v>
      </c>
      <c r="ER27" s="240">
        <v>0</v>
      </c>
      <c r="ES27" s="240">
        <v>0</v>
      </c>
      <c r="ET27" s="240">
        <v>0</v>
      </c>
      <c r="EU27" s="240">
        <v>0</v>
      </c>
      <c r="EV27" s="240">
        <v>0</v>
      </c>
      <c r="EW27" s="240">
        <v>0</v>
      </c>
      <c r="EX27" s="240">
        <v>0</v>
      </c>
      <c r="EY27" s="240">
        <v>0</v>
      </c>
      <c r="EZ27" s="240">
        <v>0</v>
      </c>
      <c r="FA27" s="240">
        <v>0</v>
      </c>
      <c r="FB27" s="240">
        <v>0</v>
      </c>
      <c r="FC27" s="240">
        <v>0</v>
      </c>
      <c r="FD27" s="240">
        <v>0</v>
      </c>
      <c r="FE27" s="240">
        <v>0</v>
      </c>
      <c r="FF27" s="240">
        <v>0</v>
      </c>
      <c r="FG27" s="240">
        <v>0</v>
      </c>
      <c r="FH27" s="240">
        <v>0</v>
      </c>
      <c r="FI27" s="241">
        <v>0</v>
      </c>
      <c r="FJ27" s="241">
        <v>0</v>
      </c>
      <c r="FK27" s="241" t="e">
        <f>E27-#REF!-BW27-CG27-CX27-DE27-DO27</f>
        <v>#REF!</v>
      </c>
      <c r="FL27" s="241" t="e">
        <f>F27-#REF!-BX27-CH27-CY27-DF27-DP27</f>
        <v>#REF!</v>
      </c>
      <c r="FM27" s="241" t="e">
        <f>G27-#REF!-BY27-CI27-CZ27-DG27-DQ27</f>
        <v>#REF!</v>
      </c>
      <c r="FN27" s="241" t="e">
        <f>H27-#REF!-BZ27-CJ27-#REF!-DH27-DR27</f>
        <v>#REF!</v>
      </c>
      <c r="FO27" s="241" t="e">
        <f>I27-U27-#REF!-CC27-CF27-CM27-CV27-#REF!-#REF!-#REF!-ED27</f>
        <v>#REF!</v>
      </c>
      <c r="FP27" s="241" t="e">
        <f>J27-V27-#REF!-CW27-#REF!-#REF!-#REF!-EE27-ET27-EZ27-FE27</f>
        <v>#REF!</v>
      </c>
      <c r="FQ27" s="241">
        <f t="shared" si="0"/>
        <v>0</v>
      </c>
      <c r="FR27" s="241">
        <f t="shared" si="1"/>
        <v>0</v>
      </c>
      <c r="FS27" s="241" t="e">
        <f>M27-CO27-#REF!-#REF!</f>
        <v>#REF!</v>
      </c>
      <c r="FT27" s="241" t="e">
        <f>N27-#REF!-EU27-#REF!-#REF!</f>
        <v>#REF!</v>
      </c>
      <c r="FU27" s="241" t="e">
        <f>O27-#REF!-EV27-FA27-FF27</f>
        <v>#REF!</v>
      </c>
      <c r="FV27" s="241">
        <f t="shared" si="2"/>
        <v>0</v>
      </c>
    </row>
    <row r="28" spans="1:178" s="236" customFormat="1" ht="12" customHeight="1" x14ac:dyDescent="0.2">
      <c r="A28" s="244" t="s">
        <v>142</v>
      </c>
      <c r="B28" s="238" t="s">
        <v>143</v>
      </c>
      <c r="C28" s="239">
        <v>14</v>
      </c>
      <c r="D28" s="240">
        <v>2</v>
      </c>
      <c r="E28" s="240">
        <v>57</v>
      </c>
      <c r="F28" s="240">
        <v>792</v>
      </c>
      <c r="G28" s="240">
        <v>2</v>
      </c>
      <c r="H28" s="240">
        <v>0</v>
      </c>
      <c r="I28" s="240">
        <v>4</v>
      </c>
      <c r="J28" s="240">
        <v>0</v>
      </c>
      <c r="K28" s="240">
        <v>0</v>
      </c>
      <c r="L28" s="240">
        <v>0</v>
      </c>
      <c r="M28" s="240">
        <v>0</v>
      </c>
      <c r="N28" s="240">
        <v>0</v>
      </c>
      <c r="O28" s="240">
        <v>0</v>
      </c>
      <c r="P28" s="240">
        <v>0</v>
      </c>
      <c r="Q28" s="240">
        <v>0</v>
      </c>
      <c r="R28" s="240">
        <v>0</v>
      </c>
      <c r="S28" s="240">
        <v>0</v>
      </c>
      <c r="T28" s="240">
        <v>0</v>
      </c>
      <c r="U28" s="240">
        <v>0</v>
      </c>
      <c r="V28" s="240">
        <v>0</v>
      </c>
      <c r="W28" s="240">
        <v>0</v>
      </c>
      <c r="X28" s="240">
        <v>0</v>
      </c>
      <c r="Y28" s="240">
        <v>3</v>
      </c>
      <c r="Z28" s="240">
        <v>0</v>
      </c>
      <c r="AA28" s="240">
        <v>1</v>
      </c>
      <c r="AB28" s="240">
        <v>0</v>
      </c>
      <c r="AC28" s="240">
        <v>0</v>
      </c>
      <c r="AD28" s="240">
        <v>0</v>
      </c>
      <c r="AE28" s="240">
        <v>0</v>
      </c>
      <c r="AF28" s="240">
        <v>0</v>
      </c>
      <c r="AG28" s="240">
        <v>0</v>
      </c>
      <c r="AH28" s="240">
        <v>0</v>
      </c>
      <c r="AI28" s="240">
        <v>0</v>
      </c>
      <c r="AJ28" s="240">
        <v>0</v>
      </c>
      <c r="AK28" s="240">
        <v>0</v>
      </c>
      <c r="AL28" s="240">
        <v>0</v>
      </c>
      <c r="AM28" s="240">
        <v>0</v>
      </c>
      <c r="AN28" s="240">
        <v>0</v>
      </c>
      <c r="AO28" s="240">
        <v>0</v>
      </c>
      <c r="AP28" s="240">
        <v>0</v>
      </c>
      <c r="AQ28" s="240">
        <v>0</v>
      </c>
      <c r="AR28" s="240">
        <v>0</v>
      </c>
      <c r="AS28" s="240">
        <v>0</v>
      </c>
      <c r="AT28" s="240">
        <v>0</v>
      </c>
      <c r="AU28" s="240">
        <v>0</v>
      </c>
      <c r="AV28" s="240">
        <v>0</v>
      </c>
      <c r="AW28" s="240">
        <v>4</v>
      </c>
      <c r="AX28" s="240">
        <v>2</v>
      </c>
      <c r="AY28" s="240">
        <v>0</v>
      </c>
      <c r="AZ28" s="240">
        <v>0</v>
      </c>
      <c r="BA28" s="240">
        <v>0</v>
      </c>
      <c r="BB28" s="240">
        <v>0</v>
      </c>
      <c r="BC28" s="240">
        <v>0</v>
      </c>
      <c r="BD28" s="240">
        <v>0</v>
      </c>
      <c r="BE28" s="240">
        <v>0</v>
      </c>
      <c r="BF28" s="240">
        <v>0</v>
      </c>
      <c r="BG28" s="240">
        <v>0</v>
      </c>
      <c r="BH28" s="240">
        <v>0</v>
      </c>
      <c r="BI28" s="240">
        <v>0</v>
      </c>
      <c r="BJ28" s="240">
        <v>0</v>
      </c>
      <c r="BK28" s="240">
        <v>0</v>
      </c>
      <c r="BL28" s="240">
        <v>0</v>
      </c>
      <c r="BM28" s="240">
        <v>0</v>
      </c>
      <c r="BN28" s="240">
        <v>0</v>
      </c>
      <c r="BO28" s="240">
        <v>0</v>
      </c>
      <c r="BP28" s="240">
        <v>0</v>
      </c>
      <c r="BQ28" s="240">
        <v>0</v>
      </c>
      <c r="BR28" s="240">
        <v>0</v>
      </c>
      <c r="BS28" s="240">
        <v>0</v>
      </c>
      <c r="BT28" s="240">
        <v>0</v>
      </c>
      <c r="BU28" s="240">
        <v>1</v>
      </c>
      <c r="BV28" s="240">
        <v>10</v>
      </c>
      <c r="BW28" s="240">
        <v>0</v>
      </c>
      <c r="BX28" s="240">
        <v>0</v>
      </c>
      <c r="BY28" s="240">
        <v>0</v>
      </c>
      <c r="BZ28" s="240">
        <v>0</v>
      </c>
      <c r="CA28" s="240">
        <v>2</v>
      </c>
      <c r="CB28" s="240">
        <v>0</v>
      </c>
      <c r="CC28" s="240">
        <v>2</v>
      </c>
      <c r="CD28" s="240">
        <v>0</v>
      </c>
      <c r="CE28" s="240">
        <v>0</v>
      </c>
      <c r="CF28" s="240">
        <v>0</v>
      </c>
      <c r="CG28" s="240">
        <v>0</v>
      </c>
      <c r="CH28" s="240">
        <v>0</v>
      </c>
      <c r="CI28" s="240">
        <v>0</v>
      </c>
      <c r="CJ28" s="240">
        <v>0</v>
      </c>
      <c r="CK28" s="240">
        <v>1</v>
      </c>
      <c r="CL28" s="240">
        <v>0</v>
      </c>
      <c r="CM28" s="240">
        <v>1</v>
      </c>
      <c r="CN28" s="240">
        <v>0</v>
      </c>
      <c r="CO28" s="240">
        <v>0</v>
      </c>
      <c r="CP28" s="240">
        <v>3</v>
      </c>
      <c r="CQ28" s="240">
        <v>0</v>
      </c>
      <c r="CR28" s="240">
        <v>1</v>
      </c>
      <c r="CS28" s="240">
        <v>0</v>
      </c>
      <c r="CT28" s="240">
        <v>29</v>
      </c>
      <c r="CU28" s="240">
        <v>357</v>
      </c>
      <c r="CV28" s="240">
        <v>0</v>
      </c>
      <c r="CW28" s="240">
        <v>0</v>
      </c>
      <c r="CX28" s="240">
        <v>0</v>
      </c>
      <c r="CY28" s="240">
        <v>0</v>
      </c>
      <c r="CZ28" s="240">
        <v>0</v>
      </c>
      <c r="DA28" s="240">
        <v>0</v>
      </c>
      <c r="DB28" s="240">
        <v>0</v>
      </c>
      <c r="DC28" s="240">
        <v>3</v>
      </c>
      <c r="DD28" s="240">
        <v>24</v>
      </c>
      <c r="DE28" s="240">
        <v>0</v>
      </c>
      <c r="DF28" s="240">
        <v>0</v>
      </c>
      <c r="DG28" s="240">
        <v>0</v>
      </c>
      <c r="DH28" s="240">
        <v>0</v>
      </c>
      <c r="DI28" s="240">
        <v>0</v>
      </c>
      <c r="DJ28" s="240">
        <v>0</v>
      </c>
      <c r="DK28" s="240">
        <v>0</v>
      </c>
      <c r="DL28" s="240">
        <v>0</v>
      </c>
      <c r="DM28" s="240">
        <v>0</v>
      </c>
      <c r="DN28" s="240">
        <v>0</v>
      </c>
      <c r="DO28" s="240">
        <v>24</v>
      </c>
      <c r="DP28" s="240">
        <v>401</v>
      </c>
      <c r="DQ28" s="240">
        <v>2</v>
      </c>
      <c r="DR28" s="240">
        <v>0</v>
      </c>
      <c r="DS28" s="240">
        <v>0</v>
      </c>
      <c r="DT28" s="240">
        <v>0</v>
      </c>
      <c r="DU28" s="240">
        <v>0</v>
      </c>
      <c r="DV28" s="240">
        <v>0</v>
      </c>
      <c r="DW28" s="240">
        <v>0</v>
      </c>
      <c r="DX28" s="240">
        <v>0</v>
      </c>
      <c r="DY28" s="240">
        <v>0</v>
      </c>
      <c r="DZ28" s="240">
        <v>0</v>
      </c>
      <c r="EA28" s="240">
        <v>0</v>
      </c>
      <c r="EB28" s="240">
        <v>0</v>
      </c>
      <c r="EC28" s="240">
        <v>0</v>
      </c>
      <c r="ED28" s="240">
        <v>0</v>
      </c>
      <c r="EE28" s="240">
        <v>0</v>
      </c>
      <c r="EF28" s="240">
        <v>0</v>
      </c>
      <c r="EG28" s="240">
        <v>0</v>
      </c>
      <c r="EH28" s="240">
        <v>0</v>
      </c>
      <c r="EI28" s="240">
        <v>0</v>
      </c>
      <c r="EJ28" s="240">
        <v>0</v>
      </c>
      <c r="EK28" s="240">
        <v>0</v>
      </c>
      <c r="EL28" s="240">
        <v>0</v>
      </c>
      <c r="EM28" s="240">
        <v>0</v>
      </c>
      <c r="EN28" s="240">
        <v>0</v>
      </c>
      <c r="EO28" s="240">
        <v>0</v>
      </c>
      <c r="EP28" s="240">
        <v>0</v>
      </c>
      <c r="EQ28" s="240">
        <v>0</v>
      </c>
      <c r="ER28" s="240">
        <v>0</v>
      </c>
      <c r="ES28" s="240">
        <v>0</v>
      </c>
      <c r="ET28" s="240">
        <v>0</v>
      </c>
      <c r="EU28" s="240">
        <v>0</v>
      </c>
      <c r="EV28" s="240">
        <v>0</v>
      </c>
      <c r="EW28" s="240">
        <v>0</v>
      </c>
      <c r="EX28" s="240">
        <v>0</v>
      </c>
      <c r="EY28" s="240">
        <v>0</v>
      </c>
      <c r="EZ28" s="240">
        <v>0</v>
      </c>
      <c r="FA28" s="240">
        <v>0</v>
      </c>
      <c r="FB28" s="240">
        <v>0</v>
      </c>
      <c r="FC28" s="240">
        <v>0</v>
      </c>
      <c r="FD28" s="240">
        <v>0</v>
      </c>
      <c r="FE28" s="240">
        <v>0</v>
      </c>
      <c r="FF28" s="240">
        <v>0</v>
      </c>
      <c r="FG28" s="240">
        <v>0</v>
      </c>
      <c r="FH28" s="240">
        <v>0</v>
      </c>
      <c r="FI28" s="241">
        <v>0</v>
      </c>
      <c r="FJ28" s="241">
        <v>0</v>
      </c>
      <c r="FK28" s="241" t="e">
        <f>E28-#REF!-BW28-CG28-CX28-DE28-DO28</f>
        <v>#REF!</v>
      </c>
      <c r="FL28" s="241" t="e">
        <f>F28-#REF!-BX28-CH28-CY28-DF28-DP28</f>
        <v>#REF!</v>
      </c>
      <c r="FM28" s="241" t="e">
        <f>G28-#REF!-BY28-CI28-CZ28-DG28-DQ28</f>
        <v>#REF!</v>
      </c>
      <c r="FN28" s="241" t="e">
        <f>H28-#REF!-BZ28-CJ28-#REF!-DH28-DR28</f>
        <v>#REF!</v>
      </c>
      <c r="FO28" s="241" t="e">
        <f>I28-U28-#REF!-CC28-CF28-CM28-CV28-#REF!-#REF!-#REF!-ED28</f>
        <v>#REF!</v>
      </c>
      <c r="FP28" s="241" t="e">
        <f>J28-V28-#REF!-CW28-#REF!-#REF!-#REF!-EE28-ET28-EZ28-FE28</f>
        <v>#REF!</v>
      </c>
      <c r="FQ28" s="241">
        <f t="shared" si="0"/>
        <v>0</v>
      </c>
      <c r="FR28" s="241">
        <f t="shared" si="1"/>
        <v>0</v>
      </c>
      <c r="FS28" s="241" t="e">
        <f>M28-CO28-#REF!-#REF!</f>
        <v>#REF!</v>
      </c>
      <c r="FT28" s="241" t="e">
        <f>N28-#REF!-EU28-#REF!-#REF!</f>
        <v>#REF!</v>
      </c>
      <c r="FU28" s="241" t="e">
        <f>O28-#REF!-EV28-FA28-FF28</f>
        <v>#REF!</v>
      </c>
      <c r="FV28" s="241">
        <f t="shared" si="2"/>
        <v>0</v>
      </c>
    </row>
    <row r="29" spans="1:178" s="236" customFormat="1" ht="12" customHeight="1" x14ac:dyDescent="0.2">
      <c r="A29" s="244" t="s">
        <v>144</v>
      </c>
      <c r="B29" s="238" t="s">
        <v>145</v>
      </c>
      <c r="C29" s="239">
        <v>20</v>
      </c>
      <c r="D29" s="240">
        <v>14</v>
      </c>
      <c r="E29" s="240">
        <v>35</v>
      </c>
      <c r="F29" s="240">
        <v>422</v>
      </c>
      <c r="G29" s="240">
        <v>0</v>
      </c>
      <c r="H29" s="240">
        <v>0</v>
      </c>
      <c r="I29" s="240">
        <v>1</v>
      </c>
      <c r="J29" s="240">
        <v>2</v>
      </c>
      <c r="K29" s="240">
        <v>0</v>
      </c>
      <c r="L29" s="240">
        <v>0</v>
      </c>
      <c r="M29" s="240">
        <v>0</v>
      </c>
      <c r="N29" s="240">
        <v>0</v>
      </c>
      <c r="O29" s="240">
        <v>0</v>
      </c>
      <c r="P29" s="240">
        <v>0</v>
      </c>
      <c r="Q29" s="240">
        <v>0</v>
      </c>
      <c r="R29" s="240">
        <v>0</v>
      </c>
      <c r="S29" s="240">
        <v>0</v>
      </c>
      <c r="T29" s="240">
        <v>0</v>
      </c>
      <c r="U29" s="240">
        <v>0</v>
      </c>
      <c r="V29" s="240">
        <v>0</v>
      </c>
      <c r="W29" s="240">
        <v>0</v>
      </c>
      <c r="X29" s="240">
        <v>0</v>
      </c>
      <c r="Y29" s="240">
        <v>1</v>
      </c>
      <c r="Z29" s="240">
        <v>0</v>
      </c>
      <c r="AA29" s="240">
        <v>0</v>
      </c>
      <c r="AB29" s="240">
        <v>0</v>
      </c>
      <c r="AC29" s="240">
        <v>0</v>
      </c>
      <c r="AD29" s="240">
        <v>0</v>
      </c>
      <c r="AE29" s="240">
        <v>0</v>
      </c>
      <c r="AF29" s="240">
        <v>0</v>
      </c>
      <c r="AG29" s="240">
        <v>6</v>
      </c>
      <c r="AH29" s="240">
        <v>0</v>
      </c>
      <c r="AI29" s="240">
        <v>0</v>
      </c>
      <c r="AJ29" s="240">
        <v>0</v>
      </c>
      <c r="AK29" s="240">
        <v>0</v>
      </c>
      <c r="AL29" s="240">
        <v>0</v>
      </c>
      <c r="AM29" s="240">
        <v>0</v>
      </c>
      <c r="AN29" s="240">
        <v>0</v>
      </c>
      <c r="AO29" s="240">
        <v>0</v>
      </c>
      <c r="AP29" s="240">
        <v>0</v>
      </c>
      <c r="AQ29" s="240">
        <v>0</v>
      </c>
      <c r="AR29" s="240">
        <v>0</v>
      </c>
      <c r="AS29" s="240">
        <v>3</v>
      </c>
      <c r="AT29" s="240">
        <v>5</v>
      </c>
      <c r="AU29" s="240">
        <v>0</v>
      </c>
      <c r="AV29" s="240">
        <v>0</v>
      </c>
      <c r="AW29" s="240">
        <v>1</v>
      </c>
      <c r="AX29" s="240">
        <v>0</v>
      </c>
      <c r="AY29" s="240">
        <v>0</v>
      </c>
      <c r="AZ29" s="240">
        <v>0</v>
      </c>
      <c r="BA29" s="240">
        <v>0</v>
      </c>
      <c r="BB29" s="240">
        <v>0</v>
      </c>
      <c r="BC29" s="240">
        <v>0</v>
      </c>
      <c r="BD29" s="240">
        <v>0</v>
      </c>
      <c r="BE29" s="240">
        <v>0</v>
      </c>
      <c r="BF29" s="240">
        <v>0</v>
      </c>
      <c r="BG29" s="240">
        <v>0</v>
      </c>
      <c r="BH29" s="240">
        <v>0</v>
      </c>
      <c r="BI29" s="240">
        <v>0</v>
      </c>
      <c r="BJ29" s="240">
        <v>0</v>
      </c>
      <c r="BK29" s="240">
        <v>0</v>
      </c>
      <c r="BL29" s="240">
        <v>0</v>
      </c>
      <c r="BM29" s="240">
        <v>0</v>
      </c>
      <c r="BN29" s="240">
        <v>0</v>
      </c>
      <c r="BO29" s="240">
        <v>0</v>
      </c>
      <c r="BP29" s="240">
        <v>0</v>
      </c>
      <c r="BQ29" s="240">
        <v>0</v>
      </c>
      <c r="BR29" s="240">
        <v>0</v>
      </c>
      <c r="BS29" s="240">
        <v>0</v>
      </c>
      <c r="BT29" s="240">
        <v>0</v>
      </c>
      <c r="BU29" s="240">
        <v>0</v>
      </c>
      <c r="BV29" s="240">
        <v>0</v>
      </c>
      <c r="BW29" s="240">
        <v>0</v>
      </c>
      <c r="BX29" s="240">
        <v>0</v>
      </c>
      <c r="BY29" s="240">
        <v>0</v>
      </c>
      <c r="BZ29" s="240">
        <v>0</v>
      </c>
      <c r="CA29" s="240">
        <v>2</v>
      </c>
      <c r="CB29" s="240">
        <v>7</v>
      </c>
      <c r="CC29" s="240">
        <v>1</v>
      </c>
      <c r="CD29" s="240">
        <v>0</v>
      </c>
      <c r="CE29" s="240">
        <v>0</v>
      </c>
      <c r="CF29" s="240">
        <v>0</v>
      </c>
      <c r="CG29" s="240">
        <v>0</v>
      </c>
      <c r="CH29" s="240">
        <v>0</v>
      </c>
      <c r="CI29" s="240">
        <v>0</v>
      </c>
      <c r="CJ29" s="240">
        <v>0</v>
      </c>
      <c r="CK29" s="240">
        <v>0</v>
      </c>
      <c r="CL29" s="240">
        <v>2</v>
      </c>
      <c r="CM29" s="240">
        <v>0</v>
      </c>
      <c r="CN29" s="240">
        <v>0</v>
      </c>
      <c r="CO29" s="240">
        <v>0</v>
      </c>
      <c r="CP29" s="240">
        <v>0</v>
      </c>
      <c r="CQ29" s="240">
        <v>0</v>
      </c>
      <c r="CR29" s="240">
        <v>0</v>
      </c>
      <c r="CS29" s="240">
        <v>0</v>
      </c>
      <c r="CT29" s="240">
        <v>25</v>
      </c>
      <c r="CU29" s="240">
        <v>286</v>
      </c>
      <c r="CV29" s="240">
        <v>0</v>
      </c>
      <c r="CW29" s="240">
        <v>0</v>
      </c>
      <c r="CX29" s="240">
        <v>0</v>
      </c>
      <c r="CY29" s="240">
        <v>0</v>
      </c>
      <c r="CZ29" s="240">
        <v>0</v>
      </c>
      <c r="DA29" s="240">
        <v>0</v>
      </c>
      <c r="DB29" s="240">
        <v>0</v>
      </c>
      <c r="DC29" s="240">
        <v>7</v>
      </c>
      <c r="DD29" s="240">
        <v>112</v>
      </c>
      <c r="DE29" s="240">
        <v>0</v>
      </c>
      <c r="DF29" s="240">
        <v>0</v>
      </c>
      <c r="DG29" s="240">
        <v>0</v>
      </c>
      <c r="DH29" s="240">
        <v>0</v>
      </c>
      <c r="DI29" s="240">
        <v>0</v>
      </c>
      <c r="DJ29" s="240">
        <v>0</v>
      </c>
      <c r="DK29" s="240">
        <v>0</v>
      </c>
      <c r="DL29" s="240">
        <v>0</v>
      </c>
      <c r="DM29" s="240">
        <v>0</v>
      </c>
      <c r="DN29" s="240">
        <v>0</v>
      </c>
      <c r="DO29" s="240">
        <v>3</v>
      </c>
      <c r="DP29" s="240">
        <v>24</v>
      </c>
      <c r="DQ29" s="240">
        <v>0</v>
      </c>
      <c r="DR29" s="240">
        <v>0</v>
      </c>
      <c r="DS29" s="240">
        <v>0</v>
      </c>
      <c r="DT29" s="240">
        <v>0</v>
      </c>
      <c r="DU29" s="240">
        <v>0</v>
      </c>
      <c r="DV29" s="240">
        <v>0</v>
      </c>
      <c r="DW29" s="240">
        <v>0</v>
      </c>
      <c r="DX29" s="240">
        <v>0</v>
      </c>
      <c r="DY29" s="240">
        <v>0</v>
      </c>
      <c r="DZ29" s="240">
        <v>0</v>
      </c>
      <c r="EA29" s="240">
        <v>0</v>
      </c>
      <c r="EB29" s="240">
        <v>0</v>
      </c>
      <c r="EC29" s="240">
        <v>0</v>
      </c>
      <c r="ED29" s="240">
        <v>0</v>
      </c>
      <c r="EE29" s="240">
        <v>0</v>
      </c>
      <c r="EF29" s="240">
        <v>0</v>
      </c>
      <c r="EG29" s="240">
        <v>0</v>
      </c>
      <c r="EH29" s="240">
        <v>0</v>
      </c>
      <c r="EI29" s="240">
        <v>0</v>
      </c>
      <c r="EJ29" s="240">
        <v>0</v>
      </c>
      <c r="EK29" s="240">
        <v>0</v>
      </c>
      <c r="EL29" s="240">
        <v>0</v>
      </c>
      <c r="EM29" s="240">
        <v>0</v>
      </c>
      <c r="EN29" s="240">
        <v>0</v>
      </c>
      <c r="EO29" s="240">
        <v>0</v>
      </c>
      <c r="EP29" s="240">
        <v>0</v>
      </c>
      <c r="EQ29" s="240">
        <v>0</v>
      </c>
      <c r="ER29" s="240">
        <v>2</v>
      </c>
      <c r="ES29" s="240">
        <v>0</v>
      </c>
      <c r="ET29" s="240">
        <v>0</v>
      </c>
      <c r="EU29" s="240">
        <v>2</v>
      </c>
      <c r="EV29" s="240">
        <v>0</v>
      </c>
      <c r="EW29" s="240">
        <v>2</v>
      </c>
      <c r="EX29" s="240">
        <v>0</v>
      </c>
      <c r="EY29" s="240">
        <v>0</v>
      </c>
      <c r="EZ29" s="240">
        <v>0</v>
      </c>
      <c r="FA29" s="240">
        <v>0</v>
      </c>
      <c r="FB29" s="240">
        <v>3</v>
      </c>
      <c r="FC29" s="240">
        <v>0</v>
      </c>
      <c r="FD29" s="240">
        <v>0</v>
      </c>
      <c r="FE29" s="240">
        <v>0</v>
      </c>
      <c r="FF29" s="240">
        <v>0</v>
      </c>
      <c r="FG29" s="240">
        <v>0</v>
      </c>
      <c r="FH29" s="240">
        <v>0</v>
      </c>
      <c r="FI29" s="241">
        <v>0</v>
      </c>
      <c r="FJ29" s="241">
        <v>0</v>
      </c>
      <c r="FK29" s="241" t="e">
        <f>E29-#REF!-BW29-CG29-CX29-DE29-DO29</f>
        <v>#REF!</v>
      </c>
      <c r="FL29" s="241" t="e">
        <f>F29-#REF!-BX29-CH29-CY29-DF29-DP29</f>
        <v>#REF!</v>
      </c>
      <c r="FM29" s="241" t="e">
        <f>G29-#REF!-BY29-CI29-CZ29-DG29-DQ29</f>
        <v>#REF!</v>
      </c>
      <c r="FN29" s="241" t="e">
        <f>H29-#REF!-BZ29-CJ29-#REF!-DH29-DR29</f>
        <v>#REF!</v>
      </c>
      <c r="FO29" s="241" t="e">
        <f>I29-U29-#REF!-CC29-CF29-CM29-CV29-#REF!-#REF!-#REF!-ED29</f>
        <v>#REF!</v>
      </c>
      <c r="FP29" s="241" t="e">
        <f>J29-V29-#REF!-CW29-#REF!-#REF!-#REF!-EE29-ET29-EZ29-FE29</f>
        <v>#REF!</v>
      </c>
      <c r="FQ29" s="241">
        <f t="shared" si="0"/>
        <v>0</v>
      </c>
      <c r="FR29" s="241">
        <f t="shared" si="1"/>
        <v>0</v>
      </c>
      <c r="FS29" s="241" t="e">
        <f>M29-CO29-#REF!-#REF!</f>
        <v>#REF!</v>
      </c>
      <c r="FT29" s="241" t="e">
        <f>N29-#REF!-EU29-#REF!-#REF!</f>
        <v>#REF!</v>
      </c>
      <c r="FU29" s="241" t="e">
        <f>O29-#REF!-EV29-FA29-FF29</f>
        <v>#REF!</v>
      </c>
      <c r="FV29" s="241">
        <f t="shared" si="2"/>
        <v>0</v>
      </c>
    </row>
    <row r="30" spans="1:178" s="236" customFormat="1" ht="12" customHeight="1" x14ac:dyDescent="0.2">
      <c r="A30" s="244" t="s">
        <v>146</v>
      </c>
      <c r="B30" s="238" t="s">
        <v>147</v>
      </c>
      <c r="C30" s="239">
        <v>1</v>
      </c>
      <c r="D30" s="240">
        <v>0</v>
      </c>
      <c r="E30" s="240">
        <v>16</v>
      </c>
      <c r="F30" s="240">
        <v>166</v>
      </c>
      <c r="G30" s="240">
        <v>0</v>
      </c>
      <c r="H30" s="240">
        <v>0</v>
      </c>
      <c r="I30" s="240">
        <v>0</v>
      </c>
      <c r="J30" s="240">
        <v>0</v>
      </c>
      <c r="K30" s="240">
        <v>0</v>
      </c>
      <c r="L30" s="240">
        <v>0</v>
      </c>
      <c r="M30" s="240">
        <v>0</v>
      </c>
      <c r="N30" s="240">
        <v>0</v>
      </c>
      <c r="O30" s="240">
        <v>0</v>
      </c>
      <c r="P30" s="240">
        <v>0</v>
      </c>
      <c r="Q30" s="240">
        <v>0</v>
      </c>
      <c r="R30" s="240">
        <v>0</v>
      </c>
      <c r="S30" s="240">
        <v>0</v>
      </c>
      <c r="T30" s="240">
        <v>0</v>
      </c>
      <c r="U30" s="240">
        <v>0</v>
      </c>
      <c r="V30" s="240">
        <v>0</v>
      </c>
      <c r="W30" s="240">
        <v>0</v>
      </c>
      <c r="X30" s="240">
        <v>0</v>
      </c>
      <c r="Y30" s="240">
        <v>1</v>
      </c>
      <c r="Z30" s="240">
        <v>0</v>
      </c>
      <c r="AA30" s="240">
        <v>0</v>
      </c>
      <c r="AB30" s="240">
        <v>0</v>
      </c>
      <c r="AC30" s="240">
        <v>0</v>
      </c>
      <c r="AD30" s="240">
        <v>0</v>
      </c>
      <c r="AE30" s="240">
        <v>0</v>
      </c>
      <c r="AF30" s="240">
        <v>0</v>
      </c>
      <c r="AG30" s="240">
        <v>0</v>
      </c>
      <c r="AH30" s="240">
        <v>0</v>
      </c>
      <c r="AI30" s="240">
        <v>0</v>
      </c>
      <c r="AJ30" s="240">
        <v>0</v>
      </c>
      <c r="AK30" s="240">
        <v>0</v>
      </c>
      <c r="AL30" s="240">
        <v>0</v>
      </c>
      <c r="AM30" s="240">
        <v>2</v>
      </c>
      <c r="AN30" s="240">
        <v>8</v>
      </c>
      <c r="AO30" s="240">
        <v>0</v>
      </c>
      <c r="AP30" s="240">
        <v>0</v>
      </c>
      <c r="AQ30" s="240">
        <v>0</v>
      </c>
      <c r="AR30" s="240">
        <v>0</v>
      </c>
      <c r="AS30" s="240">
        <v>0</v>
      </c>
      <c r="AT30" s="240">
        <v>0</v>
      </c>
      <c r="AU30" s="240">
        <v>0</v>
      </c>
      <c r="AV30" s="240">
        <v>0</v>
      </c>
      <c r="AW30" s="240">
        <v>0</v>
      </c>
      <c r="AX30" s="240">
        <v>0</v>
      </c>
      <c r="AY30" s="240">
        <v>0</v>
      </c>
      <c r="AZ30" s="240">
        <v>0</v>
      </c>
      <c r="BA30" s="240">
        <v>0</v>
      </c>
      <c r="BB30" s="240">
        <v>0</v>
      </c>
      <c r="BC30" s="240">
        <v>0</v>
      </c>
      <c r="BD30" s="240">
        <v>0</v>
      </c>
      <c r="BE30" s="240">
        <v>0</v>
      </c>
      <c r="BF30" s="240">
        <v>0</v>
      </c>
      <c r="BG30" s="240">
        <v>0</v>
      </c>
      <c r="BH30" s="240">
        <v>0</v>
      </c>
      <c r="BI30" s="240">
        <v>0</v>
      </c>
      <c r="BJ30" s="240">
        <v>0</v>
      </c>
      <c r="BK30" s="240">
        <v>0</v>
      </c>
      <c r="BL30" s="240">
        <v>0</v>
      </c>
      <c r="BM30" s="240">
        <v>0</v>
      </c>
      <c r="BN30" s="240">
        <v>0</v>
      </c>
      <c r="BO30" s="240">
        <v>0</v>
      </c>
      <c r="BP30" s="240">
        <v>0</v>
      </c>
      <c r="BQ30" s="240">
        <v>0</v>
      </c>
      <c r="BR30" s="240">
        <v>0</v>
      </c>
      <c r="BS30" s="240">
        <v>0</v>
      </c>
      <c r="BT30" s="240">
        <v>0</v>
      </c>
      <c r="BU30" s="240">
        <v>0</v>
      </c>
      <c r="BV30" s="240">
        <v>0</v>
      </c>
      <c r="BW30" s="240">
        <v>0</v>
      </c>
      <c r="BX30" s="240">
        <v>0</v>
      </c>
      <c r="BY30" s="240">
        <v>0</v>
      </c>
      <c r="BZ30" s="240">
        <v>0</v>
      </c>
      <c r="CA30" s="240">
        <v>0</v>
      </c>
      <c r="CB30" s="240">
        <v>0</v>
      </c>
      <c r="CC30" s="240">
        <v>0</v>
      </c>
      <c r="CD30" s="240">
        <v>0</v>
      </c>
      <c r="CE30" s="240">
        <v>0</v>
      </c>
      <c r="CF30" s="240">
        <v>0</v>
      </c>
      <c r="CG30" s="240">
        <v>0</v>
      </c>
      <c r="CH30" s="240">
        <v>0</v>
      </c>
      <c r="CI30" s="240">
        <v>0</v>
      </c>
      <c r="CJ30" s="240">
        <v>0</v>
      </c>
      <c r="CK30" s="240">
        <v>0</v>
      </c>
      <c r="CL30" s="240">
        <v>0</v>
      </c>
      <c r="CM30" s="240">
        <v>0</v>
      </c>
      <c r="CN30" s="240">
        <v>0</v>
      </c>
      <c r="CO30" s="240">
        <v>0</v>
      </c>
      <c r="CP30" s="240">
        <v>0</v>
      </c>
      <c r="CQ30" s="240">
        <v>0</v>
      </c>
      <c r="CR30" s="240">
        <v>0</v>
      </c>
      <c r="CS30" s="240">
        <v>0</v>
      </c>
      <c r="CT30" s="240">
        <v>10</v>
      </c>
      <c r="CU30" s="240">
        <v>116</v>
      </c>
      <c r="CV30" s="240">
        <v>0</v>
      </c>
      <c r="CW30" s="240">
        <v>0</v>
      </c>
      <c r="CX30" s="240">
        <v>0</v>
      </c>
      <c r="CY30" s="240">
        <v>0</v>
      </c>
      <c r="CZ30" s="240">
        <v>0</v>
      </c>
      <c r="DA30" s="240">
        <v>0</v>
      </c>
      <c r="DB30" s="240">
        <v>0</v>
      </c>
      <c r="DC30" s="240">
        <v>4</v>
      </c>
      <c r="DD30" s="240">
        <v>42</v>
      </c>
      <c r="DE30" s="240">
        <v>0</v>
      </c>
      <c r="DF30" s="240">
        <v>0</v>
      </c>
      <c r="DG30" s="240">
        <v>0</v>
      </c>
      <c r="DH30" s="240">
        <v>0</v>
      </c>
      <c r="DI30" s="240">
        <v>0</v>
      </c>
      <c r="DJ30" s="240">
        <v>0</v>
      </c>
      <c r="DK30" s="240">
        <v>0</v>
      </c>
      <c r="DL30" s="240">
        <v>0</v>
      </c>
      <c r="DM30" s="240">
        <v>0</v>
      </c>
      <c r="DN30" s="240">
        <v>0</v>
      </c>
      <c r="DO30" s="240">
        <v>0</v>
      </c>
      <c r="DP30" s="240">
        <v>0</v>
      </c>
      <c r="DQ30" s="240">
        <v>0</v>
      </c>
      <c r="DR30" s="240">
        <v>0</v>
      </c>
      <c r="DS30" s="240">
        <v>0</v>
      </c>
      <c r="DT30" s="240">
        <v>0</v>
      </c>
      <c r="DU30" s="240">
        <v>0</v>
      </c>
      <c r="DV30" s="240">
        <v>0</v>
      </c>
      <c r="DW30" s="240">
        <v>0</v>
      </c>
      <c r="DX30" s="240">
        <v>0</v>
      </c>
      <c r="DY30" s="240">
        <v>0</v>
      </c>
      <c r="DZ30" s="240">
        <v>0</v>
      </c>
      <c r="EA30" s="240">
        <v>0</v>
      </c>
      <c r="EB30" s="240">
        <v>0</v>
      </c>
      <c r="EC30" s="240">
        <v>0</v>
      </c>
      <c r="ED30" s="240">
        <v>0</v>
      </c>
      <c r="EE30" s="240">
        <v>0</v>
      </c>
      <c r="EF30" s="240">
        <v>0</v>
      </c>
      <c r="EG30" s="240">
        <v>0</v>
      </c>
      <c r="EH30" s="240">
        <v>0</v>
      </c>
      <c r="EI30" s="240">
        <v>0</v>
      </c>
      <c r="EJ30" s="240">
        <v>0</v>
      </c>
      <c r="EK30" s="240">
        <v>0</v>
      </c>
      <c r="EL30" s="240">
        <v>0</v>
      </c>
      <c r="EM30" s="240">
        <v>0</v>
      </c>
      <c r="EN30" s="240">
        <v>0</v>
      </c>
      <c r="EO30" s="240">
        <v>0</v>
      </c>
      <c r="EP30" s="240">
        <v>0</v>
      </c>
      <c r="EQ30" s="240">
        <v>0</v>
      </c>
      <c r="ER30" s="240">
        <v>0</v>
      </c>
      <c r="ES30" s="240">
        <v>0</v>
      </c>
      <c r="ET30" s="240">
        <v>0</v>
      </c>
      <c r="EU30" s="240">
        <v>0</v>
      </c>
      <c r="EV30" s="240">
        <v>0</v>
      </c>
      <c r="EW30" s="240">
        <v>0</v>
      </c>
      <c r="EX30" s="240">
        <v>0</v>
      </c>
      <c r="EY30" s="240">
        <v>0</v>
      </c>
      <c r="EZ30" s="240">
        <v>0</v>
      </c>
      <c r="FA30" s="240">
        <v>0</v>
      </c>
      <c r="FB30" s="240">
        <v>0</v>
      </c>
      <c r="FC30" s="240">
        <v>0</v>
      </c>
      <c r="FD30" s="240">
        <v>0</v>
      </c>
      <c r="FE30" s="240">
        <v>0</v>
      </c>
      <c r="FF30" s="240">
        <v>0</v>
      </c>
      <c r="FG30" s="240">
        <v>0</v>
      </c>
      <c r="FH30" s="240">
        <v>0</v>
      </c>
      <c r="FI30" s="241">
        <v>0</v>
      </c>
      <c r="FJ30" s="241">
        <v>0</v>
      </c>
      <c r="FK30" s="241" t="e">
        <f>E30-#REF!-BW30-CG30-CX30-DE30-DO30</f>
        <v>#REF!</v>
      </c>
      <c r="FL30" s="241" t="e">
        <f>F30-#REF!-BX30-CH30-CY30-DF30-DP30</f>
        <v>#REF!</v>
      </c>
      <c r="FM30" s="241" t="e">
        <f>G30-#REF!-BY30-CI30-CZ30-DG30-DQ30</f>
        <v>#REF!</v>
      </c>
      <c r="FN30" s="241" t="e">
        <f>H30-#REF!-BZ30-CJ30-#REF!-DH30-DR30</f>
        <v>#REF!</v>
      </c>
      <c r="FO30" s="241" t="e">
        <f>I30-U30-#REF!-CC30-CF30-CM30-CV30-#REF!-#REF!-#REF!-ED30</f>
        <v>#REF!</v>
      </c>
      <c r="FP30" s="241" t="e">
        <f>J30-V30-#REF!-CW30-#REF!-#REF!-#REF!-EE30-ET30-EZ30-FE30</f>
        <v>#REF!</v>
      </c>
      <c r="FQ30" s="241">
        <f t="shared" si="0"/>
        <v>0</v>
      </c>
      <c r="FR30" s="241">
        <f t="shared" si="1"/>
        <v>0</v>
      </c>
      <c r="FS30" s="241" t="e">
        <f>M30-CO30-#REF!-#REF!</f>
        <v>#REF!</v>
      </c>
      <c r="FT30" s="241" t="e">
        <f>N30-#REF!-EU30-#REF!-#REF!</f>
        <v>#REF!</v>
      </c>
      <c r="FU30" s="241" t="e">
        <f>O30-#REF!-EV30-FA30-FF30</f>
        <v>#REF!</v>
      </c>
      <c r="FV30" s="241">
        <f t="shared" si="2"/>
        <v>0</v>
      </c>
    </row>
    <row r="31" spans="1:178" s="236" customFormat="1" ht="12" customHeight="1" x14ac:dyDescent="0.2">
      <c r="A31" s="244" t="s">
        <v>148</v>
      </c>
      <c r="B31" s="238" t="s">
        <v>149</v>
      </c>
      <c r="C31" s="239">
        <v>8</v>
      </c>
      <c r="D31" s="240">
        <v>0</v>
      </c>
      <c r="E31" s="240">
        <v>0</v>
      </c>
      <c r="F31" s="240">
        <v>0</v>
      </c>
      <c r="G31" s="240">
        <v>2</v>
      </c>
      <c r="H31" s="240">
        <v>0</v>
      </c>
      <c r="I31" s="240">
        <v>3</v>
      </c>
      <c r="J31" s="240">
        <v>0</v>
      </c>
      <c r="K31" s="240">
        <v>0</v>
      </c>
      <c r="L31" s="240">
        <v>0</v>
      </c>
      <c r="M31" s="240">
        <v>0</v>
      </c>
      <c r="N31" s="240">
        <v>0</v>
      </c>
      <c r="O31" s="240">
        <v>0</v>
      </c>
      <c r="P31" s="240">
        <v>0</v>
      </c>
      <c r="Q31" s="240">
        <v>0</v>
      </c>
      <c r="R31" s="240">
        <v>0</v>
      </c>
      <c r="S31" s="240">
        <v>0</v>
      </c>
      <c r="T31" s="240">
        <v>0</v>
      </c>
      <c r="U31" s="240">
        <v>0</v>
      </c>
      <c r="V31" s="240">
        <v>0</v>
      </c>
      <c r="W31" s="240">
        <v>0</v>
      </c>
      <c r="X31" s="240">
        <v>0</v>
      </c>
      <c r="Y31" s="240">
        <v>0</v>
      </c>
      <c r="Z31" s="240">
        <v>0</v>
      </c>
      <c r="AA31" s="240">
        <v>0</v>
      </c>
      <c r="AB31" s="240">
        <v>0</v>
      </c>
      <c r="AC31" s="240">
        <v>0</v>
      </c>
      <c r="AD31" s="240">
        <v>0</v>
      </c>
      <c r="AE31" s="240">
        <v>0</v>
      </c>
      <c r="AF31" s="240">
        <v>0</v>
      </c>
      <c r="AG31" s="240">
        <v>0</v>
      </c>
      <c r="AH31" s="240">
        <v>0</v>
      </c>
      <c r="AI31" s="240">
        <v>0</v>
      </c>
      <c r="AJ31" s="240">
        <v>0</v>
      </c>
      <c r="AK31" s="240">
        <v>0</v>
      </c>
      <c r="AL31" s="240">
        <v>0</v>
      </c>
      <c r="AM31" s="240">
        <v>0</v>
      </c>
      <c r="AN31" s="240">
        <v>0</v>
      </c>
      <c r="AO31" s="240">
        <v>0</v>
      </c>
      <c r="AP31" s="240">
        <v>0</v>
      </c>
      <c r="AQ31" s="240">
        <v>0</v>
      </c>
      <c r="AR31" s="240">
        <v>0</v>
      </c>
      <c r="AS31" s="240">
        <v>0</v>
      </c>
      <c r="AT31" s="240">
        <v>0</v>
      </c>
      <c r="AU31" s="240">
        <v>0</v>
      </c>
      <c r="AV31" s="240">
        <v>0</v>
      </c>
      <c r="AW31" s="240">
        <v>0</v>
      </c>
      <c r="AX31" s="240">
        <v>0</v>
      </c>
      <c r="AY31" s="240">
        <v>0</v>
      </c>
      <c r="AZ31" s="240">
        <v>0</v>
      </c>
      <c r="BA31" s="240">
        <v>0</v>
      </c>
      <c r="BB31" s="240">
        <v>0</v>
      </c>
      <c r="BC31" s="240">
        <v>0</v>
      </c>
      <c r="BD31" s="240">
        <v>0</v>
      </c>
      <c r="BE31" s="240">
        <v>0</v>
      </c>
      <c r="BF31" s="240">
        <v>0</v>
      </c>
      <c r="BG31" s="240">
        <v>0</v>
      </c>
      <c r="BH31" s="240">
        <v>0</v>
      </c>
      <c r="BI31" s="240">
        <v>0</v>
      </c>
      <c r="BJ31" s="240">
        <v>0</v>
      </c>
      <c r="BK31" s="240">
        <v>0</v>
      </c>
      <c r="BL31" s="240">
        <v>0</v>
      </c>
      <c r="BM31" s="240">
        <v>0</v>
      </c>
      <c r="BN31" s="240">
        <v>0</v>
      </c>
      <c r="BO31" s="240">
        <v>0</v>
      </c>
      <c r="BP31" s="240">
        <v>0</v>
      </c>
      <c r="BQ31" s="240">
        <v>0</v>
      </c>
      <c r="BR31" s="240">
        <v>0</v>
      </c>
      <c r="BS31" s="240">
        <v>0</v>
      </c>
      <c r="BT31" s="240">
        <v>0</v>
      </c>
      <c r="BU31" s="240">
        <v>0</v>
      </c>
      <c r="BV31" s="240">
        <v>0</v>
      </c>
      <c r="BW31" s="240">
        <v>0</v>
      </c>
      <c r="BX31" s="240">
        <v>0</v>
      </c>
      <c r="BY31" s="240">
        <v>0</v>
      </c>
      <c r="BZ31" s="240">
        <v>0</v>
      </c>
      <c r="CA31" s="240">
        <v>2</v>
      </c>
      <c r="CB31" s="240">
        <v>0</v>
      </c>
      <c r="CC31" s="240">
        <v>2</v>
      </c>
      <c r="CD31" s="240">
        <v>0</v>
      </c>
      <c r="CE31" s="240">
        <v>0</v>
      </c>
      <c r="CF31" s="240">
        <v>0</v>
      </c>
      <c r="CG31" s="240">
        <v>0</v>
      </c>
      <c r="CH31" s="240">
        <v>0</v>
      </c>
      <c r="CI31" s="240">
        <v>0</v>
      </c>
      <c r="CJ31" s="240">
        <v>0</v>
      </c>
      <c r="CK31" s="240">
        <v>1</v>
      </c>
      <c r="CL31" s="240">
        <v>0</v>
      </c>
      <c r="CM31" s="240">
        <v>1</v>
      </c>
      <c r="CN31" s="240">
        <v>0</v>
      </c>
      <c r="CO31" s="240">
        <v>0</v>
      </c>
      <c r="CP31" s="240">
        <v>3</v>
      </c>
      <c r="CQ31" s="240">
        <v>0</v>
      </c>
      <c r="CR31" s="240">
        <v>0</v>
      </c>
      <c r="CS31" s="240">
        <v>0</v>
      </c>
      <c r="CT31" s="240">
        <v>0</v>
      </c>
      <c r="CU31" s="240">
        <v>0</v>
      </c>
      <c r="CV31" s="240">
        <v>0</v>
      </c>
      <c r="CW31" s="240">
        <v>0</v>
      </c>
      <c r="CX31" s="240">
        <v>2</v>
      </c>
      <c r="CY31" s="240">
        <v>0</v>
      </c>
      <c r="CZ31" s="240">
        <v>0</v>
      </c>
      <c r="DA31" s="240">
        <v>0</v>
      </c>
      <c r="DB31" s="240">
        <v>0</v>
      </c>
      <c r="DC31" s="240">
        <v>0</v>
      </c>
      <c r="DD31" s="240">
        <v>0</v>
      </c>
      <c r="DE31" s="240">
        <v>0</v>
      </c>
      <c r="DF31" s="240">
        <v>0</v>
      </c>
      <c r="DG31" s="240">
        <v>0</v>
      </c>
      <c r="DH31" s="240">
        <v>0</v>
      </c>
      <c r="DI31" s="240">
        <v>0</v>
      </c>
      <c r="DJ31" s="240">
        <v>0</v>
      </c>
      <c r="DK31" s="240">
        <v>0</v>
      </c>
      <c r="DL31" s="240">
        <v>0</v>
      </c>
      <c r="DM31" s="240">
        <v>0</v>
      </c>
      <c r="DN31" s="240">
        <v>0</v>
      </c>
      <c r="DO31" s="240">
        <v>0</v>
      </c>
      <c r="DP31" s="240">
        <v>0</v>
      </c>
      <c r="DQ31" s="240">
        <v>2</v>
      </c>
      <c r="DR31" s="240">
        <v>0</v>
      </c>
      <c r="DS31" s="240">
        <v>0</v>
      </c>
      <c r="DT31" s="240">
        <v>0</v>
      </c>
      <c r="DU31" s="240">
        <v>0</v>
      </c>
      <c r="DV31" s="240">
        <v>0</v>
      </c>
      <c r="DW31" s="240">
        <v>0</v>
      </c>
      <c r="DX31" s="240">
        <v>0</v>
      </c>
      <c r="DY31" s="240">
        <v>0</v>
      </c>
      <c r="DZ31" s="240">
        <v>0</v>
      </c>
      <c r="EA31" s="240">
        <v>0</v>
      </c>
      <c r="EB31" s="240">
        <v>0</v>
      </c>
      <c r="EC31" s="240">
        <v>0</v>
      </c>
      <c r="ED31" s="240">
        <v>0</v>
      </c>
      <c r="EE31" s="240">
        <v>0</v>
      </c>
      <c r="EF31" s="240">
        <v>0</v>
      </c>
      <c r="EG31" s="240">
        <v>0</v>
      </c>
      <c r="EH31" s="240">
        <v>0</v>
      </c>
      <c r="EI31" s="240">
        <v>0</v>
      </c>
      <c r="EJ31" s="240">
        <v>0</v>
      </c>
      <c r="EK31" s="240">
        <v>0</v>
      </c>
      <c r="EL31" s="240">
        <v>0</v>
      </c>
      <c r="EM31" s="240">
        <v>0</v>
      </c>
      <c r="EN31" s="240">
        <v>0</v>
      </c>
      <c r="EO31" s="240">
        <v>0</v>
      </c>
      <c r="EP31" s="240">
        <v>0</v>
      </c>
      <c r="EQ31" s="240">
        <v>0</v>
      </c>
      <c r="ER31" s="240">
        <v>0</v>
      </c>
      <c r="ES31" s="240">
        <v>0</v>
      </c>
      <c r="ET31" s="240">
        <v>0</v>
      </c>
      <c r="EU31" s="240">
        <v>0</v>
      </c>
      <c r="EV31" s="240">
        <v>0</v>
      </c>
      <c r="EW31" s="240">
        <v>0</v>
      </c>
      <c r="EX31" s="240">
        <v>0</v>
      </c>
      <c r="EY31" s="240">
        <v>0</v>
      </c>
      <c r="EZ31" s="240">
        <v>0</v>
      </c>
      <c r="FA31" s="240">
        <v>0</v>
      </c>
      <c r="FB31" s="240">
        <v>0</v>
      </c>
      <c r="FC31" s="240">
        <v>0</v>
      </c>
      <c r="FD31" s="240">
        <v>0</v>
      </c>
      <c r="FE31" s="240">
        <v>0</v>
      </c>
      <c r="FF31" s="240">
        <v>0</v>
      </c>
      <c r="FG31" s="240">
        <v>0</v>
      </c>
      <c r="FH31" s="240">
        <v>0</v>
      </c>
      <c r="FI31" s="241">
        <v>0</v>
      </c>
      <c r="FJ31" s="241">
        <v>0</v>
      </c>
      <c r="FK31" s="241" t="e">
        <f>E31-#REF!-BW31-CG31-CX31-DE31-DO31</f>
        <v>#REF!</v>
      </c>
      <c r="FL31" s="241" t="e">
        <f>F31-#REF!-BX31-CH31-CY31-DF31-DP31</f>
        <v>#REF!</v>
      </c>
      <c r="FM31" s="241" t="e">
        <f>G31-#REF!-BY31-CI31-CZ31-DG31-DQ31</f>
        <v>#REF!</v>
      </c>
      <c r="FN31" s="241" t="e">
        <f>H31-#REF!-BZ31-CJ31-#REF!-DH31-DR31</f>
        <v>#REF!</v>
      </c>
      <c r="FO31" s="241" t="e">
        <f>I31-U31-#REF!-CC31-CF31-CM31-CV31-#REF!-#REF!-#REF!-ED31</f>
        <v>#REF!</v>
      </c>
      <c r="FP31" s="241" t="e">
        <f>J31-V31-#REF!-CW31-#REF!-#REF!-#REF!-EE31-ET31-EZ31-FE31</f>
        <v>#REF!</v>
      </c>
      <c r="FQ31" s="241">
        <f t="shared" si="0"/>
        <v>0</v>
      </c>
      <c r="FR31" s="241">
        <f t="shared" si="1"/>
        <v>0</v>
      </c>
      <c r="FS31" s="241" t="e">
        <f>M31-CO31-#REF!-#REF!</f>
        <v>#REF!</v>
      </c>
      <c r="FT31" s="241" t="e">
        <f>N31-#REF!-EU31-#REF!-#REF!</f>
        <v>#REF!</v>
      </c>
      <c r="FU31" s="241" t="e">
        <f>O31-#REF!-EV31-FA31-FF31</f>
        <v>#REF!</v>
      </c>
      <c r="FV31" s="241">
        <f t="shared" si="2"/>
        <v>0</v>
      </c>
    </row>
    <row r="32" spans="1:178" s="236" customFormat="1" ht="12" customHeight="1" x14ac:dyDescent="0.2">
      <c r="A32" s="245" t="s">
        <v>150</v>
      </c>
      <c r="B32" s="246" t="s">
        <v>151</v>
      </c>
      <c r="C32" s="247">
        <v>0</v>
      </c>
      <c r="D32" s="248">
        <v>0</v>
      </c>
      <c r="E32" s="248">
        <v>0</v>
      </c>
      <c r="F32" s="248">
        <v>0</v>
      </c>
      <c r="G32" s="248">
        <v>0</v>
      </c>
      <c r="H32" s="248">
        <v>0</v>
      </c>
      <c r="I32" s="248">
        <v>0</v>
      </c>
      <c r="J32" s="248">
        <v>0</v>
      </c>
      <c r="K32" s="248">
        <v>0</v>
      </c>
      <c r="L32" s="248">
        <v>0</v>
      </c>
      <c r="M32" s="248">
        <v>0</v>
      </c>
      <c r="N32" s="248">
        <v>0</v>
      </c>
      <c r="O32" s="248">
        <v>0</v>
      </c>
      <c r="P32" s="248">
        <v>0</v>
      </c>
      <c r="Q32" s="248">
        <v>0</v>
      </c>
      <c r="R32" s="248">
        <v>0</v>
      </c>
      <c r="S32" s="248">
        <v>0</v>
      </c>
      <c r="T32" s="248">
        <v>0</v>
      </c>
      <c r="U32" s="248">
        <v>0</v>
      </c>
      <c r="V32" s="248">
        <v>0</v>
      </c>
      <c r="W32" s="248">
        <v>0</v>
      </c>
      <c r="X32" s="248">
        <v>0</v>
      </c>
      <c r="Y32" s="248">
        <v>0</v>
      </c>
      <c r="Z32" s="248">
        <v>0</v>
      </c>
      <c r="AA32" s="248">
        <v>0</v>
      </c>
      <c r="AB32" s="248">
        <v>0</v>
      </c>
      <c r="AC32" s="248">
        <v>0</v>
      </c>
      <c r="AD32" s="248">
        <v>0</v>
      </c>
      <c r="AE32" s="248">
        <v>0</v>
      </c>
      <c r="AF32" s="248">
        <v>0</v>
      </c>
      <c r="AG32" s="248">
        <v>0</v>
      </c>
      <c r="AH32" s="248">
        <v>0</v>
      </c>
      <c r="AI32" s="248">
        <v>0</v>
      </c>
      <c r="AJ32" s="248">
        <v>0</v>
      </c>
      <c r="AK32" s="248">
        <v>0</v>
      </c>
      <c r="AL32" s="248">
        <v>0</v>
      </c>
      <c r="AM32" s="248">
        <v>0</v>
      </c>
      <c r="AN32" s="248">
        <v>0</v>
      </c>
      <c r="AO32" s="248">
        <v>0</v>
      </c>
      <c r="AP32" s="248">
        <v>0</v>
      </c>
      <c r="AQ32" s="248">
        <v>0</v>
      </c>
      <c r="AR32" s="248">
        <v>0</v>
      </c>
      <c r="AS32" s="248">
        <v>0</v>
      </c>
      <c r="AT32" s="248">
        <v>0</v>
      </c>
      <c r="AU32" s="248">
        <v>0</v>
      </c>
      <c r="AV32" s="248">
        <v>0</v>
      </c>
      <c r="AW32" s="248">
        <v>0</v>
      </c>
      <c r="AX32" s="248">
        <v>0</v>
      </c>
      <c r="AY32" s="248">
        <v>0</v>
      </c>
      <c r="AZ32" s="248">
        <v>0</v>
      </c>
      <c r="BA32" s="248">
        <v>0</v>
      </c>
      <c r="BB32" s="248">
        <v>0</v>
      </c>
      <c r="BC32" s="248">
        <v>0</v>
      </c>
      <c r="BD32" s="248">
        <v>0</v>
      </c>
      <c r="BE32" s="248">
        <v>0</v>
      </c>
      <c r="BF32" s="248">
        <v>0</v>
      </c>
      <c r="BG32" s="248">
        <v>0</v>
      </c>
      <c r="BH32" s="248">
        <v>0</v>
      </c>
      <c r="BI32" s="248">
        <v>0</v>
      </c>
      <c r="BJ32" s="248">
        <v>0</v>
      </c>
      <c r="BK32" s="248">
        <v>0</v>
      </c>
      <c r="BL32" s="248">
        <v>0</v>
      </c>
      <c r="BM32" s="248">
        <v>0</v>
      </c>
      <c r="BN32" s="248">
        <v>0</v>
      </c>
      <c r="BO32" s="248">
        <v>0</v>
      </c>
      <c r="BP32" s="248">
        <v>0</v>
      </c>
      <c r="BQ32" s="248">
        <v>0</v>
      </c>
      <c r="BR32" s="248">
        <v>0</v>
      </c>
      <c r="BS32" s="248">
        <v>0</v>
      </c>
      <c r="BT32" s="248">
        <v>0</v>
      </c>
      <c r="BU32" s="248">
        <v>0</v>
      </c>
      <c r="BV32" s="248">
        <v>0</v>
      </c>
      <c r="BW32" s="248">
        <v>0</v>
      </c>
      <c r="BX32" s="248">
        <v>0</v>
      </c>
      <c r="BY32" s="248">
        <v>0</v>
      </c>
      <c r="BZ32" s="248">
        <v>0</v>
      </c>
      <c r="CA32" s="248">
        <v>0</v>
      </c>
      <c r="CB32" s="248">
        <v>0</v>
      </c>
      <c r="CC32" s="248">
        <v>0</v>
      </c>
      <c r="CD32" s="248">
        <v>0</v>
      </c>
      <c r="CE32" s="248">
        <v>0</v>
      </c>
      <c r="CF32" s="248">
        <v>0</v>
      </c>
      <c r="CG32" s="248">
        <v>0</v>
      </c>
      <c r="CH32" s="248">
        <v>0</v>
      </c>
      <c r="CI32" s="248">
        <v>0</v>
      </c>
      <c r="CJ32" s="248">
        <v>0</v>
      </c>
      <c r="CK32" s="248">
        <v>0</v>
      </c>
      <c r="CL32" s="248">
        <v>0</v>
      </c>
      <c r="CM32" s="248">
        <v>0</v>
      </c>
      <c r="CN32" s="248">
        <v>0</v>
      </c>
      <c r="CO32" s="248">
        <v>0</v>
      </c>
      <c r="CP32" s="248">
        <v>0</v>
      </c>
      <c r="CQ32" s="248">
        <v>0</v>
      </c>
      <c r="CR32" s="248">
        <v>0</v>
      </c>
      <c r="CS32" s="248">
        <v>0</v>
      </c>
      <c r="CT32" s="248">
        <v>0</v>
      </c>
      <c r="CU32" s="248">
        <v>0</v>
      </c>
      <c r="CV32" s="248">
        <v>0</v>
      </c>
      <c r="CW32" s="248">
        <v>0</v>
      </c>
      <c r="CX32" s="248">
        <v>0</v>
      </c>
      <c r="CY32" s="248">
        <v>0</v>
      </c>
      <c r="CZ32" s="248">
        <v>0</v>
      </c>
      <c r="DA32" s="248">
        <v>0</v>
      </c>
      <c r="DB32" s="248">
        <v>0</v>
      </c>
      <c r="DC32" s="248">
        <v>0</v>
      </c>
      <c r="DD32" s="248">
        <v>0</v>
      </c>
      <c r="DE32" s="248">
        <v>0</v>
      </c>
      <c r="DF32" s="248">
        <v>0</v>
      </c>
      <c r="DG32" s="248">
        <v>0</v>
      </c>
      <c r="DH32" s="248">
        <v>0</v>
      </c>
      <c r="DI32" s="248">
        <v>0</v>
      </c>
      <c r="DJ32" s="248">
        <v>0</v>
      </c>
      <c r="DK32" s="248">
        <v>0</v>
      </c>
      <c r="DL32" s="248">
        <v>0</v>
      </c>
      <c r="DM32" s="248">
        <v>0</v>
      </c>
      <c r="DN32" s="248">
        <v>0</v>
      </c>
      <c r="DO32" s="248">
        <v>0</v>
      </c>
      <c r="DP32" s="248">
        <v>0</v>
      </c>
      <c r="DQ32" s="248">
        <v>0</v>
      </c>
      <c r="DR32" s="248">
        <v>0</v>
      </c>
      <c r="DS32" s="248">
        <v>0</v>
      </c>
      <c r="DT32" s="248">
        <v>0</v>
      </c>
      <c r="DU32" s="248">
        <v>0</v>
      </c>
      <c r="DV32" s="248">
        <v>0</v>
      </c>
      <c r="DW32" s="248">
        <v>0</v>
      </c>
      <c r="DX32" s="248">
        <v>0</v>
      </c>
      <c r="DY32" s="248">
        <v>0</v>
      </c>
      <c r="DZ32" s="248">
        <v>0</v>
      </c>
      <c r="EA32" s="248">
        <v>0</v>
      </c>
      <c r="EB32" s="248">
        <v>0</v>
      </c>
      <c r="EC32" s="248">
        <v>0</v>
      </c>
      <c r="ED32" s="248">
        <v>0</v>
      </c>
      <c r="EE32" s="248">
        <v>0</v>
      </c>
      <c r="EF32" s="248">
        <v>0</v>
      </c>
      <c r="EG32" s="248">
        <v>0</v>
      </c>
      <c r="EH32" s="248">
        <v>0</v>
      </c>
      <c r="EI32" s="248">
        <v>0</v>
      </c>
      <c r="EJ32" s="248">
        <v>0</v>
      </c>
      <c r="EK32" s="248">
        <v>0</v>
      </c>
      <c r="EL32" s="248">
        <v>0</v>
      </c>
      <c r="EM32" s="248">
        <v>0</v>
      </c>
      <c r="EN32" s="248">
        <v>0</v>
      </c>
      <c r="EO32" s="248">
        <v>0</v>
      </c>
      <c r="EP32" s="248">
        <v>0</v>
      </c>
      <c r="EQ32" s="248">
        <v>0</v>
      </c>
      <c r="ER32" s="248">
        <v>0</v>
      </c>
      <c r="ES32" s="248">
        <v>0</v>
      </c>
      <c r="ET32" s="248">
        <v>0</v>
      </c>
      <c r="EU32" s="248">
        <v>0</v>
      </c>
      <c r="EV32" s="248">
        <v>0</v>
      </c>
      <c r="EW32" s="248">
        <v>0</v>
      </c>
      <c r="EX32" s="248">
        <v>0</v>
      </c>
      <c r="EY32" s="248">
        <v>0</v>
      </c>
      <c r="EZ32" s="248">
        <v>0</v>
      </c>
      <c r="FA32" s="248">
        <v>0</v>
      </c>
      <c r="FB32" s="248">
        <v>0</v>
      </c>
      <c r="FC32" s="248">
        <v>0</v>
      </c>
      <c r="FD32" s="248">
        <v>0</v>
      </c>
      <c r="FE32" s="248">
        <v>0</v>
      </c>
      <c r="FF32" s="248">
        <v>0</v>
      </c>
      <c r="FG32" s="248">
        <v>0</v>
      </c>
      <c r="FH32" s="248">
        <v>0</v>
      </c>
      <c r="FI32" s="241">
        <v>0</v>
      </c>
      <c r="FJ32" s="241">
        <v>0</v>
      </c>
      <c r="FK32" s="241" t="e">
        <f>E32-#REF!-BW32-CG32-CX32-DE32-DO32</f>
        <v>#REF!</v>
      </c>
      <c r="FL32" s="241" t="e">
        <f>F32-#REF!-BX32-CH32-CY32-DF32-DP32</f>
        <v>#REF!</v>
      </c>
      <c r="FM32" s="241" t="e">
        <f>G32-#REF!-BY32-CI32-CZ32-DG32-DQ32</f>
        <v>#REF!</v>
      </c>
      <c r="FN32" s="241" t="e">
        <f>H32-#REF!-BZ32-CJ32-#REF!-DH32-DR32</f>
        <v>#REF!</v>
      </c>
      <c r="FO32" s="241" t="e">
        <f>I32-U32-#REF!-CC32-CF32-CM32-CV32-#REF!-#REF!-#REF!-ED32</f>
        <v>#REF!</v>
      </c>
      <c r="FP32" s="241" t="e">
        <f>J32-V32-#REF!-CW32-#REF!-#REF!-#REF!-EE32-ET32-EZ32-FE32</f>
        <v>#REF!</v>
      </c>
      <c r="FQ32" s="241">
        <f t="shared" si="0"/>
        <v>0</v>
      </c>
      <c r="FR32" s="241">
        <f t="shared" si="1"/>
        <v>0</v>
      </c>
      <c r="FS32" s="241" t="e">
        <f>M32-CO32-#REF!-#REF!</f>
        <v>#REF!</v>
      </c>
      <c r="FT32" s="241" t="e">
        <f>N32-#REF!-EU32-#REF!-#REF!</f>
        <v>#REF!</v>
      </c>
      <c r="FU32" s="241" t="e">
        <f>O32-#REF!-EV32-FA32-FF32</f>
        <v>#REF!</v>
      </c>
      <c r="FV32" s="241">
        <f t="shared" si="2"/>
        <v>0</v>
      </c>
    </row>
    <row r="33" spans="1:164" x14ac:dyDescent="0.2">
      <c r="A33" s="249" t="s">
        <v>45</v>
      </c>
      <c r="F33" s="250"/>
      <c r="CY33" s="250"/>
      <c r="DP33" s="250"/>
    </row>
    <row r="34" spans="1:164" x14ac:dyDescent="0.2">
      <c r="A34" s="249" t="s">
        <v>46</v>
      </c>
    </row>
    <row r="35" spans="1:164" hidden="1" x14ac:dyDescent="0.25">
      <c r="B35" s="215" t="s">
        <v>47</v>
      </c>
      <c r="C35" s="251" t="e">
        <f>C10-C11-C12-C14-C15-C16-#REF!-#REF!</f>
        <v>#REF!</v>
      </c>
      <c r="D35" s="251" t="e">
        <f>D10-D11-D12-D14-D15-D16-#REF!-#REF!</f>
        <v>#REF!</v>
      </c>
      <c r="E35" s="251" t="e">
        <f>E10-E11-E12-E14-E15-E16-#REF!-#REF!</f>
        <v>#REF!</v>
      </c>
      <c r="F35" s="251" t="e">
        <f>F10-F11-F12-F14-F15-F16-#REF!-#REF!</f>
        <v>#REF!</v>
      </c>
      <c r="G35" s="251" t="e">
        <f>G10-G11-G12-G14-G15-G16-#REF!-#REF!</f>
        <v>#REF!</v>
      </c>
      <c r="H35" s="251" t="e">
        <f>H10-H11-H12-H14-H15-H16-#REF!-#REF!</f>
        <v>#REF!</v>
      </c>
      <c r="I35" s="251" t="e">
        <f>I10-I11-I12-I14-I15-I16-#REF!-#REF!</f>
        <v>#REF!</v>
      </c>
      <c r="J35" s="251" t="e">
        <f>J10-J11-J12-J14-J15-J16-#REF!-#REF!</f>
        <v>#REF!</v>
      </c>
      <c r="K35" s="251" t="e">
        <f>K10-K11-K12-K14-K15-K16-#REF!-#REF!</f>
        <v>#REF!</v>
      </c>
      <c r="L35" s="251" t="e">
        <f>L10-L11-L12-L14-L15-L16-#REF!-#REF!</f>
        <v>#REF!</v>
      </c>
      <c r="M35" s="251" t="e">
        <f>M10-M11-M12-M14-M15-M16-#REF!-#REF!</f>
        <v>#REF!</v>
      </c>
      <c r="N35" s="251" t="e">
        <f>N10-N11-N12-N14-N15-N16-#REF!-#REF!</f>
        <v>#REF!</v>
      </c>
      <c r="O35" s="251" t="e">
        <f>O10-O11-O12-O14-O15-O16-#REF!-#REF!</f>
        <v>#REF!</v>
      </c>
      <c r="P35" s="251" t="e">
        <f>P10-P11-P12-P14-P15-P16-#REF!-#REF!</f>
        <v>#REF!</v>
      </c>
      <c r="Q35" s="251" t="e">
        <f>Q10-Q11-Q12-Q14-Q15-Q16-#REF!-#REF!</f>
        <v>#REF!</v>
      </c>
      <c r="R35" s="251" t="e">
        <f>R10-R11-R12-R14-R15-R16-#REF!-#REF!</f>
        <v>#REF!</v>
      </c>
      <c r="S35" s="251" t="e">
        <f>S10-S11-S12-S14-S15-S16-#REF!-#REF!</f>
        <v>#REF!</v>
      </c>
      <c r="T35" s="251" t="e">
        <f>T10-T11-T12-T14-T15-T16-#REF!-#REF!</f>
        <v>#REF!</v>
      </c>
      <c r="U35" s="251" t="e">
        <f>U10-U11-U12-U14-U15-U16-#REF!-#REF!</f>
        <v>#REF!</v>
      </c>
      <c r="V35" s="251" t="e">
        <f>V10-V11-V12-V14-V15-V16-#REF!-#REF!</f>
        <v>#REF!</v>
      </c>
      <c r="W35" s="251" t="e">
        <f>W10-W11-W12-W14-W15-W16-#REF!-#REF!</f>
        <v>#REF!</v>
      </c>
      <c r="X35" s="251" t="e">
        <f>X10-X11-X12-X14-X15-X16-#REF!-#REF!</f>
        <v>#REF!</v>
      </c>
      <c r="Y35" s="251" t="e">
        <f>Y10-Y11-Y12-Y14-Y15-Y16-#REF!-#REF!</f>
        <v>#REF!</v>
      </c>
      <c r="Z35" s="251" t="e">
        <f>Z10-Z11-Z12-Z14-Z15-Z16-#REF!-#REF!</f>
        <v>#REF!</v>
      </c>
      <c r="AA35" s="251" t="e">
        <f>AA10-AA11-AA12-AA14-AA15-AA16-#REF!-#REF!</f>
        <v>#REF!</v>
      </c>
      <c r="AB35" s="251" t="e">
        <f>AB10-AB11-AB12-AB14-AB15-AB16-#REF!-#REF!</f>
        <v>#REF!</v>
      </c>
      <c r="AC35" s="251" t="e">
        <f>AC10-AC11-AC12-AC14-AC15-AC16-#REF!-#REF!</f>
        <v>#REF!</v>
      </c>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t="e">
        <f>BJ10-BJ11-BJ12-BJ14-BJ15-BJ16-#REF!-#REF!</f>
        <v>#REF!</v>
      </c>
      <c r="BK35" s="251" t="e">
        <f>BK10-BK11-BK12-BK14-BK15-BK16-#REF!-#REF!</f>
        <v>#REF!</v>
      </c>
      <c r="BL35" s="251" t="e">
        <f>BL10-BL11-BL12-BL14-BL15-BL16-#REF!-#REF!</f>
        <v>#REF!</v>
      </c>
      <c r="BM35" s="251" t="e">
        <f>BM10-BM11-BM12-BM14-BM15-BM16-#REF!-#REF!</f>
        <v>#REF!</v>
      </c>
      <c r="BN35" s="251" t="e">
        <f>BN10-BN11-BN12-BN14-BN15-BN16-#REF!-#REF!</f>
        <v>#REF!</v>
      </c>
      <c r="BO35" s="251" t="e">
        <f>BO10-BO11-BO12-BO14-BO15-BO16-#REF!-#REF!</f>
        <v>#REF!</v>
      </c>
      <c r="BP35" s="251"/>
      <c r="BQ35" s="251"/>
      <c r="BR35" s="251"/>
      <c r="BS35" s="251"/>
      <c r="BT35" s="251"/>
      <c r="BU35" s="251" t="e">
        <f>BU10-BU11-BU12-BU14-BU15-BU16-#REF!-#REF!</f>
        <v>#REF!</v>
      </c>
      <c r="BV35" s="251" t="e">
        <f>BV10-BV11-BV12-BV14-BV15-BV16-#REF!-#REF!</f>
        <v>#REF!</v>
      </c>
      <c r="BW35" s="251" t="e">
        <f>BW10-BW11-BW12-BW14-BW15-BW16-#REF!-#REF!</f>
        <v>#REF!</v>
      </c>
      <c r="BX35" s="251" t="e">
        <f>BX10-BX11-BX12-BX14-BX15-BX16-#REF!-#REF!</f>
        <v>#REF!</v>
      </c>
      <c r="BY35" s="251" t="e">
        <f>BY10-BY11-BY12-BY14-BY15-BY16-#REF!-#REF!</f>
        <v>#REF!</v>
      </c>
      <c r="BZ35" s="251" t="e">
        <f>BZ10-BZ11-BZ12-BZ14-BZ15-BZ16-#REF!-#REF!</f>
        <v>#REF!</v>
      </c>
      <c r="CA35" s="251" t="e">
        <f>CA10-CA11-CA12-CA14-CA15-CA16-#REF!-#REF!</f>
        <v>#REF!</v>
      </c>
      <c r="CB35" s="251" t="e">
        <f>CB10-CB11-CB12-CB14-CB15-CB16-#REF!-#REF!</f>
        <v>#REF!</v>
      </c>
      <c r="CC35" s="251" t="e">
        <f>CC10-CC11-CC12-CC14-CC15-CC16-#REF!-#REF!</f>
        <v>#REF!</v>
      </c>
      <c r="CD35" s="251" t="e">
        <f>CD10-CD11-CD12-CD14-CD15-CD16-#REF!-#REF!</f>
        <v>#REF!</v>
      </c>
      <c r="CE35" s="251" t="e">
        <f>CE10-CE11-CE12-CE14-CE15-CE16-#REF!-#REF!</f>
        <v>#REF!</v>
      </c>
      <c r="CF35" s="251" t="e">
        <f>CF10-CF11-CF12-CF14-CF15-CF16-#REF!-#REF!</f>
        <v>#REF!</v>
      </c>
      <c r="CG35" s="251" t="e">
        <f>CG10-CG11-CG12-CG14-CG15-CG16-#REF!-#REF!</f>
        <v>#REF!</v>
      </c>
      <c r="CH35" s="251" t="e">
        <f>CH10-CH11-CH12-CH14-CH15-CH16-#REF!-#REF!</f>
        <v>#REF!</v>
      </c>
      <c r="CI35" s="251" t="e">
        <f>CI10-CI11-CI12-CI14-CI15-CI16-#REF!-#REF!</f>
        <v>#REF!</v>
      </c>
      <c r="CJ35" s="251" t="e">
        <f>CJ10-CJ11-CJ12-CJ14-CJ15-CJ16-#REF!-#REF!</f>
        <v>#REF!</v>
      </c>
      <c r="CK35" s="251" t="e">
        <f>CK10-CK11-CK12-CK14-CK15-CK16-#REF!-#REF!</f>
        <v>#REF!</v>
      </c>
      <c r="CL35" s="251" t="e">
        <f>CL10-CL11-CL12-CL14-CL15-CL16-#REF!-#REF!</f>
        <v>#REF!</v>
      </c>
      <c r="CM35" s="251" t="e">
        <f>CM10-CM11-CM12-CM14-CM15-CM16-#REF!-#REF!</f>
        <v>#REF!</v>
      </c>
      <c r="CN35" s="251" t="e">
        <f>CN10-CN11-CN12-CN14-CN15-CN16-#REF!-#REF!</f>
        <v>#REF!</v>
      </c>
      <c r="CO35" s="251" t="e">
        <f>CO10-CO11-CO12-CO14-CO15-CO16-#REF!-#REF!</f>
        <v>#REF!</v>
      </c>
      <c r="CP35" s="251"/>
      <c r="CQ35" s="251"/>
      <c r="CR35" s="251"/>
      <c r="CS35" s="251"/>
      <c r="CT35" s="251" t="e">
        <f>CT10-CT11-CT12-CT14-CT15-CT16-#REF!-#REF!</f>
        <v>#REF!</v>
      </c>
      <c r="CU35" s="251" t="e">
        <f>CU10-CU11-CU12-CU14-CU15-CU16-#REF!-#REF!</f>
        <v>#REF!</v>
      </c>
      <c r="CV35" s="251" t="e">
        <f>CV10-CV11-CV12-CV14-CV15-CV16-#REF!-#REF!</f>
        <v>#REF!</v>
      </c>
      <c r="CW35" s="251" t="e">
        <f>CW10-CW11-CW12-CW14-CW15-CW16-#REF!-#REF!</f>
        <v>#REF!</v>
      </c>
      <c r="CX35" s="251" t="e">
        <f>CX10-CX11-CX12-CX14-CX15-CX16-#REF!-#REF!</f>
        <v>#REF!</v>
      </c>
      <c r="CY35" s="251" t="e">
        <f>CY10-CY11-CY12-CY14-CY15-CY16-#REF!-#REF!</f>
        <v>#REF!</v>
      </c>
      <c r="CZ35" s="251" t="e">
        <f>CZ10-CZ11-CZ12-CZ14-CZ15-CZ16-#REF!-#REF!</f>
        <v>#REF!</v>
      </c>
      <c r="DA35" s="251" t="e">
        <f>DA10-DA11-DA12-DA14-DA15-DA16-#REF!-#REF!</f>
        <v>#REF!</v>
      </c>
      <c r="DB35" s="251" t="e">
        <f>DB10-DB11-DB12-DB14-DB15-DB16-#REF!-#REF!</f>
        <v>#REF!</v>
      </c>
      <c r="DC35" s="251" t="e">
        <f>DC10-DC11-DC12-DC14-DC15-DC16-#REF!-#REF!</f>
        <v>#REF!</v>
      </c>
      <c r="DD35" s="251" t="e">
        <f>DD10-DD11-DD12-DD14-DD15-DD16-#REF!-#REF!</f>
        <v>#REF!</v>
      </c>
      <c r="DE35" s="251" t="e">
        <f>DE10-DE11-DE12-DE14-DE15-DE16-#REF!-#REF!</f>
        <v>#REF!</v>
      </c>
      <c r="DF35" s="251" t="e">
        <f>DF10-DF11-DF12-DF14-DF15-DF16-#REF!-#REF!</f>
        <v>#REF!</v>
      </c>
      <c r="DG35" s="251" t="e">
        <f>DG10-DG11-DG12-DG14-DG15-DG16-#REF!-#REF!</f>
        <v>#REF!</v>
      </c>
      <c r="DH35" s="251" t="e">
        <f>DH10-DH11-DH12-DH14-DH15-DH16-#REF!-#REF!</f>
        <v>#REF!</v>
      </c>
      <c r="DI35" s="251" t="e">
        <f>DI10-DI11-DI12-DI14-DI15-DI16-#REF!-#REF!</f>
        <v>#REF!</v>
      </c>
      <c r="DJ35" s="251" t="e">
        <f>DJ10-DJ11-DJ12-DJ14-DJ15-DJ16-#REF!-#REF!</f>
        <v>#REF!</v>
      </c>
      <c r="DK35" s="251" t="e">
        <f>DK10-DK11-DK12-DK14-DK15-DK16-#REF!-#REF!</f>
        <v>#REF!</v>
      </c>
      <c r="DL35" s="251" t="e">
        <f>DL10-DL11-DL12-DL14-DL15-DL16-#REF!-#REF!</f>
        <v>#REF!</v>
      </c>
      <c r="DM35" s="251"/>
      <c r="DN35" s="251"/>
      <c r="DO35" s="251" t="e">
        <f>DO10-DO11-DO12-DO14-DO15-DO16-#REF!-#REF!</f>
        <v>#REF!</v>
      </c>
      <c r="DP35" s="251" t="e">
        <f>DP10-DP11-DP12-DP14-DP15-DP16-#REF!-#REF!</f>
        <v>#REF!</v>
      </c>
      <c r="DQ35" s="251" t="e">
        <f>DQ10-DQ11-DQ12-DQ14-DQ15-DQ16-#REF!-#REF!</f>
        <v>#REF!</v>
      </c>
      <c r="DR35" s="251" t="e">
        <f>DR10-DR11-DR12-DR14-DR15-DR16-#REF!-#REF!</f>
        <v>#REF!</v>
      </c>
      <c r="DS35" s="251" t="e">
        <f>DS10-DS11-DS12-DS14-DS15-DS16-#REF!-#REF!</f>
        <v>#REF!</v>
      </c>
      <c r="DT35" s="251" t="e">
        <f>DT10-DT11-DT12-DT14-DT15-DT16-#REF!-#REF!</f>
        <v>#REF!</v>
      </c>
      <c r="DU35" s="251" t="e">
        <f>DU10-DU11-DU12-DU14-DU15-DU16-#REF!-#REF!</f>
        <v>#REF!</v>
      </c>
      <c r="DV35" s="251" t="e">
        <f>DV10-DV11-DV12-DV14-DV15-DV16-#REF!-#REF!</f>
        <v>#REF!</v>
      </c>
      <c r="DW35" s="251" t="e">
        <f>DW10-DW11-DW12-DW14-DW15-DW16-#REF!-#REF!</f>
        <v>#REF!</v>
      </c>
      <c r="DX35" s="251" t="e">
        <f>DX10-DX11-DX12-DX14-DX15-DX16-#REF!-#REF!</f>
        <v>#REF!</v>
      </c>
      <c r="DY35" s="251" t="e">
        <f>DY10-DY11-DY12-DY14-DY15-DY16-#REF!-#REF!</f>
        <v>#REF!</v>
      </c>
      <c r="DZ35" s="251" t="e">
        <f>DZ10-DZ11-DZ12-DZ14-DZ15-DZ16-#REF!-#REF!</f>
        <v>#REF!</v>
      </c>
      <c r="EA35" s="251" t="e">
        <f>EA10-EA11-EA12-EA14-EA15-EA16-#REF!-#REF!</f>
        <v>#REF!</v>
      </c>
      <c r="EB35" s="251" t="e">
        <f>EB10-EB11-EB12-EB14-EB15-EB16-#REF!-#REF!</f>
        <v>#REF!</v>
      </c>
      <c r="EC35" s="251" t="e">
        <f>EC10-EC11-EC12-EC14-EC15-EC16-#REF!-#REF!</f>
        <v>#REF!</v>
      </c>
      <c r="ED35" s="251" t="e">
        <f>ED10-ED11-ED12-ED14-ED15-ED16-#REF!-#REF!</f>
        <v>#REF!</v>
      </c>
      <c r="EE35" s="251" t="e">
        <f>EE10-EE11-EE12-EE14-EE15-EE16-#REF!-#REF!</f>
        <v>#REF!</v>
      </c>
      <c r="EF35" s="251"/>
      <c r="EG35" s="251"/>
      <c r="EH35" s="251"/>
      <c r="EI35" s="251"/>
      <c r="EJ35" s="251"/>
      <c r="EK35" s="251"/>
      <c r="EL35" s="251"/>
      <c r="EM35" s="251"/>
      <c r="EN35" s="251"/>
      <c r="EO35" s="251"/>
      <c r="EP35" s="251"/>
      <c r="EQ35" s="251"/>
      <c r="ER35" s="251" t="e">
        <f>ER10-ER11-ER12-ER14-ER15-ER16-#REF!-#REF!</f>
        <v>#REF!</v>
      </c>
      <c r="ES35" s="251" t="e">
        <f>ES10-ES11-ES12-ES14-ES15-ES16-#REF!-#REF!</f>
        <v>#REF!</v>
      </c>
      <c r="ET35" s="251" t="e">
        <f>ET10-ET11-ET12-ET14-ET15-ET16-#REF!-#REF!</f>
        <v>#REF!</v>
      </c>
      <c r="EU35" s="251" t="e">
        <f>EU10-EU11-EU12-EU14-EU15-EU16-#REF!-#REF!</f>
        <v>#REF!</v>
      </c>
      <c r="EV35" s="251" t="e">
        <f>EV10-EV11-EV12-EV14-EV15-EV16-#REF!-#REF!</f>
        <v>#REF!</v>
      </c>
      <c r="EW35" s="251" t="e">
        <f>EW10-EW11-EW12-EW14-EW15-EW16-#REF!-#REF!</f>
        <v>#REF!</v>
      </c>
      <c r="EX35" s="251" t="e">
        <f>EX10-EX11-EX12-EX14-EX15-EX16-#REF!-#REF!</f>
        <v>#REF!</v>
      </c>
      <c r="EY35" s="251"/>
      <c r="EZ35" s="251" t="e">
        <f>EZ10-EZ11-EZ12-EZ14-EZ15-EZ16-#REF!-#REF!</f>
        <v>#REF!</v>
      </c>
      <c r="FA35" s="251" t="e">
        <f>FA10-FA11-FA12-FA14-FA15-FA16-#REF!-#REF!</f>
        <v>#REF!</v>
      </c>
      <c r="FB35" s="251" t="e">
        <f>FB10-FB11-FB12-FB14-FB15-FB16-#REF!-#REF!</f>
        <v>#REF!</v>
      </c>
      <c r="FC35" s="251" t="e">
        <f>FC10-FC11-FC12-FC14-FC15-FC16-#REF!-#REF!</f>
        <v>#REF!</v>
      </c>
      <c r="FD35" s="251"/>
      <c r="FE35" s="251" t="e">
        <f>FE10-FE11-FE12-FE14-FE15-FE16-#REF!-#REF!</f>
        <v>#REF!</v>
      </c>
      <c r="FF35" s="251" t="e">
        <f>FF10-FF11-FF12-FF14-FF15-FF16-#REF!-#REF!</f>
        <v>#REF!</v>
      </c>
      <c r="FG35" s="251" t="e">
        <f>FG10-FG11-FG12-FG14-FG15-FG16-#REF!-#REF!</f>
        <v>#REF!</v>
      </c>
      <c r="FH35" s="251" t="e">
        <f>FH10-FH11-FH12-FH14-FH15-FH16-#REF!-#REF!</f>
        <v>#REF!</v>
      </c>
    </row>
    <row r="36" spans="1:164" hidden="1" x14ac:dyDescent="0.25">
      <c r="C36" s="251" t="e">
        <f>SUM(C17:C30)-#REF!</f>
        <v>#REF!</v>
      </c>
      <c r="D36" s="251" t="e">
        <f>SUM(D17:D30)-#REF!</f>
        <v>#REF!</v>
      </c>
      <c r="E36" s="251" t="e">
        <f>SUM(E17:E30)-#REF!</f>
        <v>#REF!</v>
      </c>
      <c r="F36" s="251" t="e">
        <f>SUM(F17:F30)-#REF!</f>
        <v>#REF!</v>
      </c>
      <c r="G36" s="251" t="e">
        <f>SUM(G17:G30)-#REF!</f>
        <v>#REF!</v>
      </c>
      <c r="H36" s="251" t="e">
        <f>SUM(H17:H30)-#REF!</f>
        <v>#REF!</v>
      </c>
      <c r="I36" s="251" t="e">
        <f>SUM(I17:I30)-#REF!</f>
        <v>#REF!</v>
      </c>
      <c r="J36" s="251" t="e">
        <f>SUM(J17:J30)-#REF!</f>
        <v>#REF!</v>
      </c>
      <c r="K36" s="251" t="e">
        <f>SUM(K17:K30)-#REF!</f>
        <v>#REF!</v>
      </c>
      <c r="L36" s="251" t="e">
        <f>SUM(L17:L30)-#REF!</f>
        <v>#REF!</v>
      </c>
      <c r="M36" s="251" t="e">
        <f>SUM(M17:M30)-#REF!</f>
        <v>#REF!</v>
      </c>
      <c r="N36" s="251" t="e">
        <f>SUM(N17:N30)-#REF!</f>
        <v>#REF!</v>
      </c>
      <c r="O36" s="251" t="e">
        <f>SUM(O17:O30)-#REF!</f>
        <v>#REF!</v>
      </c>
      <c r="P36" s="251" t="e">
        <f>SUM(P17:P30)-#REF!</f>
        <v>#REF!</v>
      </c>
      <c r="Q36" s="251" t="e">
        <f>SUM(Q17:Q30)-#REF!</f>
        <v>#REF!</v>
      </c>
      <c r="R36" s="251" t="e">
        <f>SUM(R17:R30)-#REF!</f>
        <v>#REF!</v>
      </c>
      <c r="S36" s="251" t="e">
        <f>SUM(S17:S30)-#REF!</f>
        <v>#REF!</v>
      </c>
      <c r="T36" s="251" t="e">
        <f>SUM(T17:T30)-#REF!</f>
        <v>#REF!</v>
      </c>
      <c r="U36" s="251" t="e">
        <f>SUM(U17:U30)-#REF!</f>
        <v>#REF!</v>
      </c>
      <c r="V36" s="251" t="e">
        <f>SUM(V17:V30)-#REF!</f>
        <v>#REF!</v>
      </c>
      <c r="W36" s="251" t="e">
        <f>SUM(W17:W30)-#REF!</f>
        <v>#REF!</v>
      </c>
      <c r="X36" s="251" t="e">
        <f>SUM(X17:X30)-#REF!</f>
        <v>#REF!</v>
      </c>
      <c r="Y36" s="251" t="e">
        <f>SUM(Y17:Y30)-#REF!</f>
        <v>#REF!</v>
      </c>
      <c r="Z36" s="251" t="e">
        <f>SUM(Z17:Z30)-#REF!</f>
        <v>#REF!</v>
      </c>
      <c r="AA36" s="251" t="e">
        <f>SUM(AA17:AA30)-#REF!</f>
        <v>#REF!</v>
      </c>
      <c r="AB36" s="251" t="e">
        <f>SUM(AB17:AB30)-#REF!</f>
        <v>#REF!</v>
      </c>
      <c r="AC36" s="251" t="e">
        <f>SUM(AC17:AC30)-#REF!</f>
        <v>#REF!</v>
      </c>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t="e">
        <f>SUM(BJ17:BJ30)-#REF!</f>
        <v>#REF!</v>
      </c>
      <c r="BK36" s="251" t="e">
        <f>SUM(BK17:BK30)-#REF!</f>
        <v>#REF!</v>
      </c>
      <c r="BL36" s="251" t="e">
        <f>SUM(BL17:BL30)-#REF!</f>
        <v>#REF!</v>
      </c>
      <c r="BM36" s="251" t="e">
        <f>SUM(BM17:BM30)-#REF!</f>
        <v>#REF!</v>
      </c>
      <c r="BN36" s="251" t="e">
        <f>SUM(BN17:BN30)-#REF!</f>
        <v>#REF!</v>
      </c>
      <c r="BO36" s="251" t="e">
        <f>SUM(BO17:BO30)-#REF!</f>
        <v>#REF!</v>
      </c>
      <c r="BP36" s="251"/>
      <c r="BQ36" s="251"/>
      <c r="BR36" s="251"/>
      <c r="BS36" s="251"/>
      <c r="BT36" s="251"/>
      <c r="BU36" s="251" t="e">
        <f>SUM(BU17:BU30)-#REF!</f>
        <v>#REF!</v>
      </c>
      <c r="BV36" s="251" t="e">
        <f>SUM(BV17:BV30)-#REF!</f>
        <v>#REF!</v>
      </c>
      <c r="BW36" s="251" t="e">
        <f>SUM(BW17:BW30)-#REF!</f>
        <v>#REF!</v>
      </c>
      <c r="BX36" s="251" t="e">
        <f>SUM(BX17:BX30)-#REF!</f>
        <v>#REF!</v>
      </c>
      <c r="BY36" s="251" t="e">
        <f>SUM(BY17:BY30)-#REF!</f>
        <v>#REF!</v>
      </c>
      <c r="BZ36" s="251" t="e">
        <f>SUM(BZ17:BZ30)-#REF!</f>
        <v>#REF!</v>
      </c>
      <c r="CA36" s="251" t="e">
        <f>SUM(CA17:CA30)-#REF!</f>
        <v>#REF!</v>
      </c>
      <c r="CB36" s="251" t="e">
        <f>SUM(CB17:CB30)-#REF!</f>
        <v>#REF!</v>
      </c>
      <c r="CC36" s="251" t="e">
        <f>SUM(CC17:CC30)-#REF!</f>
        <v>#REF!</v>
      </c>
      <c r="CD36" s="251" t="e">
        <f>SUM(CD17:CD30)-#REF!</f>
        <v>#REF!</v>
      </c>
      <c r="CE36" s="251" t="e">
        <f>SUM(CE17:CE30)-#REF!</f>
        <v>#REF!</v>
      </c>
      <c r="CF36" s="251" t="e">
        <f>SUM(CF17:CF30)-#REF!</f>
        <v>#REF!</v>
      </c>
      <c r="CG36" s="251" t="e">
        <f>SUM(CG17:CG30)-#REF!</f>
        <v>#REF!</v>
      </c>
      <c r="CH36" s="251" t="e">
        <f>SUM(CH17:CH30)-#REF!</f>
        <v>#REF!</v>
      </c>
      <c r="CI36" s="251" t="e">
        <f>SUM(CI17:CI30)-#REF!</f>
        <v>#REF!</v>
      </c>
      <c r="CJ36" s="251" t="e">
        <f>SUM(CJ17:CJ30)-#REF!</f>
        <v>#REF!</v>
      </c>
      <c r="CK36" s="251" t="e">
        <f>SUM(CK17:CK30)-#REF!</f>
        <v>#REF!</v>
      </c>
      <c r="CL36" s="251" t="e">
        <f>SUM(CL17:CL30)-#REF!</f>
        <v>#REF!</v>
      </c>
      <c r="CM36" s="251" t="e">
        <f>SUM(CM17:CM30)-#REF!</f>
        <v>#REF!</v>
      </c>
      <c r="CN36" s="251" t="e">
        <f>SUM(CN17:CN30)-#REF!</f>
        <v>#REF!</v>
      </c>
      <c r="CO36" s="251" t="e">
        <f>SUM(CO17:CO30)-#REF!</f>
        <v>#REF!</v>
      </c>
      <c r="CP36" s="251"/>
      <c r="CQ36" s="251"/>
      <c r="CR36" s="251"/>
      <c r="CS36" s="251"/>
      <c r="CT36" s="251" t="e">
        <f>SUM(CT17:CT30)-#REF!</f>
        <v>#REF!</v>
      </c>
      <c r="CU36" s="251" t="e">
        <f>SUM(CU17:CU30)-#REF!</f>
        <v>#REF!</v>
      </c>
      <c r="CV36" s="251" t="e">
        <f>SUM(CV17:CV30)-#REF!</f>
        <v>#REF!</v>
      </c>
      <c r="CW36" s="251" t="e">
        <f>SUM(CW17:CW30)-#REF!</f>
        <v>#REF!</v>
      </c>
      <c r="CX36" s="251" t="e">
        <f>SUM(CX17:CX30)-#REF!</f>
        <v>#REF!</v>
      </c>
      <c r="CY36" s="251" t="e">
        <f>SUM(CY17:CY30)-#REF!</f>
        <v>#REF!</v>
      </c>
      <c r="CZ36" s="251" t="e">
        <f>SUM(CZ17:CZ30)-#REF!</f>
        <v>#REF!</v>
      </c>
      <c r="DA36" s="251" t="e">
        <f>SUM(DA17:DA30)-#REF!</f>
        <v>#REF!</v>
      </c>
      <c r="DB36" s="251" t="e">
        <f>SUM(DB17:DB30)-#REF!</f>
        <v>#REF!</v>
      </c>
      <c r="DC36" s="251" t="e">
        <f>SUM(DC17:DC30)-#REF!</f>
        <v>#REF!</v>
      </c>
      <c r="DD36" s="251" t="e">
        <f>SUM(DD17:DD30)-#REF!</f>
        <v>#REF!</v>
      </c>
      <c r="DE36" s="251" t="e">
        <f>SUM(DE17:DE30)-#REF!</f>
        <v>#REF!</v>
      </c>
      <c r="DF36" s="251" t="e">
        <f>SUM(DF17:DF30)-#REF!</f>
        <v>#REF!</v>
      </c>
      <c r="DG36" s="251" t="e">
        <f>SUM(DG17:DG30)-#REF!</f>
        <v>#REF!</v>
      </c>
      <c r="DH36" s="251" t="e">
        <f>SUM(DH17:DH30)-#REF!</f>
        <v>#REF!</v>
      </c>
      <c r="DI36" s="251" t="e">
        <f>SUM(DI17:DI30)-#REF!</f>
        <v>#REF!</v>
      </c>
      <c r="DJ36" s="251" t="e">
        <f>SUM(DJ17:DJ30)-#REF!</f>
        <v>#REF!</v>
      </c>
      <c r="DK36" s="251" t="e">
        <f>SUM(DK17:DK30)-#REF!</f>
        <v>#REF!</v>
      </c>
      <c r="DL36" s="251" t="e">
        <f>SUM(DL17:DL30)-#REF!</f>
        <v>#REF!</v>
      </c>
      <c r="DM36" s="251"/>
      <c r="DN36" s="251"/>
      <c r="DO36" s="251" t="e">
        <f>SUM(DO17:DO30)-#REF!</f>
        <v>#REF!</v>
      </c>
      <c r="DP36" s="251" t="e">
        <f>SUM(DP17:DP30)-#REF!</f>
        <v>#REF!</v>
      </c>
      <c r="DQ36" s="251" t="e">
        <f>SUM(DQ17:DQ30)-#REF!</f>
        <v>#REF!</v>
      </c>
      <c r="DR36" s="251" t="e">
        <f>SUM(DR17:DR30)-#REF!</f>
        <v>#REF!</v>
      </c>
      <c r="DS36" s="251" t="e">
        <f>SUM(DS17:DS30)-#REF!</f>
        <v>#REF!</v>
      </c>
      <c r="DT36" s="251" t="e">
        <f>SUM(DT17:DT30)-#REF!</f>
        <v>#REF!</v>
      </c>
      <c r="DU36" s="251" t="e">
        <f>SUM(DU17:DU30)-#REF!</f>
        <v>#REF!</v>
      </c>
      <c r="DV36" s="251" t="e">
        <f>SUM(DV17:DV30)-#REF!</f>
        <v>#REF!</v>
      </c>
      <c r="DW36" s="251" t="e">
        <f>SUM(DW17:DW30)-#REF!</f>
        <v>#REF!</v>
      </c>
      <c r="DX36" s="251" t="e">
        <f>SUM(DX17:DX30)-#REF!</f>
        <v>#REF!</v>
      </c>
      <c r="DY36" s="251" t="e">
        <f>SUM(DY17:DY30)-#REF!</f>
        <v>#REF!</v>
      </c>
      <c r="DZ36" s="251" t="e">
        <f>SUM(DZ17:DZ30)-#REF!</f>
        <v>#REF!</v>
      </c>
      <c r="EA36" s="251" t="e">
        <f>SUM(EA17:EA30)-#REF!</f>
        <v>#REF!</v>
      </c>
      <c r="EB36" s="251" t="e">
        <f>SUM(EB17:EB30)-#REF!</f>
        <v>#REF!</v>
      </c>
      <c r="EC36" s="251" t="e">
        <f>SUM(EC17:EC30)-#REF!</f>
        <v>#REF!</v>
      </c>
      <c r="ED36" s="251" t="e">
        <f>SUM(ED17:ED30)-#REF!</f>
        <v>#REF!</v>
      </c>
      <c r="EE36" s="251" t="e">
        <f>SUM(EE17:EE30)-#REF!</f>
        <v>#REF!</v>
      </c>
      <c r="EF36" s="251"/>
      <c r="EG36" s="251"/>
      <c r="EH36" s="251"/>
      <c r="EI36" s="251"/>
      <c r="EJ36" s="251"/>
      <c r="EK36" s="251"/>
      <c r="EL36" s="251"/>
      <c r="EM36" s="251"/>
      <c r="EN36" s="251"/>
      <c r="EO36" s="251"/>
      <c r="EP36" s="251"/>
      <c r="EQ36" s="251"/>
      <c r="ER36" s="251" t="e">
        <f>SUM(ER17:ER30)-#REF!</f>
        <v>#REF!</v>
      </c>
      <c r="ES36" s="251" t="e">
        <f>SUM(ES17:ES30)-#REF!</f>
        <v>#REF!</v>
      </c>
      <c r="ET36" s="251" t="e">
        <f>SUM(ET17:ET30)-#REF!</f>
        <v>#REF!</v>
      </c>
      <c r="EU36" s="251" t="e">
        <f>SUM(EU17:EU30)-#REF!</f>
        <v>#REF!</v>
      </c>
      <c r="EV36" s="251" t="e">
        <f>SUM(EV17:EV30)-#REF!</f>
        <v>#REF!</v>
      </c>
      <c r="EW36" s="251" t="e">
        <f>SUM(EW17:EW30)-#REF!</f>
        <v>#REF!</v>
      </c>
      <c r="EX36" s="251" t="e">
        <f>SUM(EX17:EX30)-#REF!</f>
        <v>#REF!</v>
      </c>
      <c r="EY36" s="251"/>
      <c r="EZ36" s="251" t="e">
        <f>SUM(EZ17:EZ30)-#REF!</f>
        <v>#REF!</v>
      </c>
      <c r="FA36" s="251" t="e">
        <f>SUM(FA17:FA30)-#REF!</f>
        <v>#REF!</v>
      </c>
      <c r="FB36" s="251" t="e">
        <f>SUM(FB17:FB30)-#REF!</f>
        <v>#REF!</v>
      </c>
      <c r="FC36" s="251" t="e">
        <f>SUM(FC17:FC30)-#REF!</f>
        <v>#REF!</v>
      </c>
      <c r="FD36" s="251"/>
      <c r="FE36" s="251" t="e">
        <f>SUM(FE17:FE30)-#REF!</f>
        <v>#REF!</v>
      </c>
      <c r="FF36" s="251" t="e">
        <f>SUM(FF17:FF30)-#REF!</f>
        <v>#REF!</v>
      </c>
      <c r="FG36" s="251" t="e">
        <f>SUM(FG17:FG30)-#REF!</f>
        <v>#REF!</v>
      </c>
      <c r="FH36" s="251" t="e">
        <f>SUM(FH17:FH30)-#REF!</f>
        <v>#REF!</v>
      </c>
    </row>
    <row r="37" spans="1:164" hidden="1" x14ac:dyDescent="0.25">
      <c r="C37" s="251" t="e">
        <f>#REF!-C31-C32</f>
        <v>#REF!</v>
      </c>
      <c r="D37" s="251" t="e">
        <f>#REF!-D31-D32</f>
        <v>#REF!</v>
      </c>
      <c r="E37" s="251" t="e">
        <f>#REF!-E31-E32</f>
        <v>#REF!</v>
      </c>
      <c r="F37" s="251" t="e">
        <f>#REF!-F31-F32</f>
        <v>#REF!</v>
      </c>
      <c r="G37" s="251" t="e">
        <f>#REF!-G31-G32</f>
        <v>#REF!</v>
      </c>
      <c r="H37" s="251" t="e">
        <f>#REF!-H31-H32</f>
        <v>#REF!</v>
      </c>
      <c r="I37" s="251" t="e">
        <f>#REF!-I31-I32</f>
        <v>#REF!</v>
      </c>
      <c r="J37" s="251" t="e">
        <f>#REF!-J31-J32</f>
        <v>#REF!</v>
      </c>
      <c r="K37" s="251" t="e">
        <f>#REF!-K31-K32</f>
        <v>#REF!</v>
      </c>
      <c r="L37" s="251" t="e">
        <f>#REF!-L31-L32</f>
        <v>#REF!</v>
      </c>
      <c r="M37" s="251" t="e">
        <f>#REF!-M31-M32</f>
        <v>#REF!</v>
      </c>
      <c r="N37" s="251" t="e">
        <f>#REF!-N31-N32</f>
        <v>#REF!</v>
      </c>
      <c r="O37" s="251" t="e">
        <f>#REF!-O31-O32</f>
        <v>#REF!</v>
      </c>
      <c r="P37" s="251" t="e">
        <f>#REF!-P31-P32</f>
        <v>#REF!</v>
      </c>
      <c r="Q37" s="251" t="e">
        <f>#REF!-Q31-Q32</f>
        <v>#REF!</v>
      </c>
      <c r="R37" s="251" t="e">
        <f>#REF!-R31-R32</f>
        <v>#REF!</v>
      </c>
      <c r="S37" s="251" t="e">
        <f>#REF!-S31-S32</f>
        <v>#REF!</v>
      </c>
      <c r="T37" s="251" t="e">
        <f>#REF!-T31-T32</f>
        <v>#REF!</v>
      </c>
      <c r="U37" s="251" t="e">
        <f>#REF!-U31-U32</f>
        <v>#REF!</v>
      </c>
      <c r="V37" s="251" t="e">
        <f>#REF!-V31-V32</f>
        <v>#REF!</v>
      </c>
      <c r="W37" s="251" t="e">
        <f>#REF!-W31-W32</f>
        <v>#REF!</v>
      </c>
      <c r="X37" s="251" t="e">
        <f>#REF!-X31-X32</f>
        <v>#REF!</v>
      </c>
      <c r="Y37" s="251" t="e">
        <f>#REF!-Y31-Y32</f>
        <v>#REF!</v>
      </c>
      <c r="Z37" s="251" t="e">
        <f>#REF!-Z31-Z32</f>
        <v>#REF!</v>
      </c>
      <c r="AA37" s="251" t="e">
        <f>#REF!-AA31-AA32</f>
        <v>#REF!</v>
      </c>
      <c r="AB37" s="251" t="e">
        <f>#REF!-AB31-AB32</f>
        <v>#REF!</v>
      </c>
      <c r="AC37" s="251" t="e">
        <f>#REF!-AC31-AC32</f>
        <v>#REF!</v>
      </c>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t="e">
        <f>#REF!-BJ31-BJ32</f>
        <v>#REF!</v>
      </c>
      <c r="BK37" s="251" t="e">
        <f>#REF!-BK31-BK32</f>
        <v>#REF!</v>
      </c>
      <c r="BL37" s="251" t="e">
        <f>#REF!-BL31-BL32</f>
        <v>#REF!</v>
      </c>
      <c r="BM37" s="251" t="e">
        <f>#REF!-BM31-BM32</f>
        <v>#REF!</v>
      </c>
      <c r="BN37" s="251" t="e">
        <f>#REF!-BN31-BN32</f>
        <v>#REF!</v>
      </c>
      <c r="BO37" s="251" t="e">
        <f>#REF!-BO31-BO32</f>
        <v>#REF!</v>
      </c>
      <c r="BP37" s="251"/>
      <c r="BQ37" s="251"/>
      <c r="BR37" s="251"/>
      <c r="BS37" s="251"/>
      <c r="BT37" s="251"/>
      <c r="BU37" s="251" t="e">
        <f>#REF!-BU31-BU32</f>
        <v>#REF!</v>
      </c>
      <c r="BV37" s="251" t="e">
        <f>#REF!-BV31-BV32</f>
        <v>#REF!</v>
      </c>
      <c r="BW37" s="251" t="e">
        <f>#REF!-BW31-BW32</f>
        <v>#REF!</v>
      </c>
      <c r="BX37" s="251" t="e">
        <f>#REF!-BX31-BX32</f>
        <v>#REF!</v>
      </c>
      <c r="BY37" s="251" t="e">
        <f>#REF!-BY31-BY32</f>
        <v>#REF!</v>
      </c>
      <c r="BZ37" s="251" t="e">
        <f>#REF!-BZ31-BZ32</f>
        <v>#REF!</v>
      </c>
      <c r="CA37" s="251" t="e">
        <f>#REF!-CA31-CA32</f>
        <v>#REF!</v>
      </c>
      <c r="CB37" s="251" t="e">
        <f>#REF!-CB31-CB32</f>
        <v>#REF!</v>
      </c>
      <c r="CC37" s="251" t="e">
        <f>#REF!-CC31-CC32</f>
        <v>#REF!</v>
      </c>
      <c r="CD37" s="251" t="e">
        <f>#REF!-CD31-CD32</f>
        <v>#REF!</v>
      </c>
      <c r="CE37" s="251" t="e">
        <f>#REF!-CE31-CE32</f>
        <v>#REF!</v>
      </c>
      <c r="CF37" s="251" t="e">
        <f>#REF!-CF31-CF32</f>
        <v>#REF!</v>
      </c>
      <c r="CG37" s="251" t="e">
        <f>#REF!-CG31-CG32</f>
        <v>#REF!</v>
      </c>
      <c r="CH37" s="251" t="e">
        <f>#REF!-CH31-CH32</f>
        <v>#REF!</v>
      </c>
      <c r="CI37" s="251" t="e">
        <f>#REF!-CI31-CI32</f>
        <v>#REF!</v>
      </c>
      <c r="CJ37" s="251" t="e">
        <f>#REF!-CJ31-CJ32</f>
        <v>#REF!</v>
      </c>
      <c r="CK37" s="251" t="e">
        <f>#REF!-CK31-CK32</f>
        <v>#REF!</v>
      </c>
      <c r="CL37" s="251" t="e">
        <f>#REF!-CL31-CL32</f>
        <v>#REF!</v>
      </c>
      <c r="CM37" s="251" t="e">
        <f>#REF!-CM31-CM32</f>
        <v>#REF!</v>
      </c>
      <c r="CN37" s="251" t="e">
        <f>#REF!-CN31-CN32</f>
        <v>#REF!</v>
      </c>
      <c r="CO37" s="251" t="e">
        <f>#REF!-CO31-CO32</f>
        <v>#REF!</v>
      </c>
      <c r="CP37" s="251"/>
      <c r="CQ37" s="251"/>
      <c r="CR37" s="251"/>
      <c r="CS37" s="251"/>
      <c r="CT37" s="251" t="e">
        <f>#REF!-CT31-CT32</f>
        <v>#REF!</v>
      </c>
      <c r="CU37" s="251" t="e">
        <f>#REF!-CU31-CU32</f>
        <v>#REF!</v>
      </c>
      <c r="CV37" s="251" t="e">
        <f>#REF!-CV31-CV32</f>
        <v>#REF!</v>
      </c>
      <c r="CW37" s="251" t="e">
        <f>#REF!-CW31-CW32</f>
        <v>#REF!</v>
      </c>
      <c r="CX37" s="251" t="e">
        <f>#REF!-CX31-CX32</f>
        <v>#REF!</v>
      </c>
      <c r="CY37" s="251" t="e">
        <f>#REF!-CY31-CY32</f>
        <v>#REF!</v>
      </c>
      <c r="CZ37" s="251" t="e">
        <f>#REF!-CZ31-CZ32</f>
        <v>#REF!</v>
      </c>
      <c r="DA37" s="251" t="e">
        <f>#REF!-DA31-DA32</f>
        <v>#REF!</v>
      </c>
      <c r="DB37" s="251" t="e">
        <f>#REF!-DB31-DB32</f>
        <v>#REF!</v>
      </c>
      <c r="DC37" s="251" t="e">
        <f>#REF!-DC31-DC32</f>
        <v>#REF!</v>
      </c>
      <c r="DD37" s="251" t="e">
        <f>#REF!-DD31-DD32</f>
        <v>#REF!</v>
      </c>
      <c r="DE37" s="251" t="e">
        <f>#REF!-DE31-DE32</f>
        <v>#REF!</v>
      </c>
      <c r="DF37" s="251" t="e">
        <f>#REF!-DF31-DF32</f>
        <v>#REF!</v>
      </c>
      <c r="DG37" s="251" t="e">
        <f>#REF!-DG31-DG32</f>
        <v>#REF!</v>
      </c>
      <c r="DH37" s="251" t="e">
        <f>#REF!-DH31-DH32</f>
        <v>#REF!</v>
      </c>
      <c r="DI37" s="251" t="e">
        <f>#REF!-DI31-DI32</f>
        <v>#REF!</v>
      </c>
      <c r="DJ37" s="251" t="e">
        <f>#REF!-DJ31-DJ32</f>
        <v>#REF!</v>
      </c>
      <c r="DK37" s="251" t="e">
        <f>#REF!-DK31-DK32</f>
        <v>#REF!</v>
      </c>
      <c r="DL37" s="251" t="e">
        <f>#REF!-DL31-DL32</f>
        <v>#REF!</v>
      </c>
      <c r="DM37" s="251"/>
      <c r="DN37" s="251"/>
      <c r="DO37" s="251" t="e">
        <f>#REF!-DO31-DO32</f>
        <v>#REF!</v>
      </c>
      <c r="DP37" s="251" t="e">
        <f>#REF!-DP31-DP32</f>
        <v>#REF!</v>
      </c>
      <c r="DQ37" s="251" t="e">
        <f>#REF!-DQ31-DQ32</f>
        <v>#REF!</v>
      </c>
      <c r="DR37" s="251" t="e">
        <f>#REF!-DR31-DR32</f>
        <v>#REF!</v>
      </c>
      <c r="DS37" s="251" t="e">
        <f>#REF!-DS31-DS32</f>
        <v>#REF!</v>
      </c>
      <c r="DT37" s="251" t="e">
        <f>#REF!-DT31-DT32</f>
        <v>#REF!</v>
      </c>
      <c r="DU37" s="251" t="e">
        <f>#REF!-DU31-DU32</f>
        <v>#REF!</v>
      </c>
      <c r="DV37" s="251" t="e">
        <f>#REF!-DV31-DV32</f>
        <v>#REF!</v>
      </c>
      <c r="DW37" s="251" t="e">
        <f>#REF!-DW31-DW32</f>
        <v>#REF!</v>
      </c>
      <c r="DX37" s="251" t="e">
        <f>#REF!-DX31-DX32</f>
        <v>#REF!</v>
      </c>
      <c r="DY37" s="251" t="e">
        <f>#REF!-DY31-DY32</f>
        <v>#REF!</v>
      </c>
      <c r="DZ37" s="251" t="e">
        <f>#REF!-DZ31-DZ32</f>
        <v>#REF!</v>
      </c>
      <c r="EA37" s="251" t="e">
        <f>#REF!-EA31-EA32</f>
        <v>#REF!</v>
      </c>
      <c r="EB37" s="251" t="e">
        <f>#REF!-EB31-EB32</f>
        <v>#REF!</v>
      </c>
      <c r="EC37" s="251" t="e">
        <f>#REF!-EC31-EC32</f>
        <v>#REF!</v>
      </c>
      <c r="ED37" s="251" t="e">
        <f>#REF!-ED31-ED32</f>
        <v>#REF!</v>
      </c>
      <c r="EE37" s="251" t="e">
        <f>#REF!-EE31-EE32</f>
        <v>#REF!</v>
      </c>
      <c r="EF37" s="251"/>
      <c r="EG37" s="251"/>
      <c r="EH37" s="251"/>
      <c r="EI37" s="251"/>
      <c r="EJ37" s="251"/>
      <c r="EK37" s="251"/>
      <c r="EL37" s="251"/>
      <c r="EM37" s="251"/>
      <c r="EN37" s="251"/>
      <c r="EO37" s="251"/>
      <c r="EP37" s="251"/>
      <c r="EQ37" s="251"/>
      <c r="ER37" s="251" t="e">
        <f>#REF!-ER31-ER32</f>
        <v>#REF!</v>
      </c>
      <c r="ES37" s="251" t="e">
        <f>#REF!-ES31-ES32</f>
        <v>#REF!</v>
      </c>
      <c r="ET37" s="251" t="e">
        <f>#REF!-ET31-ET32</f>
        <v>#REF!</v>
      </c>
      <c r="EU37" s="251" t="e">
        <f>#REF!-EU31-EU32</f>
        <v>#REF!</v>
      </c>
      <c r="EV37" s="251" t="e">
        <f>#REF!-EV31-EV32</f>
        <v>#REF!</v>
      </c>
      <c r="EW37" s="251" t="e">
        <f>#REF!-EW31-EW32</f>
        <v>#REF!</v>
      </c>
      <c r="EX37" s="251" t="e">
        <f>#REF!-EX31-EX32</f>
        <v>#REF!</v>
      </c>
      <c r="EY37" s="251"/>
      <c r="EZ37" s="251" t="e">
        <f>#REF!-EZ31-EZ32</f>
        <v>#REF!</v>
      </c>
      <c r="FA37" s="251" t="e">
        <f>#REF!-FA31-FA32</f>
        <v>#REF!</v>
      </c>
      <c r="FB37" s="251" t="e">
        <f>#REF!-FB31-FB32</f>
        <v>#REF!</v>
      </c>
      <c r="FC37" s="251" t="e">
        <f>#REF!-FC31-FC32</f>
        <v>#REF!</v>
      </c>
      <c r="FD37" s="251"/>
      <c r="FE37" s="251" t="e">
        <f>#REF!-FE31-FE32</f>
        <v>#REF!</v>
      </c>
      <c r="FF37" s="251" t="e">
        <f>#REF!-FF31-FF32</f>
        <v>#REF!</v>
      </c>
      <c r="FG37" s="251" t="e">
        <f>#REF!-FG31-FG32</f>
        <v>#REF!</v>
      </c>
      <c r="FH37" s="251" t="e">
        <f>#REF!-FH31-FH32</f>
        <v>#REF!</v>
      </c>
    </row>
    <row r="38" spans="1:164" x14ac:dyDescent="0.25">
      <c r="A38" s="215" t="s">
        <v>152</v>
      </c>
    </row>
    <row r="39" spans="1:164" x14ac:dyDescent="0.25">
      <c r="A39" s="252" t="s">
        <v>153</v>
      </c>
    </row>
    <row r="40" spans="1:164" s="252" customFormat="1" x14ac:dyDescent="0.25">
      <c r="A40" s="252" t="s">
        <v>154</v>
      </c>
    </row>
    <row r="41" spans="1:164" s="252" customFormat="1" x14ac:dyDescent="0.25">
      <c r="A41" s="252" t="s">
        <v>155</v>
      </c>
    </row>
    <row r="42" spans="1:164" s="252" customFormat="1" x14ac:dyDescent="0.25">
      <c r="A42" s="252" t="s">
        <v>156</v>
      </c>
    </row>
    <row r="43" spans="1:164" s="252" customFormat="1" x14ac:dyDescent="0.25">
      <c r="A43" s="252" t="s">
        <v>157</v>
      </c>
    </row>
    <row r="44" spans="1:164" s="252" customFormat="1" x14ac:dyDescent="0.25">
      <c r="A44" s="274" t="s">
        <v>248</v>
      </c>
    </row>
    <row r="45" spans="1:164" s="252" customFormat="1" x14ac:dyDescent="0.25">
      <c r="A45" s="274" t="s">
        <v>249</v>
      </c>
    </row>
    <row r="46" spans="1:164" s="252" customFormat="1" x14ac:dyDescent="0.25">
      <c r="A46" s="274" t="s">
        <v>250</v>
      </c>
    </row>
    <row r="47" spans="1:164" s="252" customFormat="1" x14ac:dyDescent="0.25">
      <c r="A47" s="252" t="s">
        <v>161</v>
      </c>
    </row>
    <row r="48" spans="1:164" s="252" customFormat="1" x14ac:dyDescent="0.25">
      <c r="A48" s="274" t="s">
        <v>251</v>
      </c>
    </row>
    <row r="49" spans="1:1" s="252" customFormat="1" x14ac:dyDescent="0.25">
      <c r="A49" s="274" t="s">
        <v>252</v>
      </c>
    </row>
    <row r="50" spans="1:1" s="252" customFormat="1" x14ac:dyDescent="0.25">
      <c r="A50" s="274" t="s">
        <v>253</v>
      </c>
    </row>
    <row r="51" spans="1:1" s="252" customFormat="1" x14ac:dyDescent="0.25">
      <c r="A51" s="274" t="s">
        <v>254</v>
      </c>
    </row>
    <row r="52" spans="1:1" s="252" customFormat="1" x14ac:dyDescent="0.25">
      <c r="A52" s="274" t="s">
        <v>255</v>
      </c>
    </row>
    <row r="53" spans="1:1" s="252" customFormat="1" x14ac:dyDescent="0.25">
      <c r="A53" s="252" t="s">
        <v>218</v>
      </c>
    </row>
    <row r="54" spans="1:1" s="252" customFormat="1" x14ac:dyDescent="0.25">
      <c r="A54" s="252" t="s">
        <v>219</v>
      </c>
    </row>
    <row r="55" spans="1:1" s="252" customFormat="1" x14ac:dyDescent="0.25">
      <c r="A55" s="252" t="s">
        <v>220</v>
      </c>
    </row>
    <row r="56" spans="1:1" s="252" customFormat="1" x14ac:dyDescent="0.25">
      <c r="A56" s="274" t="s">
        <v>256</v>
      </c>
    </row>
    <row r="57" spans="1:1" s="252" customFormat="1" x14ac:dyDescent="0.25">
      <c r="A57" s="274" t="s">
        <v>257</v>
      </c>
    </row>
    <row r="58" spans="1:1" s="252" customFormat="1" x14ac:dyDescent="0.25">
      <c r="A58" s="252" t="s">
        <v>223</v>
      </c>
    </row>
    <row r="59" spans="1:1" s="252" customFormat="1" x14ac:dyDescent="0.25">
      <c r="A59" s="274" t="s">
        <v>258</v>
      </c>
    </row>
    <row r="60" spans="1:1" s="252" customFormat="1" x14ac:dyDescent="0.25">
      <c r="A60" s="252" t="s">
        <v>225</v>
      </c>
    </row>
    <row r="61" spans="1:1" s="252" customFormat="1" x14ac:dyDescent="0.25">
      <c r="A61" s="274" t="s">
        <v>259</v>
      </c>
    </row>
    <row r="62" spans="1:1" s="252" customFormat="1" x14ac:dyDescent="0.25">
      <c r="A62" s="274" t="s">
        <v>260</v>
      </c>
    </row>
    <row r="63" spans="1:1" s="252" customFormat="1" x14ac:dyDescent="0.25">
      <c r="A63" s="252" t="s">
        <v>228</v>
      </c>
    </row>
    <row r="64" spans="1:1" s="252" customFormat="1" x14ac:dyDescent="0.25">
      <c r="A64" s="274" t="s">
        <v>261</v>
      </c>
    </row>
    <row r="65" spans="1:1" s="252" customFormat="1" x14ac:dyDescent="0.25">
      <c r="A65" s="274" t="s">
        <v>262</v>
      </c>
    </row>
    <row r="66" spans="1:1" s="252" customFormat="1" x14ac:dyDescent="0.25">
      <c r="A66" s="252" t="s">
        <v>231</v>
      </c>
    </row>
    <row r="67" spans="1:1" s="252" customFormat="1" x14ac:dyDescent="0.25">
      <c r="A67" s="252" t="s">
        <v>232</v>
      </c>
    </row>
    <row r="68" spans="1:1" s="252" customFormat="1" x14ac:dyDescent="0.25">
      <c r="A68" s="252" t="s">
        <v>233</v>
      </c>
    </row>
    <row r="69" spans="1:1" s="252" customFormat="1" x14ac:dyDescent="0.25">
      <c r="A69" s="252" t="s">
        <v>234</v>
      </c>
    </row>
    <row r="70" spans="1:1" s="252" customFormat="1" x14ac:dyDescent="0.25">
      <c r="A70" s="252" t="s">
        <v>235</v>
      </c>
    </row>
    <row r="71" spans="1:1" s="252" customFormat="1" x14ac:dyDescent="0.25">
      <c r="A71" s="274" t="s">
        <v>263</v>
      </c>
    </row>
    <row r="72" spans="1:1" s="252" customFormat="1" x14ac:dyDescent="0.25">
      <c r="A72" s="274" t="s">
        <v>264</v>
      </c>
    </row>
    <row r="73" spans="1:1" s="252" customFormat="1" x14ac:dyDescent="0.25">
      <c r="A73" s="274" t="s">
        <v>265</v>
      </c>
    </row>
    <row r="74" spans="1:1" s="252" customFormat="1" x14ac:dyDescent="0.25">
      <c r="A74" s="252" t="s">
        <v>266</v>
      </c>
    </row>
    <row r="75" spans="1:1" s="252" customFormat="1" x14ac:dyDescent="0.25">
      <c r="A75" s="252" t="s">
        <v>267</v>
      </c>
    </row>
  </sheetData>
  <mergeCells count="231">
    <mergeCell ref="FK7:FL7"/>
    <mergeCell ref="FM7:FN7"/>
    <mergeCell ref="A10:B10"/>
    <mergeCell ref="DS7:DT7"/>
    <mergeCell ref="DU7:DV7"/>
    <mergeCell ref="DX7:DY7"/>
    <mergeCell ref="DZ7:EA7"/>
    <mergeCell ref="EB7:EC7"/>
    <mergeCell ref="EF7:EG7"/>
    <mergeCell ref="DC7:DD7"/>
    <mergeCell ref="DE7:DF7"/>
    <mergeCell ref="DG7:DH7"/>
    <mergeCell ref="DI7:DJ7"/>
    <mergeCell ref="DK7:DL7"/>
    <mergeCell ref="DM7:DN7"/>
    <mergeCell ref="AW7:AX7"/>
    <mergeCell ref="AY7:AZ7"/>
    <mergeCell ref="BD7:BE7"/>
    <mergeCell ref="BF7:BG7"/>
    <mergeCell ref="BJ7:BK7"/>
    <mergeCell ref="BL7:BM7"/>
    <mergeCell ref="AK7:AL7"/>
    <mergeCell ref="AM7:AN7"/>
    <mergeCell ref="AO7:AP7"/>
    <mergeCell ref="AQ7:AR7"/>
    <mergeCell ref="AS7:AT7"/>
    <mergeCell ref="AU7:AV7"/>
    <mergeCell ref="C7:D7"/>
    <mergeCell ref="E7:F7"/>
    <mergeCell ref="G7:H7"/>
    <mergeCell ref="Q7:R7"/>
    <mergeCell ref="S7:T7"/>
    <mergeCell ref="W7:X7"/>
    <mergeCell ref="FV5:FV8"/>
    <mergeCell ref="E6:F6"/>
    <mergeCell ref="G6:H6"/>
    <mergeCell ref="AM6:AN6"/>
    <mergeCell ref="AO6:AP6"/>
    <mergeCell ref="BU6:BV6"/>
    <mergeCell ref="BW6:BX6"/>
    <mergeCell ref="CD6:CE6"/>
    <mergeCell ref="CF6:CG6"/>
    <mergeCell ref="CT6:CU6"/>
    <mergeCell ref="FP5:FP8"/>
    <mergeCell ref="FQ5:FQ8"/>
    <mergeCell ref="FR5:FR8"/>
    <mergeCell ref="FS5:FS8"/>
    <mergeCell ref="FT5:FT8"/>
    <mergeCell ref="FU5:FU8"/>
    <mergeCell ref="FE5:FE8"/>
    <mergeCell ref="FF5:FF8"/>
    <mergeCell ref="FG5:FH6"/>
    <mergeCell ref="FI5:FJ6"/>
    <mergeCell ref="FK5:FN5"/>
    <mergeCell ref="FO5:FO8"/>
    <mergeCell ref="FK6:FL6"/>
    <mergeCell ref="FM6:FN6"/>
    <mergeCell ref="FG7:FH7"/>
    <mergeCell ref="FI7:FJ7"/>
    <mergeCell ref="EW5:EX6"/>
    <mergeCell ref="EY5:EY8"/>
    <mergeCell ref="EZ5:EZ8"/>
    <mergeCell ref="FA5:FA8"/>
    <mergeCell ref="FB5:FC6"/>
    <mergeCell ref="FD5:FD8"/>
    <mergeCell ref="EW7:EX7"/>
    <mergeCell ref="FB7:FC7"/>
    <mergeCell ref="EP5:EP8"/>
    <mergeCell ref="EQ5:EQ8"/>
    <mergeCell ref="ER5:ES6"/>
    <mergeCell ref="ET5:ET8"/>
    <mergeCell ref="EU5:EU8"/>
    <mergeCell ref="EV5:EV8"/>
    <mergeCell ref="ER7:ES7"/>
    <mergeCell ref="EH5:EH8"/>
    <mergeCell ref="EI5:EI8"/>
    <mergeCell ref="EJ5:EK6"/>
    <mergeCell ref="EL5:EL8"/>
    <mergeCell ref="EM5:EM8"/>
    <mergeCell ref="EN5:EO6"/>
    <mergeCell ref="EJ7:EK7"/>
    <mergeCell ref="EN7:EO7"/>
    <mergeCell ref="DX5:DY6"/>
    <mergeCell ref="DZ5:EA6"/>
    <mergeCell ref="EB5:EC6"/>
    <mergeCell ref="ED5:ED8"/>
    <mergeCell ref="EE5:EE8"/>
    <mergeCell ref="EF5:EG6"/>
    <mergeCell ref="DK5:DL6"/>
    <mergeCell ref="DM5:DN6"/>
    <mergeCell ref="DO5:DR5"/>
    <mergeCell ref="DS5:DT6"/>
    <mergeCell ref="DU5:DV6"/>
    <mergeCell ref="DW5:DW8"/>
    <mergeCell ref="DO6:DP6"/>
    <mergeCell ref="DQ6:DR6"/>
    <mergeCell ref="DO7:DP7"/>
    <mergeCell ref="DQ7:DR7"/>
    <mergeCell ref="CX5:CY6"/>
    <mergeCell ref="CZ5:CZ8"/>
    <mergeCell ref="DA5:DB6"/>
    <mergeCell ref="DC5:DF5"/>
    <mergeCell ref="DG5:DH6"/>
    <mergeCell ref="DI5:DJ6"/>
    <mergeCell ref="DC6:DD6"/>
    <mergeCell ref="DE6:DF6"/>
    <mergeCell ref="CX7:CY7"/>
    <mergeCell ref="DA7:DB7"/>
    <mergeCell ref="CN5:CN8"/>
    <mergeCell ref="CO5:CO8"/>
    <mergeCell ref="CP5:CQ6"/>
    <mergeCell ref="CR5:CR8"/>
    <mergeCell ref="CS5:CS8"/>
    <mergeCell ref="CT5:CW5"/>
    <mergeCell ref="CV6:CW6"/>
    <mergeCell ref="CP7:CQ7"/>
    <mergeCell ref="CT7:CU7"/>
    <mergeCell ref="CV7:CW7"/>
    <mergeCell ref="CC5:CC8"/>
    <mergeCell ref="CD5:CG5"/>
    <mergeCell ref="CH5:CI6"/>
    <mergeCell ref="CJ5:CJ8"/>
    <mergeCell ref="CK5:CL6"/>
    <mergeCell ref="CM5:CM8"/>
    <mergeCell ref="CD7:CE7"/>
    <mergeCell ref="CF7:CG7"/>
    <mergeCell ref="CH7:CI7"/>
    <mergeCell ref="CK7:CL7"/>
    <mergeCell ref="BR5:BR8"/>
    <mergeCell ref="BS5:BS8"/>
    <mergeCell ref="BT5:BT8"/>
    <mergeCell ref="BU5:BX5"/>
    <mergeCell ref="BY5:BZ6"/>
    <mergeCell ref="CA5:CB6"/>
    <mergeCell ref="BU7:BV7"/>
    <mergeCell ref="BW7:BX7"/>
    <mergeCell ref="BY7:BZ7"/>
    <mergeCell ref="CA7:CB7"/>
    <mergeCell ref="BH5:BH8"/>
    <mergeCell ref="BI5:BI8"/>
    <mergeCell ref="BJ5:BK6"/>
    <mergeCell ref="BL5:BM6"/>
    <mergeCell ref="BN5:BO6"/>
    <mergeCell ref="BP5:BQ6"/>
    <mergeCell ref="BN7:BO7"/>
    <mergeCell ref="BP7:BQ7"/>
    <mergeCell ref="AY5:AZ6"/>
    <mergeCell ref="BA5:BA8"/>
    <mergeCell ref="BB5:BB8"/>
    <mergeCell ref="BC5:BC8"/>
    <mergeCell ref="BD5:BE6"/>
    <mergeCell ref="BF5:BG6"/>
    <mergeCell ref="AK5:AL6"/>
    <mergeCell ref="AM5:AP5"/>
    <mergeCell ref="AQ5:AR6"/>
    <mergeCell ref="AS5:AT6"/>
    <mergeCell ref="AU5:AV6"/>
    <mergeCell ref="AW5:AX6"/>
    <mergeCell ref="AA5:AB6"/>
    <mergeCell ref="AC5:AC8"/>
    <mergeCell ref="AD5:AE6"/>
    <mergeCell ref="AF5:AF8"/>
    <mergeCell ref="AG5:AH6"/>
    <mergeCell ref="AI5:AJ6"/>
    <mergeCell ref="AA7:AB7"/>
    <mergeCell ref="AD7:AE7"/>
    <mergeCell ref="AG7:AH7"/>
    <mergeCell ref="AI7:AJ7"/>
    <mergeCell ref="Q5:R6"/>
    <mergeCell ref="S5:T6"/>
    <mergeCell ref="U5:U8"/>
    <mergeCell ref="V5:V8"/>
    <mergeCell ref="W5:X6"/>
    <mergeCell ref="Y5:Z6"/>
    <mergeCell ref="Y7:Z7"/>
    <mergeCell ref="ER4:EV4"/>
    <mergeCell ref="EW4:FA4"/>
    <mergeCell ref="FB4:FF4"/>
    <mergeCell ref="FG4:FH4"/>
    <mergeCell ref="C5:D6"/>
    <mergeCell ref="E5:H5"/>
    <mergeCell ref="I5:I8"/>
    <mergeCell ref="J5:J8"/>
    <mergeCell ref="K5:K8"/>
    <mergeCell ref="L5:L8"/>
    <mergeCell ref="DX4:DY4"/>
    <mergeCell ref="DZ4:EA4"/>
    <mergeCell ref="EB4:EE4"/>
    <mergeCell ref="EF4:EI4"/>
    <mergeCell ref="EJ4:EM4"/>
    <mergeCell ref="EN4:EQ4"/>
    <mergeCell ref="DI4:DJ4"/>
    <mergeCell ref="DK4:DL4"/>
    <mergeCell ref="DM4:DN4"/>
    <mergeCell ref="DO4:DR4"/>
    <mergeCell ref="DS4:DT4"/>
    <mergeCell ref="DU4:DW4"/>
    <mergeCell ref="CD4:CJ4"/>
    <mergeCell ref="CK4:CO4"/>
    <mergeCell ref="CP4:CS4"/>
    <mergeCell ref="CT4:CZ4"/>
    <mergeCell ref="DA4:DB4"/>
    <mergeCell ref="DC4:DH4"/>
    <mergeCell ref="BJ4:BK4"/>
    <mergeCell ref="BL4:BM4"/>
    <mergeCell ref="BN4:BO4"/>
    <mergeCell ref="BP4:BT4"/>
    <mergeCell ref="BU4:BZ4"/>
    <mergeCell ref="CA4:CC4"/>
    <mergeCell ref="AS4:AT4"/>
    <mergeCell ref="AU4:AV4"/>
    <mergeCell ref="AW4:AX4"/>
    <mergeCell ref="AY4:BC4"/>
    <mergeCell ref="BD4:BE4"/>
    <mergeCell ref="BF4:BI4"/>
    <mergeCell ref="AA4:AC4"/>
    <mergeCell ref="AD4:AF4"/>
    <mergeCell ref="AG4:AH4"/>
    <mergeCell ref="AI4:AJ4"/>
    <mergeCell ref="AK4:AL4"/>
    <mergeCell ref="AM4:AR4"/>
    <mergeCell ref="A4:B9"/>
    <mergeCell ref="C4:P4"/>
    <mergeCell ref="Q4:R4"/>
    <mergeCell ref="S4:V4"/>
    <mergeCell ref="W4:X4"/>
    <mergeCell ref="Y4:Z4"/>
    <mergeCell ref="M5:M8"/>
    <mergeCell ref="N5:N8"/>
    <mergeCell ref="O5:O8"/>
    <mergeCell ref="P5:P8"/>
  </mergeCells>
  <phoneticPr fontId="23" type="noConversion"/>
  <printOptions horizontalCentered="1"/>
  <pageMargins left="0.74803149606299213" right="0.74803149606299213" top="0.98425196850393704" bottom="0.98425196850393704" header="0.511811023622047" footer="0.511811023622047"/>
  <pageSetup paperSize="0" scale="75" fitToWidth="0" fitToHeight="0" pageOrder="overThenDown" orientation="landscape" horizontalDpi="0" verticalDpi="0" copies="0"/>
  <headerFooter alignWithMargins="0"/>
  <colBreaks count="1" manualBreakCount="1">
    <brk id="152" man="1"/>
  </colBreak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H71"/>
  <sheetViews>
    <sheetView workbookViewId="0"/>
  </sheetViews>
  <sheetFormatPr defaultRowHeight="12" x14ac:dyDescent="0.25"/>
  <cols>
    <col min="1" max="1" width="11.125" style="215" customWidth="1"/>
    <col min="2" max="2" width="14" style="215" customWidth="1"/>
    <col min="3" max="3" width="5.125" style="215" customWidth="1"/>
    <col min="4" max="4" width="8.625" style="215" customWidth="1"/>
    <col min="5" max="5" width="5.125" style="215" customWidth="1"/>
    <col min="6" max="6" width="7.875" style="215" customWidth="1"/>
    <col min="7" max="7" width="4.875" style="215" customWidth="1"/>
    <col min="8" max="8" width="8.5" style="215" customWidth="1"/>
    <col min="9" max="10" width="8.25" style="215" customWidth="1"/>
    <col min="11" max="11" width="9" style="215" customWidth="1"/>
    <col min="12" max="12" width="8.125" style="215" customWidth="1"/>
    <col min="13" max="13" width="6.625" style="215" customWidth="1"/>
    <col min="14" max="14" width="6.75" style="215" customWidth="1"/>
    <col min="15" max="16" width="8.375" style="215" customWidth="1"/>
    <col min="17" max="17" width="8.625" style="215" customWidth="1"/>
    <col min="18" max="18" width="9" style="215" customWidth="1"/>
    <col min="19" max="19" width="7.25" style="215" customWidth="1"/>
    <col min="20" max="20" width="9.375" style="215" customWidth="1"/>
    <col min="21" max="22" width="8.25" style="215" customWidth="1"/>
    <col min="23" max="23" width="8.375" style="215" customWidth="1"/>
    <col min="24" max="24" width="8.25" style="215" customWidth="1"/>
    <col min="25" max="25" width="8.375" style="215" customWidth="1"/>
    <col min="26" max="26" width="8.25" style="215" customWidth="1"/>
    <col min="27" max="27" width="8.375" style="215" customWidth="1"/>
    <col min="28" max="28" width="8.25" style="215" customWidth="1"/>
    <col min="29" max="50" width="8.375" style="215" customWidth="1"/>
    <col min="51" max="51" width="4.5" style="215" customWidth="1"/>
    <col min="52" max="57" width="8.25" style="215" customWidth="1"/>
    <col min="58" max="58" width="4.5" style="215" customWidth="1"/>
    <col min="59" max="61" width="8.25" style="215" customWidth="1"/>
    <col min="62" max="62" width="4.5" style="215" customWidth="1"/>
    <col min="63" max="63" width="8.25" style="215" customWidth="1"/>
    <col min="64" max="64" width="8.375" style="215" customWidth="1"/>
    <col min="65" max="65" width="8.25" style="215" customWidth="1"/>
    <col min="66" max="66" width="8.375" style="215" customWidth="1"/>
    <col min="67" max="67" width="8.25" style="215" customWidth="1"/>
    <col min="68" max="68" width="4.5" style="215" customWidth="1"/>
    <col min="69" max="72" width="8.25" style="215" customWidth="1"/>
    <col min="73" max="73" width="4.5" style="215" customWidth="1"/>
    <col min="74" max="74" width="8.5" style="215" customWidth="1"/>
    <col min="75" max="75" width="4.625" style="215" customWidth="1"/>
    <col min="76" max="76" width="7.625" style="215" customWidth="1"/>
    <col min="77" max="77" width="5.25" style="215" customWidth="1"/>
    <col min="78" max="78" width="9.125" style="215" customWidth="1"/>
    <col min="79" max="79" width="4.75" style="215" customWidth="1"/>
    <col min="80" max="80" width="9.125" style="215" customWidth="1"/>
    <col min="81" max="81" width="8.25" style="215" customWidth="1"/>
    <col min="82" max="82" width="4.75" style="215" customWidth="1"/>
    <col min="83" max="83" width="8.75" style="215" customWidth="1"/>
    <col min="84" max="84" width="4.75" style="215" customWidth="1"/>
    <col min="85" max="85" width="7.5" style="215" customWidth="1"/>
    <col min="86" max="86" width="4.75" style="215" customWidth="1"/>
    <col min="87" max="87" width="7.5" style="215" customWidth="1"/>
    <col min="88" max="88" width="8.25" style="215" customWidth="1"/>
    <col min="89" max="89" width="7.125" style="215" customWidth="1"/>
    <col min="90" max="90" width="10" style="215" customWidth="1"/>
    <col min="91" max="91" width="8.25" style="215" customWidth="1"/>
    <col min="92" max="92" width="8.125" style="215" customWidth="1"/>
    <col min="93" max="97" width="6.625" style="215" customWidth="1"/>
    <col min="98" max="98" width="4.75" style="215" customWidth="1"/>
    <col min="99" max="99" width="8.75" style="215" customWidth="1"/>
    <col min="100" max="101" width="8.25" style="215" customWidth="1"/>
    <col min="102" max="102" width="4.75" style="215" customWidth="1"/>
    <col min="103" max="103" width="6.875" style="215" customWidth="1"/>
    <col min="104" max="104" width="4.75" style="215" customWidth="1"/>
    <col min="105" max="105" width="8.375" style="215" customWidth="1"/>
    <col min="106" max="106" width="8.25" style="215" customWidth="1"/>
    <col min="107" max="107" width="4.5" style="215" customWidth="1"/>
    <col min="108" max="108" width="8.5" style="215" customWidth="1"/>
    <col min="109" max="109" width="4.625" style="215" customWidth="1"/>
    <col min="110" max="110" width="7.625" style="215" customWidth="1"/>
    <col min="111" max="111" width="5.25" style="215" customWidth="1"/>
    <col min="112" max="112" width="9.125" style="215" customWidth="1"/>
    <col min="113" max="113" width="8.375" style="215" customWidth="1"/>
    <col min="114" max="114" width="8.25" style="215" customWidth="1"/>
    <col min="115" max="115" width="8.375" style="215" customWidth="1"/>
    <col min="116" max="116" width="8.25" style="215" customWidth="1"/>
    <col min="117" max="117" width="4.875" style="215" customWidth="1"/>
    <col min="118" max="118" width="6.625" style="215" customWidth="1"/>
    <col min="119" max="119" width="4.125" style="215" customWidth="1"/>
    <col min="120" max="120" width="9.875" style="215" customWidth="1"/>
    <col min="121" max="121" width="8.375" style="215" customWidth="1"/>
    <col min="122" max="122" width="8.25" style="215" customWidth="1"/>
    <col min="123" max="123" width="8.375" style="215" customWidth="1"/>
    <col min="124" max="124" width="8.25" style="215" customWidth="1"/>
    <col min="125" max="125" width="11.125" style="215" customWidth="1"/>
    <col min="126" max="126" width="8.375" style="215" customWidth="1"/>
    <col min="127" max="127" width="8.25" style="215" customWidth="1"/>
    <col min="128" max="128" width="8.375" style="215" customWidth="1"/>
    <col min="129" max="129" width="8.25" style="215" customWidth="1"/>
    <col min="130" max="130" width="4.75" style="215" customWidth="1"/>
    <col min="131" max="131" width="8.75" style="215" customWidth="1"/>
    <col min="132" max="133" width="8.25" style="215" customWidth="1"/>
    <col min="134" max="134" width="4.75" style="215" customWidth="1"/>
    <col min="135" max="135" width="8.75" style="215" customWidth="1"/>
    <col min="136" max="136" width="8.25" style="215" customWidth="1"/>
    <col min="137" max="137" width="6.75" style="215" customWidth="1"/>
    <col min="138" max="138" width="8.375" style="215" customWidth="1"/>
    <col min="139" max="139" width="4.75" style="215" customWidth="1"/>
    <col min="140" max="140" width="8.75" style="215" customWidth="1"/>
    <col min="141" max="141" width="6.75" style="215" customWidth="1"/>
    <col min="142" max="142" width="8.25" style="215" customWidth="1"/>
    <col min="143" max="143" width="8.375" style="215" customWidth="1"/>
    <col min="144" max="144" width="4.75" style="215" customWidth="1"/>
    <col min="145" max="146" width="8.75" style="215" customWidth="1"/>
    <col min="147" max="147" width="8.25" style="215" customWidth="1"/>
    <col min="148" max="149" width="8.375" style="215" customWidth="1"/>
    <col min="150" max="150" width="8.25" style="215" customWidth="1"/>
    <col min="151" max="164" width="0" style="215" hidden="1" customWidth="1"/>
    <col min="165" max="165" width="9" style="215" customWidth="1"/>
    <col min="166" max="16384" width="9" style="215"/>
  </cols>
  <sheetData>
    <row r="1" spans="1:164" s="212" customFormat="1" ht="16.5" customHeight="1" x14ac:dyDescent="0.25">
      <c r="A1" s="211" t="s">
        <v>0</v>
      </c>
      <c r="X1" s="213"/>
      <c r="Z1" s="213"/>
      <c r="AB1" s="213"/>
      <c r="AY1" s="213"/>
      <c r="AZ1" s="213"/>
      <c r="BA1" s="213"/>
      <c r="BB1" s="213"/>
      <c r="BC1" s="213"/>
      <c r="BD1" s="213"/>
      <c r="BE1" s="213"/>
      <c r="BF1" s="213"/>
      <c r="BG1" s="213"/>
      <c r="BH1" s="213"/>
      <c r="BI1" s="213"/>
      <c r="BK1" s="213"/>
      <c r="BM1" s="213"/>
      <c r="BO1" s="213"/>
      <c r="BP1" s="213"/>
      <c r="BQ1" s="213"/>
      <c r="BR1" s="213"/>
      <c r="BS1" s="213"/>
      <c r="BT1" s="213"/>
      <c r="BU1" s="213"/>
      <c r="BV1" s="213"/>
      <c r="BW1" s="213"/>
      <c r="BX1" s="213"/>
      <c r="BY1" s="213"/>
      <c r="BZ1" s="213"/>
      <c r="CA1" s="213"/>
      <c r="CB1" s="213"/>
      <c r="CC1" s="213"/>
      <c r="CD1" s="213"/>
      <c r="CE1" s="213"/>
      <c r="CF1" s="213"/>
      <c r="CG1" s="214"/>
      <c r="CT1" s="213"/>
      <c r="CU1" s="213"/>
      <c r="CV1" s="213"/>
      <c r="CX1" s="214"/>
      <c r="DB1" s="213"/>
      <c r="DC1" s="213"/>
      <c r="DD1" s="213"/>
      <c r="DE1" s="213"/>
      <c r="DF1" s="213"/>
      <c r="DG1" s="213"/>
      <c r="DH1" s="213"/>
      <c r="DJ1" s="213"/>
      <c r="DL1" s="213"/>
      <c r="DR1" s="213"/>
      <c r="DT1" s="213"/>
      <c r="DW1" s="213"/>
      <c r="DY1" s="213"/>
      <c r="DZ1" s="213"/>
      <c r="EA1" s="213"/>
      <c r="EB1" s="213"/>
      <c r="ED1" s="213"/>
      <c r="EE1" s="213"/>
      <c r="EI1" s="213"/>
      <c r="EJ1" s="213"/>
      <c r="EK1" s="213"/>
      <c r="EN1" s="213"/>
      <c r="EO1" s="213"/>
      <c r="EP1" s="213"/>
      <c r="ET1" s="213"/>
    </row>
    <row r="2" spans="1:164" ht="12" customHeight="1" x14ac:dyDescent="0.25">
      <c r="K2" s="212"/>
      <c r="L2" s="212"/>
      <c r="M2" s="212"/>
      <c r="N2" s="212"/>
      <c r="O2" s="212"/>
      <c r="P2" s="212"/>
      <c r="Q2" s="212"/>
      <c r="R2" s="212"/>
      <c r="S2" s="212"/>
      <c r="T2" s="212"/>
      <c r="W2" s="212"/>
      <c r="X2" s="216"/>
      <c r="Y2" s="212"/>
      <c r="Z2" s="216"/>
      <c r="AA2" s="212"/>
      <c r="AB2" s="216"/>
      <c r="AC2" s="212"/>
      <c r="AD2" s="212"/>
      <c r="AE2" s="212"/>
      <c r="AF2" s="212"/>
      <c r="AG2" s="212"/>
      <c r="AH2" s="212"/>
      <c r="AI2" s="212"/>
      <c r="AJ2" s="212"/>
      <c r="AK2" s="212"/>
      <c r="AL2" s="212"/>
      <c r="AM2" s="212"/>
      <c r="AN2" s="212"/>
      <c r="AO2" s="212"/>
      <c r="AP2" s="212"/>
      <c r="AQ2" s="212"/>
      <c r="AR2" s="212"/>
      <c r="AS2" s="212"/>
      <c r="AT2" s="212"/>
      <c r="AU2" s="212"/>
      <c r="AV2" s="212"/>
      <c r="AW2" s="212"/>
      <c r="AX2" s="212"/>
      <c r="AY2" s="216"/>
      <c r="AZ2" s="216"/>
      <c r="BA2" s="216"/>
      <c r="BB2" s="216"/>
      <c r="BC2" s="216"/>
      <c r="BD2" s="216"/>
      <c r="BE2" s="216"/>
      <c r="BF2" s="216"/>
      <c r="BG2" s="216"/>
      <c r="BH2" s="216"/>
      <c r="BI2" s="216"/>
      <c r="BJ2" s="212"/>
      <c r="BK2" s="216"/>
      <c r="BL2" s="212"/>
      <c r="BM2" s="216"/>
      <c r="BN2" s="212"/>
      <c r="BO2" s="216"/>
      <c r="BP2" s="216"/>
      <c r="BQ2" s="216"/>
      <c r="BR2" s="216"/>
      <c r="BS2" s="216"/>
      <c r="BT2" s="216"/>
      <c r="BU2" s="216"/>
      <c r="BV2" s="216"/>
      <c r="BW2" s="216"/>
      <c r="BX2" s="216"/>
      <c r="BY2" s="216"/>
      <c r="BZ2" s="216"/>
      <c r="CA2" s="216"/>
      <c r="CB2" s="216"/>
      <c r="CC2" s="216"/>
      <c r="CD2" s="216"/>
      <c r="CE2" s="216"/>
      <c r="CF2" s="216"/>
      <c r="CG2" s="214"/>
      <c r="CH2" s="212"/>
      <c r="CI2" s="212"/>
      <c r="CJ2" s="212"/>
      <c r="CK2" s="212"/>
      <c r="CL2" s="212"/>
      <c r="CN2" s="212"/>
      <c r="CO2" s="212"/>
      <c r="CP2" s="212"/>
      <c r="CQ2" s="212"/>
      <c r="CR2" s="212"/>
      <c r="CS2" s="212"/>
      <c r="CT2" s="216"/>
      <c r="CU2" s="216"/>
      <c r="CV2" s="216"/>
      <c r="CX2" s="214"/>
      <c r="CY2" s="212"/>
      <c r="CZ2" s="212"/>
      <c r="DA2" s="212"/>
      <c r="DB2" s="216"/>
      <c r="DC2" s="216"/>
      <c r="DD2" s="216"/>
      <c r="DE2" s="216"/>
      <c r="DF2" s="216"/>
      <c r="DG2" s="216"/>
      <c r="DH2" s="216"/>
      <c r="DI2" s="212"/>
      <c r="DJ2" s="216"/>
      <c r="DK2" s="212"/>
      <c r="DL2" s="216"/>
      <c r="DM2" s="212"/>
      <c r="DN2" s="212"/>
      <c r="DO2" s="212"/>
      <c r="DP2" s="212"/>
      <c r="DQ2" s="212"/>
      <c r="DR2" s="216"/>
      <c r="DS2" s="212"/>
      <c r="DT2" s="216"/>
      <c r="DU2" s="212"/>
      <c r="DV2" s="212"/>
      <c r="DW2" s="216"/>
      <c r="DX2" s="212"/>
      <c r="DY2" s="216"/>
      <c r="DZ2" s="216"/>
      <c r="EA2" s="216"/>
      <c r="EB2" s="216"/>
      <c r="ED2" s="216"/>
      <c r="EE2" s="216"/>
      <c r="EG2" s="212"/>
      <c r="EH2" s="212"/>
      <c r="EI2" s="216"/>
      <c r="EJ2" s="216"/>
      <c r="EK2" s="216"/>
      <c r="EM2" s="212"/>
      <c r="EN2" s="216"/>
      <c r="EO2" s="216"/>
      <c r="EP2" s="216"/>
      <c r="ER2" s="212"/>
      <c r="ES2" s="212"/>
      <c r="ET2" s="216"/>
    </row>
    <row r="3" spans="1:164" ht="12" customHeight="1" x14ac:dyDescent="0.25">
      <c r="A3" s="216" t="s">
        <v>1</v>
      </c>
      <c r="B3" s="216"/>
      <c r="C3" s="216"/>
      <c r="D3" s="216"/>
      <c r="E3" s="216"/>
      <c r="F3" s="216"/>
      <c r="G3" s="216"/>
      <c r="H3" s="216"/>
      <c r="M3" s="216"/>
      <c r="O3" s="216"/>
      <c r="P3" s="216"/>
      <c r="Q3" s="216"/>
      <c r="R3" s="216"/>
      <c r="S3" s="216"/>
      <c r="T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7"/>
      <c r="AZ3" s="217"/>
      <c r="BA3" s="217"/>
      <c r="BB3" s="217"/>
      <c r="BC3" s="217"/>
      <c r="BD3" s="217"/>
      <c r="BE3" s="217"/>
      <c r="BF3" s="217"/>
      <c r="BG3" s="217"/>
      <c r="BH3" s="217"/>
      <c r="BI3" s="217"/>
      <c r="BJ3" s="216"/>
      <c r="BK3" s="216"/>
      <c r="BL3" s="216"/>
      <c r="BM3" s="216"/>
      <c r="BN3" s="216"/>
      <c r="BO3" s="216"/>
      <c r="BP3" s="216"/>
      <c r="BQ3" s="216"/>
      <c r="BR3" s="216"/>
      <c r="BS3" s="216"/>
      <c r="BT3" s="216"/>
      <c r="BU3" s="216"/>
      <c r="BW3" s="217"/>
      <c r="BX3" s="217"/>
      <c r="BY3" s="217"/>
      <c r="BZ3" s="217"/>
      <c r="CA3" s="217"/>
      <c r="CB3" s="216"/>
      <c r="CC3" s="216"/>
      <c r="CF3" s="216"/>
      <c r="CG3" s="218"/>
      <c r="CH3" s="216"/>
      <c r="CO3" s="216"/>
      <c r="CP3" s="216"/>
      <c r="CQ3" s="216"/>
      <c r="CR3" s="216"/>
      <c r="CS3" s="216"/>
      <c r="CV3" s="216"/>
      <c r="CX3" s="218"/>
      <c r="CY3" s="216"/>
      <c r="DA3" s="216"/>
      <c r="DB3" s="216"/>
      <c r="DC3" s="216"/>
      <c r="DE3" s="217"/>
      <c r="DF3" s="217"/>
      <c r="DG3" s="217"/>
      <c r="DH3" s="217"/>
      <c r="DI3" s="216"/>
      <c r="DJ3" s="216"/>
      <c r="DK3" s="216"/>
      <c r="DL3" s="216"/>
      <c r="DQ3" s="216"/>
      <c r="DR3" s="216"/>
      <c r="DS3" s="216"/>
      <c r="DT3" s="216"/>
      <c r="DV3" s="216"/>
      <c r="DW3" s="216"/>
      <c r="DX3" s="216"/>
      <c r="DY3" s="216"/>
      <c r="EB3" s="216"/>
      <c r="EH3" s="216"/>
      <c r="EM3" s="216"/>
      <c r="ER3" s="216"/>
      <c r="ES3" s="216"/>
      <c r="ET3" s="216"/>
    </row>
    <row r="4" spans="1:164" ht="50.45" customHeight="1" x14ac:dyDescent="0.25">
      <c r="A4" s="254" t="s">
        <v>50</v>
      </c>
      <c r="B4" s="254"/>
      <c r="C4" s="255" t="s">
        <v>3</v>
      </c>
      <c r="D4" s="255"/>
      <c r="E4" s="255"/>
      <c r="F4" s="255"/>
      <c r="G4" s="255"/>
      <c r="H4" s="255"/>
      <c r="I4" s="255"/>
      <c r="J4" s="255"/>
      <c r="K4" s="255"/>
      <c r="L4" s="255"/>
      <c r="M4" s="255"/>
      <c r="N4" s="255"/>
      <c r="O4" s="255"/>
      <c r="P4" s="255"/>
      <c r="Q4" s="256" t="s">
        <v>51</v>
      </c>
      <c r="R4" s="256"/>
      <c r="S4" s="256" t="s">
        <v>52</v>
      </c>
      <c r="T4" s="256"/>
      <c r="U4" s="256"/>
      <c r="V4" s="256"/>
      <c r="W4" s="256" t="s">
        <v>53</v>
      </c>
      <c r="X4" s="256"/>
      <c r="Y4" s="256" t="s">
        <v>54</v>
      </c>
      <c r="Z4" s="256"/>
      <c r="AA4" s="256" t="s">
        <v>55</v>
      </c>
      <c r="AB4" s="256"/>
      <c r="AC4" s="256"/>
      <c r="AD4" s="256" t="s">
        <v>268</v>
      </c>
      <c r="AE4" s="256"/>
      <c r="AF4" s="256"/>
      <c r="AG4" s="256" t="s">
        <v>269</v>
      </c>
      <c r="AH4" s="256"/>
      <c r="AI4" s="256" t="s">
        <v>58</v>
      </c>
      <c r="AJ4" s="256"/>
      <c r="AK4" s="256" t="s">
        <v>243</v>
      </c>
      <c r="AL4" s="256"/>
      <c r="AM4" s="256" t="s">
        <v>61</v>
      </c>
      <c r="AN4" s="256"/>
      <c r="AO4" s="256"/>
      <c r="AP4" s="256"/>
      <c r="AQ4" s="256"/>
      <c r="AR4" s="256"/>
      <c r="AS4" s="275" t="s">
        <v>270</v>
      </c>
      <c r="AT4" s="275"/>
      <c r="AU4" s="275" t="s">
        <v>271</v>
      </c>
      <c r="AV4" s="275"/>
      <c r="AW4" s="275" t="s">
        <v>272</v>
      </c>
      <c r="AX4" s="275"/>
      <c r="AY4" s="256" t="s">
        <v>65</v>
      </c>
      <c r="AZ4" s="256"/>
      <c r="BA4" s="256"/>
      <c r="BB4" s="256"/>
      <c r="BC4" s="256"/>
      <c r="BD4" s="256" t="s">
        <v>66</v>
      </c>
      <c r="BE4" s="256"/>
      <c r="BF4" s="256" t="s">
        <v>67</v>
      </c>
      <c r="BG4" s="256"/>
      <c r="BH4" s="256"/>
      <c r="BI4" s="256"/>
      <c r="BJ4" s="256" t="s">
        <v>68</v>
      </c>
      <c r="BK4" s="256"/>
      <c r="BL4" s="256" t="s">
        <v>69</v>
      </c>
      <c r="BM4" s="256"/>
      <c r="BN4" s="256" t="s">
        <v>70</v>
      </c>
      <c r="BO4" s="256"/>
      <c r="BP4" s="256" t="s">
        <v>71</v>
      </c>
      <c r="BQ4" s="256"/>
      <c r="BR4" s="256"/>
      <c r="BS4" s="256"/>
      <c r="BT4" s="256"/>
      <c r="BU4" s="256" t="s">
        <v>72</v>
      </c>
      <c r="BV4" s="256"/>
      <c r="BW4" s="256"/>
      <c r="BX4" s="256"/>
      <c r="BY4" s="256"/>
      <c r="BZ4" s="256"/>
      <c r="CA4" s="256" t="s">
        <v>73</v>
      </c>
      <c r="CB4" s="256"/>
      <c r="CC4" s="256"/>
      <c r="CD4" s="256" t="s">
        <v>74</v>
      </c>
      <c r="CE4" s="256"/>
      <c r="CF4" s="256"/>
      <c r="CG4" s="256"/>
      <c r="CH4" s="256"/>
      <c r="CI4" s="256"/>
      <c r="CJ4" s="256"/>
      <c r="CK4" s="256" t="s">
        <v>75</v>
      </c>
      <c r="CL4" s="256"/>
      <c r="CM4" s="256"/>
      <c r="CN4" s="256"/>
      <c r="CO4" s="256"/>
      <c r="CP4" s="256" t="s">
        <v>76</v>
      </c>
      <c r="CQ4" s="256"/>
      <c r="CR4" s="256"/>
      <c r="CS4" s="256"/>
      <c r="CT4" s="256" t="s">
        <v>77</v>
      </c>
      <c r="CU4" s="256"/>
      <c r="CV4" s="256"/>
      <c r="CW4" s="256"/>
      <c r="CX4" s="256"/>
      <c r="CY4" s="256"/>
      <c r="CZ4" s="256"/>
      <c r="DA4" s="256" t="s">
        <v>78</v>
      </c>
      <c r="DB4" s="256"/>
      <c r="DC4" s="256" t="s">
        <v>79</v>
      </c>
      <c r="DD4" s="256"/>
      <c r="DE4" s="256"/>
      <c r="DF4" s="256"/>
      <c r="DG4" s="256"/>
      <c r="DH4" s="256"/>
      <c r="DI4" s="276" t="s">
        <v>80</v>
      </c>
      <c r="DJ4" s="277"/>
      <c r="DK4" s="256" t="s">
        <v>81</v>
      </c>
      <c r="DL4" s="256"/>
      <c r="DM4" s="256" t="s">
        <v>83</v>
      </c>
      <c r="DN4" s="256"/>
      <c r="DO4" s="256"/>
      <c r="DP4" s="256"/>
      <c r="DQ4" s="256" t="s">
        <v>84</v>
      </c>
      <c r="DR4" s="256"/>
      <c r="DS4" s="256" t="s">
        <v>85</v>
      </c>
      <c r="DT4" s="256"/>
      <c r="DU4" s="256"/>
      <c r="DV4" s="256" t="s">
        <v>86</v>
      </c>
      <c r="DW4" s="256"/>
      <c r="DX4" s="256" t="s">
        <v>87</v>
      </c>
      <c r="DY4" s="256"/>
      <c r="DZ4" s="256" t="s">
        <v>88</v>
      </c>
      <c r="EA4" s="256"/>
      <c r="EB4" s="256"/>
      <c r="EC4" s="256"/>
      <c r="ED4" s="256" t="s">
        <v>93</v>
      </c>
      <c r="EE4" s="256"/>
      <c r="EF4" s="256"/>
      <c r="EG4" s="256"/>
      <c r="EH4" s="256"/>
      <c r="EI4" s="256" t="s">
        <v>94</v>
      </c>
      <c r="EJ4" s="256"/>
      <c r="EK4" s="256"/>
      <c r="EL4" s="256"/>
      <c r="EM4" s="256"/>
      <c r="EN4" s="256" t="s">
        <v>95</v>
      </c>
      <c r="EO4" s="256"/>
      <c r="EP4" s="256"/>
      <c r="EQ4" s="256"/>
      <c r="ER4" s="256"/>
      <c r="ES4" s="258" t="s">
        <v>97</v>
      </c>
      <c r="ET4" s="258"/>
      <c r="EU4" s="215" t="s">
        <v>47</v>
      </c>
    </row>
    <row r="5" spans="1:164" ht="12.75" customHeight="1" x14ac:dyDescent="0.25">
      <c r="A5" s="254"/>
      <c r="B5" s="254"/>
      <c r="C5" s="259" t="s">
        <v>4</v>
      </c>
      <c r="D5" s="259"/>
      <c r="E5" s="255" t="s">
        <v>5</v>
      </c>
      <c r="F5" s="255"/>
      <c r="G5" s="255"/>
      <c r="H5" s="255"/>
      <c r="I5" s="260" t="s">
        <v>6</v>
      </c>
      <c r="J5" s="260" t="s">
        <v>7</v>
      </c>
      <c r="K5" s="260" t="s">
        <v>8</v>
      </c>
      <c r="L5" s="260" t="s">
        <v>9</v>
      </c>
      <c r="M5" s="260" t="s">
        <v>10</v>
      </c>
      <c r="N5" s="260" t="s">
        <v>11</v>
      </c>
      <c r="O5" s="260" t="s">
        <v>12</v>
      </c>
      <c r="P5" s="260" t="s">
        <v>13</v>
      </c>
      <c r="Q5" s="259" t="s">
        <v>4</v>
      </c>
      <c r="R5" s="259"/>
      <c r="S5" s="259" t="s">
        <v>4</v>
      </c>
      <c r="T5" s="259"/>
      <c r="U5" s="260" t="s">
        <v>6</v>
      </c>
      <c r="V5" s="260" t="s">
        <v>7</v>
      </c>
      <c r="W5" s="259" t="s">
        <v>4</v>
      </c>
      <c r="X5" s="259"/>
      <c r="Y5" s="259" t="s">
        <v>4</v>
      </c>
      <c r="Z5" s="259"/>
      <c r="AA5" s="259" t="s">
        <v>4</v>
      </c>
      <c r="AB5" s="259"/>
      <c r="AC5" s="260" t="s">
        <v>13</v>
      </c>
      <c r="AD5" s="259" t="s">
        <v>4</v>
      </c>
      <c r="AE5" s="259"/>
      <c r="AF5" s="260" t="s">
        <v>6</v>
      </c>
      <c r="AG5" s="259" t="s">
        <v>4</v>
      </c>
      <c r="AH5" s="259"/>
      <c r="AI5" s="259" t="s">
        <v>4</v>
      </c>
      <c r="AJ5" s="259"/>
      <c r="AK5" s="259" t="s">
        <v>4</v>
      </c>
      <c r="AL5" s="259"/>
      <c r="AM5" s="261" t="s">
        <v>5</v>
      </c>
      <c r="AN5" s="261"/>
      <c r="AO5" s="261"/>
      <c r="AP5" s="261"/>
      <c r="AQ5" s="267" t="s">
        <v>273</v>
      </c>
      <c r="AR5" s="267"/>
      <c r="AS5" s="259" t="s">
        <v>4</v>
      </c>
      <c r="AT5" s="259"/>
      <c r="AU5" s="259" t="s">
        <v>4</v>
      </c>
      <c r="AV5" s="259"/>
      <c r="AW5" s="259" t="s">
        <v>4</v>
      </c>
      <c r="AX5" s="259"/>
      <c r="AY5" s="259" t="s">
        <v>4</v>
      </c>
      <c r="AZ5" s="259"/>
      <c r="BA5" s="260" t="s">
        <v>6</v>
      </c>
      <c r="BB5" s="260" t="s">
        <v>7</v>
      </c>
      <c r="BC5" s="260" t="s">
        <v>10</v>
      </c>
      <c r="BD5" s="259" t="s">
        <v>4</v>
      </c>
      <c r="BE5" s="259"/>
      <c r="BF5" s="259" t="s">
        <v>4</v>
      </c>
      <c r="BG5" s="259"/>
      <c r="BH5" s="260" t="s">
        <v>6</v>
      </c>
      <c r="BI5" s="260" t="s">
        <v>7</v>
      </c>
      <c r="BJ5" s="259" t="s">
        <v>4</v>
      </c>
      <c r="BK5" s="259"/>
      <c r="BL5" s="259" t="s">
        <v>4</v>
      </c>
      <c r="BM5" s="259"/>
      <c r="BN5" s="259" t="s">
        <v>4</v>
      </c>
      <c r="BO5" s="259"/>
      <c r="BP5" s="259" t="s">
        <v>4</v>
      </c>
      <c r="BQ5" s="259"/>
      <c r="BR5" s="260" t="s">
        <v>6</v>
      </c>
      <c r="BS5" s="260" t="s">
        <v>7</v>
      </c>
      <c r="BT5" s="260" t="s">
        <v>10</v>
      </c>
      <c r="BU5" s="261" t="s">
        <v>5</v>
      </c>
      <c r="BV5" s="261"/>
      <c r="BW5" s="261"/>
      <c r="BX5" s="261"/>
      <c r="BY5" s="267" t="s">
        <v>274</v>
      </c>
      <c r="BZ5" s="267"/>
      <c r="CA5" s="259" t="s">
        <v>4</v>
      </c>
      <c r="CB5" s="259"/>
      <c r="CC5" s="260" t="s">
        <v>6</v>
      </c>
      <c r="CD5" s="261" t="s">
        <v>5</v>
      </c>
      <c r="CE5" s="261"/>
      <c r="CF5" s="261"/>
      <c r="CG5" s="261"/>
      <c r="CH5" s="267" t="s">
        <v>275</v>
      </c>
      <c r="CI5" s="267"/>
      <c r="CJ5" s="260" t="s">
        <v>6</v>
      </c>
      <c r="CK5" s="259" t="s">
        <v>4</v>
      </c>
      <c r="CL5" s="259"/>
      <c r="CM5" s="260" t="s">
        <v>6</v>
      </c>
      <c r="CN5" s="260" t="s">
        <v>9</v>
      </c>
      <c r="CO5" s="260" t="s">
        <v>10</v>
      </c>
      <c r="CP5" s="259" t="s">
        <v>4</v>
      </c>
      <c r="CQ5" s="259"/>
      <c r="CR5" s="260" t="s">
        <v>6</v>
      </c>
      <c r="CS5" s="260" t="s">
        <v>7</v>
      </c>
      <c r="CT5" s="261" t="s">
        <v>5</v>
      </c>
      <c r="CU5" s="261"/>
      <c r="CV5" s="261"/>
      <c r="CW5" s="261"/>
      <c r="CX5" s="267" t="s">
        <v>276</v>
      </c>
      <c r="CY5" s="267"/>
      <c r="CZ5" s="260" t="s">
        <v>6</v>
      </c>
      <c r="DA5" s="259" t="s">
        <v>4</v>
      </c>
      <c r="DB5" s="259"/>
      <c r="DC5" s="261" t="s">
        <v>5</v>
      </c>
      <c r="DD5" s="261"/>
      <c r="DE5" s="261"/>
      <c r="DF5" s="261"/>
      <c r="DG5" s="267" t="s">
        <v>277</v>
      </c>
      <c r="DH5" s="267"/>
      <c r="DI5" s="259" t="s">
        <v>4</v>
      </c>
      <c r="DJ5" s="259"/>
      <c r="DK5" s="259" t="s">
        <v>4</v>
      </c>
      <c r="DL5" s="259"/>
      <c r="DM5" s="255" t="s">
        <v>5</v>
      </c>
      <c r="DN5" s="255"/>
      <c r="DO5" s="255"/>
      <c r="DP5" s="255"/>
      <c r="DQ5" s="259" t="s">
        <v>4</v>
      </c>
      <c r="DR5" s="259"/>
      <c r="DS5" s="259" t="s">
        <v>4</v>
      </c>
      <c r="DT5" s="259"/>
      <c r="DU5" s="260" t="s">
        <v>8</v>
      </c>
      <c r="DV5" s="259" t="s">
        <v>4</v>
      </c>
      <c r="DW5" s="259"/>
      <c r="DX5" s="259" t="s">
        <v>4</v>
      </c>
      <c r="DY5" s="259"/>
      <c r="DZ5" s="259" t="s">
        <v>4</v>
      </c>
      <c r="EA5" s="259"/>
      <c r="EB5" s="260" t="s">
        <v>6</v>
      </c>
      <c r="EC5" s="260" t="s">
        <v>7</v>
      </c>
      <c r="ED5" s="259" t="s">
        <v>4</v>
      </c>
      <c r="EE5" s="259"/>
      <c r="EF5" s="260" t="s">
        <v>7</v>
      </c>
      <c r="EG5" s="260" t="s">
        <v>11</v>
      </c>
      <c r="EH5" s="260" t="s">
        <v>12</v>
      </c>
      <c r="EI5" s="259" t="s">
        <v>4</v>
      </c>
      <c r="EJ5" s="259"/>
      <c r="EK5" s="260" t="s">
        <v>11</v>
      </c>
      <c r="EL5" s="260" t="s">
        <v>7</v>
      </c>
      <c r="EM5" s="260" t="s">
        <v>12</v>
      </c>
      <c r="EN5" s="259" t="s">
        <v>4</v>
      </c>
      <c r="EO5" s="259"/>
      <c r="EP5" s="260" t="s">
        <v>11</v>
      </c>
      <c r="EQ5" s="260" t="s">
        <v>7</v>
      </c>
      <c r="ER5" s="260" t="s">
        <v>12</v>
      </c>
      <c r="ES5" s="265" t="s">
        <v>4</v>
      </c>
      <c r="ET5" s="265"/>
      <c r="EU5" s="266" t="s">
        <v>4</v>
      </c>
      <c r="EV5" s="266"/>
      <c r="EW5" s="255" t="s">
        <v>5</v>
      </c>
      <c r="EX5" s="255"/>
      <c r="EY5" s="255"/>
      <c r="EZ5" s="255"/>
      <c r="FA5" s="260" t="s">
        <v>6</v>
      </c>
      <c r="FB5" s="260" t="s">
        <v>7</v>
      </c>
      <c r="FC5" s="260" t="s">
        <v>8</v>
      </c>
      <c r="FD5" s="260" t="s">
        <v>9</v>
      </c>
      <c r="FE5" s="260" t="s">
        <v>10</v>
      </c>
      <c r="FF5" s="260" t="s">
        <v>11</v>
      </c>
      <c r="FG5" s="260" t="s">
        <v>12</v>
      </c>
      <c r="FH5" s="260" t="s">
        <v>13</v>
      </c>
    </row>
    <row r="6" spans="1:164" ht="24.6" customHeight="1" x14ac:dyDescent="0.25">
      <c r="A6" s="254"/>
      <c r="B6" s="254"/>
      <c r="C6" s="259"/>
      <c r="D6" s="259"/>
      <c r="E6" s="259" t="s">
        <v>15</v>
      </c>
      <c r="F6" s="259"/>
      <c r="G6" s="262" t="s">
        <v>105</v>
      </c>
      <c r="H6" s="262"/>
      <c r="I6" s="260"/>
      <c r="J6" s="260"/>
      <c r="K6" s="260"/>
      <c r="L6" s="260"/>
      <c r="M6" s="260"/>
      <c r="N6" s="260"/>
      <c r="O6" s="260"/>
      <c r="P6" s="260"/>
      <c r="Q6" s="259"/>
      <c r="R6" s="259"/>
      <c r="S6" s="259"/>
      <c r="T6" s="259"/>
      <c r="U6" s="260"/>
      <c r="V6" s="260"/>
      <c r="W6" s="259"/>
      <c r="X6" s="259"/>
      <c r="Y6" s="259"/>
      <c r="Z6" s="259"/>
      <c r="AA6" s="259"/>
      <c r="AB6" s="259"/>
      <c r="AC6" s="260"/>
      <c r="AD6" s="259"/>
      <c r="AE6" s="259"/>
      <c r="AF6" s="260"/>
      <c r="AG6" s="259"/>
      <c r="AH6" s="259"/>
      <c r="AI6" s="259"/>
      <c r="AJ6" s="259"/>
      <c r="AK6" s="259"/>
      <c r="AL6" s="259"/>
      <c r="AM6" s="259" t="s">
        <v>15</v>
      </c>
      <c r="AN6" s="259"/>
      <c r="AO6" s="267" t="s">
        <v>106</v>
      </c>
      <c r="AP6" s="267"/>
      <c r="AQ6" s="267"/>
      <c r="AR6" s="267"/>
      <c r="AS6" s="259"/>
      <c r="AT6" s="259"/>
      <c r="AU6" s="259"/>
      <c r="AV6" s="259"/>
      <c r="AW6" s="259"/>
      <c r="AX6" s="259"/>
      <c r="AY6" s="259"/>
      <c r="AZ6" s="259"/>
      <c r="BA6" s="260"/>
      <c r="BB6" s="260"/>
      <c r="BC6" s="260"/>
      <c r="BD6" s="259"/>
      <c r="BE6" s="259"/>
      <c r="BF6" s="259"/>
      <c r="BG6" s="259"/>
      <c r="BH6" s="260"/>
      <c r="BI6" s="260"/>
      <c r="BJ6" s="259"/>
      <c r="BK6" s="259"/>
      <c r="BL6" s="259"/>
      <c r="BM6" s="259"/>
      <c r="BN6" s="259"/>
      <c r="BO6" s="259"/>
      <c r="BP6" s="259"/>
      <c r="BQ6" s="259"/>
      <c r="BR6" s="260"/>
      <c r="BS6" s="260"/>
      <c r="BT6" s="260"/>
      <c r="BU6" s="259" t="s">
        <v>15</v>
      </c>
      <c r="BV6" s="259"/>
      <c r="BW6" s="267" t="s">
        <v>106</v>
      </c>
      <c r="BX6" s="267"/>
      <c r="BY6" s="267"/>
      <c r="BZ6" s="267"/>
      <c r="CA6" s="259"/>
      <c r="CB6" s="259"/>
      <c r="CC6" s="260"/>
      <c r="CD6" s="259" t="s">
        <v>15</v>
      </c>
      <c r="CE6" s="259"/>
      <c r="CF6" s="267" t="s">
        <v>106</v>
      </c>
      <c r="CG6" s="267"/>
      <c r="CH6" s="267"/>
      <c r="CI6" s="267"/>
      <c r="CJ6" s="260"/>
      <c r="CK6" s="259"/>
      <c r="CL6" s="259"/>
      <c r="CM6" s="260"/>
      <c r="CN6" s="260"/>
      <c r="CO6" s="260"/>
      <c r="CP6" s="259"/>
      <c r="CQ6" s="259"/>
      <c r="CR6" s="260"/>
      <c r="CS6" s="260"/>
      <c r="CT6" s="259" t="s">
        <v>15</v>
      </c>
      <c r="CU6" s="259"/>
      <c r="CV6" s="267" t="s">
        <v>106</v>
      </c>
      <c r="CW6" s="267"/>
      <c r="CX6" s="267"/>
      <c r="CY6" s="267"/>
      <c r="CZ6" s="260"/>
      <c r="DA6" s="259"/>
      <c r="DB6" s="259"/>
      <c r="DC6" s="259" t="s">
        <v>15</v>
      </c>
      <c r="DD6" s="259"/>
      <c r="DE6" s="267" t="s">
        <v>106</v>
      </c>
      <c r="DF6" s="267"/>
      <c r="DG6" s="267"/>
      <c r="DH6" s="267"/>
      <c r="DI6" s="259"/>
      <c r="DJ6" s="259"/>
      <c r="DK6" s="259"/>
      <c r="DL6" s="259"/>
      <c r="DM6" s="259" t="s">
        <v>15</v>
      </c>
      <c r="DN6" s="259"/>
      <c r="DO6" s="267" t="s">
        <v>106</v>
      </c>
      <c r="DP6" s="267"/>
      <c r="DQ6" s="259"/>
      <c r="DR6" s="259"/>
      <c r="DS6" s="259"/>
      <c r="DT6" s="259"/>
      <c r="DU6" s="260"/>
      <c r="DV6" s="259"/>
      <c r="DW6" s="259"/>
      <c r="DX6" s="259"/>
      <c r="DY6" s="259"/>
      <c r="DZ6" s="259"/>
      <c r="EA6" s="259"/>
      <c r="EB6" s="260"/>
      <c r="EC6" s="260"/>
      <c r="ED6" s="259"/>
      <c r="EE6" s="259"/>
      <c r="EF6" s="260"/>
      <c r="EG6" s="260"/>
      <c r="EH6" s="260"/>
      <c r="EI6" s="259"/>
      <c r="EJ6" s="259"/>
      <c r="EK6" s="260"/>
      <c r="EL6" s="260"/>
      <c r="EM6" s="260"/>
      <c r="EN6" s="259"/>
      <c r="EO6" s="259"/>
      <c r="EP6" s="260"/>
      <c r="EQ6" s="260"/>
      <c r="ER6" s="260"/>
      <c r="ES6" s="265"/>
      <c r="ET6" s="265"/>
      <c r="EU6" s="266"/>
      <c r="EV6" s="266"/>
      <c r="EW6" s="259" t="s">
        <v>15</v>
      </c>
      <c r="EX6" s="259"/>
      <c r="EY6" s="259" t="s">
        <v>4</v>
      </c>
      <c r="EZ6" s="259"/>
      <c r="FA6" s="260"/>
      <c r="FB6" s="260"/>
      <c r="FC6" s="260"/>
      <c r="FD6" s="260"/>
      <c r="FE6" s="260"/>
      <c r="FF6" s="260"/>
      <c r="FG6" s="260"/>
      <c r="FH6" s="260"/>
    </row>
    <row r="7" spans="1:164" ht="12.75" customHeight="1" x14ac:dyDescent="0.25">
      <c r="A7" s="254"/>
      <c r="B7" s="254"/>
      <c r="C7" s="268" t="s">
        <v>17</v>
      </c>
      <c r="D7" s="268"/>
      <c r="E7" s="268" t="s">
        <v>18</v>
      </c>
      <c r="F7" s="268"/>
      <c r="G7" s="268" t="s">
        <v>17</v>
      </c>
      <c r="H7" s="268"/>
      <c r="I7" s="260"/>
      <c r="J7" s="260"/>
      <c r="K7" s="260"/>
      <c r="L7" s="260"/>
      <c r="M7" s="260"/>
      <c r="N7" s="260"/>
      <c r="O7" s="260"/>
      <c r="P7" s="260"/>
      <c r="Q7" s="268" t="s">
        <v>17</v>
      </c>
      <c r="R7" s="268"/>
      <c r="S7" s="268" t="s">
        <v>17</v>
      </c>
      <c r="T7" s="268"/>
      <c r="U7" s="260"/>
      <c r="V7" s="260"/>
      <c r="W7" s="268" t="s">
        <v>17</v>
      </c>
      <c r="X7" s="268"/>
      <c r="Y7" s="268" t="s">
        <v>17</v>
      </c>
      <c r="Z7" s="268"/>
      <c r="AA7" s="268" t="s">
        <v>17</v>
      </c>
      <c r="AB7" s="268"/>
      <c r="AC7" s="260"/>
      <c r="AD7" s="268" t="s">
        <v>17</v>
      </c>
      <c r="AE7" s="268"/>
      <c r="AF7" s="260"/>
      <c r="AG7" s="268" t="s">
        <v>17</v>
      </c>
      <c r="AH7" s="268"/>
      <c r="AI7" s="268" t="s">
        <v>17</v>
      </c>
      <c r="AJ7" s="268"/>
      <c r="AK7" s="268" t="s">
        <v>17</v>
      </c>
      <c r="AL7" s="268"/>
      <c r="AM7" s="268" t="s">
        <v>18</v>
      </c>
      <c r="AN7" s="268"/>
      <c r="AO7" s="269" t="s">
        <v>17</v>
      </c>
      <c r="AP7" s="269"/>
      <c r="AQ7" s="269" t="s">
        <v>17</v>
      </c>
      <c r="AR7" s="269"/>
      <c r="AS7" s="268" t="s">
        <v>17</v>
      </c>
      <c r="AT7" s="268"/>
      <c r="AU7" s="268" t="s">
        <v>17</v>
      </c>
      <c r="AV7" s="268"/>
      <c r="AW7" s="268" t="s">
        <v>17</v>
      </c>
      <c r="AX7" s="268"/>
      <c r="AY7" s="268" t="s">
        <v>17</v>
      </c>
      <c r="AZ7" s="268"/>
      <c r="BA7" s="260"/>
      <c r="BB7" s="260"/>
      <c r="BC7" s="260"/>
      <c r="BD7" s="268" t="s">
        <v>17</v>
      </c>
      <c r="BE7" s="268"/>
      <c r="BF7" s="268" t="s">
        <v>17</v>
      </c>
      <c r="BG7" s="268"/>
      <c r="BH7" s="260"/>
      <c r="BI7" s="260"/>
      <c r="BJ7" s="268" t="s">
        <v>17</v>
      </c>
      <c r="BK7" s="268"/>
      <c r="BL7" s="268" t="s">
        <v>17</v>
      </c>
      <c r="BM7" s="268"/>
      <c r="BN7" s="268" t="s">
        <v>17</v>
      </c>
      <c r="BO7" s="268"/>
      <c r="BP7" s="268" t="s">
        <v>17</v>
      </c>
      <c r="BQ7" s="268"/>
      <c r="BR7" s="260"/>
      <c r="BS7" s="260"/>
      <c r="BT7" s="260"/>
      <c r="BU7" s="268" t="s">
        <v>18</v>
      </c>
      <c r="BV7" s="268"/>
      <c r="BW7" s="269" t="s">
        <v>17</v>
      </c>
      <c r="BX7" s="269"/>
      <c r="BY7" s="269" t="s">
        <v>17</v>
      </c>
      <c r="BZ7" s="269"/>
      <c r="CA7" s="268" t="s">
        <v>17</v>
      </c>
      <c r="CB7" s="268"/>
      <c r="CC7" s="260"/>
      <c r="CD7" s="268" t="s">
        <v>18</v>
      </c>
      <c r="CE7" s="268"/>
      <c r="CF7" s="269" t="s">
        <v>17</v>
      </c>
      <c r="CG7" s="269"/>
      <c r="CH7" s="269" t="s">
        <v>17</v>
      </c>
      <c r="CI7" s="269"/>
      <c r="CJ7" s="260"/>
      <c r="CK7" s="268" t="s">
        <v>17</v>
      </c>
      <c r="CL7" s="268"/>
      <c r="CM7" s="260"/>
      <c r="CN7" s="260"/>
      <c r="CO7" s="260"/>
      <c r="CP7" s="268" t="s">
        <v>17</v>
      </c>
      <c r="CQ7" s="268"/>
      <c r="CR7" s="260"/>
      <c r="CS7" s="260"/>
      <c r="CT7" s="268" t="s">
        <v>18</v>
      </c>
      <c r="CU7" s="268"/>
      <c r="CV7" s="269" t="s">
        <v>17</v>
      </c>
      <c r="CW7" s="269"/>
      <c r="CX7" s="269" t="s">
        <v>17</v>
      </c>
      <c r="CY7" s="269"/>
      <c r="CZ7" s="260"/>
      <c r="DA7" s="268" t="s">
        <v>17</v>
      </c>
      <c r="DB7" s="268"/>
      <c r="DC7" s="268" t="s">
        <v>18</v>
      </c>
      <c r="DD7" s="268"/>
      <c r="DE7" s="269" t="s">
        <v>17</v>
      </c>
      <c r="DF7" s="269"/>
      <c r="DG7" s="269" t="s">
        <v>17</v>
      </c>
      <c r="DH7" s="269"/>
      <c r="DI7" s="268" t="s">
        <v>17</v>
      </c>
      <c r="DJ7" s="268"/>
      <c r="DK7" s="268" t="s">
        <v>17</v>
      </c>
      <c r="DL7" s="268"/>
      <c r="DM7" s="268" t="s">
        <v>18</v>
      </c>
      <c r="DN7" s="268"/>
      <c r="DO7" s="268" t="s">
        <v>17</v>
      </c>
      <c r="DP7" s="268"/>
      <c r="DQ7" s="268" t="s">
        <v>17</v>
      </c>
      <c r="DR7" s="268"/>
      <c r="DS7" s="268" t="s">
        <v>17</v>
      </c>
      <c r="DT7" s="268"/>
      <c r="DU7" s="260"/>
      <c r="DV7" s="268" t="s">
        <v>17</v>
      </c>
      <c r="DW7" s="268"/>
      <c r="DX7" s="268" t="s">
        <v>17</v>
      </c>
      <c r="DY7" s="268"/>
      <c r="DZ7" s="268" t="s">
        <v>17</v>
      </c>
      <c r="EA7" s="268"/>
      <c r="EB7" s="260"/>
      <c r="EC7" s="260"/>
      <c r="ED7" s="268" t="s">
        <v>17</v>
      </c>
      <c r="EE7" s="268"/>
      <c r="EF7" s="260"/>
      <c r="EG7" s="260"/>
      <c r="EH7" s="260"/>
      <c r="EI7" s="268" t="s">
        <v>17</v>
      </c>
      <c r="EJ7" s="268"/>
      <c r="EK7" s="260"/>
      <c r="EL7" s="260"/>
      <c r="EM7" s="260"/>
      <c r="EN7" s="268" t="s">
        <v>17</v>
      </c>
      <c r="EO7" s="268"/>
      <c r="EP7" s="260"/>
      <c r="EQ7" s="260"/>
      <c r="ER7" s="260"/>
      <c r="ES7" s="271" t="s">
        <v>17</v>
      </c>
      <c r="ET7" s="271"/>
      <c r="EU7" s="272" t="s">
        <v>17</v>
      </c>
      <c r="EV7" s="272"/>
      <c r="EW7" s="268" t="s">
        <v>18</v>
      </c>
      <c r="EX7" s="268"/>
      <c r="EY7" s="268" t="s">
        <v>17</v>
      </c>
      <c r="EZ7" s="268"/>
      <c r="FA7" s="260"/>
      <c r="FB7" s="260"/>
      <c r="FC7" s="260"/>
      <c r="FD7" s="260"/>
      <c r="FE7" s="260"/>
      <c r="FF7" s="260"/>
      <c r="FG7" s="260"/>
      <c r="FH7" s="260"/>
    </row>
    <row r="8" spans="1:164" ht="12.75" customHeight="1" x14ac:dyDescent="0.25">
      <c r="A8" s="254"/>
      <c r="B8" s="254"/>
      <c r="C8" s="220" t="s">
        <v>19</v>
      </c>
      <c r="D8" s="221" t="s">
        <v>20</v>
      </c>
      <c r="E8" s="220" t="s">
        <v>19</v>
      </c>
      <c r="F8" s="221" t="s">
        <v>21</v>
      </c>
      <c r="G8" s="220" t="s">
        <v>19</v>
      </c>
      <c r="H8" s="221" t="s">
        <v>20</v>
      </c>
      <c r="I8" s="260"/>
      <c r="J8" s="260"/>
      <c r="K8" s="260"/>
      <c r="L8" s="260"/>
      <c r="M8" s="260"/>
      <c r="N8" s="260"/>
      <c r="O8" s="260"/>
      <c r="P8" s="260"/>
      <c r="Q8" s="220" t="s">
        <v>19</v>
      </c>
      <c r="R8" s="221" t="s">
        <v>20</v>
      </c>
      <c r="S8" s="220" t="s">
        <v>19</v>
      </c>
      <c r="T8" s="221" t="s">
        <v>20</v>
      </c>
      <c r="U8" s="260"/>
      <c r="V8" s="260"/>
      <c r="W8" s="220" t="s">
        <v>19</v>
      </c>
      <c r="X8" s="221" t="s">
        <v>20</v>
      </c>
      <c r="Y8" s="220" t="s">
        <v>19</v>
      </c>
      <c r="Z8" s="221" t="s">
        <v>20</v>
      </c>
      <c r="AA8" s="220" t="s">
        <v>19</v>
      </c>
      <c r="AB8" s="221" t="s">
        <v>20</v>
      </c>
      <c r="AC8" s="260"/>
      <c r="AD8" s="220" t="s">
        <v>19</v>
      </c>
      <c r="AE8" s="221" t="s">
        <v>20</v>
      </c>
      <c r="AF8" s="260"/>
      <c r="AG8" s="220" t="s">
        <v>19</v>
      </c>
      <c r="AH8" s="221" t="s">
        <v>20</v>
      </c>
      <c r="AI8" s="220" t="s">
        <v>19</v>
      </c>
      <c r="AJ8" s="221" t="s">
        <v>20</v>
      </c>
      <c r="AK8" s="220" t="s">
        <v>19</v>
      </c>
      <c r="AL8" s="221" t="s">
        <v>20</v>
      </c>
      <c r="AM8" s="220" t="s">
        <v>19</v>
      </c>
      <c r="AN8" s="221" t="s">
        <v>21</v>
      </c>
      <c r="AO8" s="220" t="s">
        <v>19</v>
      </c>
      <c r="AP8" s="221" t="s">
        <v>20</v>
      </c>
      <c r="AQ8" s="220" t="s">
        <v>19</v>
      </c>
      <c r="AR8" s="221" t="s">
        <v>20</v>
      </c>
      <c r="AS8" s="220" t="s">
        <v>19</v>
      </c>
      <c r="AT8" s="221" t="s">
        <v>20</v>
      </c>
      <c r="AU8" s="220" t="s">
        <v>19</v>
      </c>
      <c r="AV8" s="221" t="s">
        <v>20</v>
      </c>
      <c r="AW8" s="220" t="s">
        <v>19</v>
      </c>
      <c r="AX8" s="221" t="s">
        <v>20</v>
      </c>
      <c r="AY8" s="220" t="s">
        <v>19</v>
      </c>
      <c r="AZ8" s="221" t="s">
        <v>20</v>
      </c>
      <c r="BA8" s="260"/>
      <c r="BB8" s="260"/>
      <c r="BC8" s="260"/>
      <c r="BD8" s="220" t="s">
        <v>19</v>
      </c>
      <c r="BE8" s="221" t="s">
        <v>20</v>
      </c>
      <c r="BF8" s="220" t="s">
        <v>19</v>
      </c>
      <c r="BG8" s="221" t="s">
        <v>20</v>
      </c>
      <c r="BH8" s="260"/>
      <c r="BI8" s="260"/>
      <c r="BJ8" s="220" t="s">
        <v>19</v>
      </c>
      <c r="BK8" s="221" t="s">
        <v>20</v>
      </c>
      <c r="BL8" s="220" t="s">
        <v>19</v>
      </c>
      <c r="BM8" s="221" t="s">
        <v>20</v>
      </c>
      <c r="BN8" s="220" t="s">
        <v>19</v>
      </c>
      <c r="BO8" s="221" t="s">
        <v>20</v>
      </c>
      <c r="BP8" s="220" t="s">
        <v>19</v>
      </c>
      <c r="BQ8" s="221" t="s">
        <v>20</v>
      </c>
      <c r="BR8" s="260"/>
      <c r="BS8" s="260"/>
      <c r="BT8" s="260"/>
      <c r="BU8" s="220" t="s">
        <v>19</v>
      </c>
      <c r="BV8" s="221" t="s">
        <v>21</v>
      </c>
      <c r="BW8" s="220" t="s">
        <v>19</v>
      </c>
      <c r="BX8" s="221" t="s">
        <v>20</v>
      </c>
      <c r="BY8" s="220" t="s">
        <v>19</v>
      </c>
      <c r="BZ8" s="221" t="s">
        <v>20</v>
      </c>
      <c r="CA8" s="220" t="s">
        <v>19</v>
      </c>
      <c r="CB8" s="221" t="s">
        <v>20</v>
      </c>
      <c r="CC8" s="260"/>
      <c r="CD8" s="220" t="s">
        <v>19</v>
      </c>
      <c r="CE8" s="221" t="s">
        <v>21</v>
      </c>
      <c r="CF8" s="220" t="s">
        <v>19</v>
      </c>
      <c r="CG8" s="221" t="s">
        <v>20</v>
      </c>
      <c r="CH8" s="220" t="s">
        <v>19</v>
      </c>
      <c r="CI8" s="221" t="s">
        <v>20</v>
      </c>
      <c r="CJ8" s="260"/>
      <c r="CK8" s="220" t="s">
        <v>19</v>
      </c>
      <c r="CL8" s="221" t="s">
        <v>20</v>
      </c>
      <c r="CM8" s="260"/>
      <c r="CN8" s="260"/>
      <c r="CO8" s="260"/>
      <c r="CP8" s="220" t="s">
        <v>19</v>
      </c>
      <c r="CQ8" s="221" t="s">
        <v>20</v>
      </c>
      <c r="CR8" s="260"/>
      <c r="CS8" s="260"/>
      <c r="CT8" s="220" t="s">
        <v>19</v>
      </c>
      <c r="CU8" s="221" t="s">
        <v>21</v>
      </c>
      <c r="CV8" s="220" t="s">
        <v>19</v>
      </c>
      <c r="CW8" s="221" t="s">
        <v>20</v>
      </c>
      <c r="CX8" s="220" t="s">
        <v>19</v>
      </c>
      <c r="CY8" s="221" t="s">
        <v>20</v>
      </c>
      <c r="CZ8" s="260"/>
      <c r="DA8" s="220" t="s">
        <v>19</v>
      </c>
      <c r="DB8" s="221" t="s">
        <v>20</v>
      </c>
      <c r="DC8" s="220" t="s">
        <v>19</v>
      </c>
      <c r="DD8" s="221" t="s">
        <v>21</v>
      </c>
      <c r="DE8" s="220" t="s">
        <v>19</v>
      </c>
      <c r="DF8" s="221" t="s">
        <v>20</v>
      </c>
      <c r="DG8" s="220" t="s">
        <v>19</v>
      </c>
      <c r="DH8" s="221" t="s">
        <v>20</v>
      </c>
      <c r="DI8" s="220" t="s">
        <v>19</v>
      </c>
      <c r="DJ8" s="221" t="s">
        <v>20</v>
      </c>
      <c r="DK8" s="220" t="s">
        <v>19</v>
      </c>
      <c r="DL8" s="221" t="s">
        <v>20</v>
      </c>
      <c r="DM8" s="220" t="s">
        <v>19</v>
      </c>
      <c r="DN8" s="221" t="s">
        <v>21</v>
      </c>
      <c r="DO8" s="220" t="s">
        <v>19</v>
      </c>
      <c r="DP8" s="221" t="s">
        <v>20</v>
      </c>
      <c r="DQ8" s="220" t="s">
        <v>19</v>
      </c>
      <c r="DR8" s="221" t="s">
        <v>20</v>
      </c>
      <c r="DS8" s="220" t="s">
        <v>19</v>
      </c>
      <c r="DT8" s="221" t="s">
        <v>20</v>
      </c>
      <c r="DU8" s="260"/>
      <c r="DV8" s="220" t="s">
        <v>19</v>
      </c>
      <c r="DW8" s="221" t="s">
        <v>20</v>
      </c>
      <c r="DX8" s="220" t="s">
        <v>19</v>
      </c>
      <c r="DY8" s="221" t="s">
        <v>20</v>
      </c>
      <c r="DZ8" s="220" t="s">
        <v>19</v>
      </c>
      <c r="EA8" s="221" t="s">
        <v>20</v>
      </c>
      <c r="EB8" s="260"/>
      <c r="EC8" s="260"/>
      <c r="ED8" s="220" t="s">
        <v>19</v>
      </c>
      <c r="EE8" s="221" t="s">
        <v>20</v>
      </c>
      <c r="EF8" s="260"/>
      <c r="EG8" s="260"/>
      <c r="EH8" s="260"/>
      <c r="EI8" s="220" t="s">
        <v>19</v>
      </c>
      <c r="EJ8" s="221" t="s">
        <v>20</v>
      </c>
      <c r="EK8" s="260"/>
      <c r="EL8" s="260"/>
      <c r="EM8" s="260"/>
      <c r="EN8" s="220" t="s">
        <v>19</v>
      </c>
      <c r="EO8" s="221" t="s">
        <v>20</v>
      </c>
      <c r="EP8" s="260"/>
      <c r="EQ8" s="260"/>
      <c r="ER8" s="260"/>
      <c r="ES8" s="220" t="s">
        <v>19</v>
      </c>
      <c r="ET8" s="225" t="s">
        <v>20</v>
      </c>
      <c r="EU8" s="224" t="s">
        <v>19</v>
      </c>
      <c r="EV8" s="221" t="s">
        <v>20</v>
      </c>
      <c r="EW8" s="220" t="s">
        <v>19</v>
      </c>
      <c r="EX8" s="221" t="s">
        <v>21</v>
      </c>
      <c r="EY8" s="220" t="s">
        <v>19</v>
      </c>
      <c r="EZ8" s="221" t="s">
        <v>20</v>
      </c>
      <c r="FA8" s="260"/>
      <c r="FB8" s="260"/>
      <c r="FC8" s="260"/>
      <c r="FD8" s="260"/>
      <c r="FE8" s="260"/>
      <c r="FF8" s="260"/>
      <c r="FG8" s="260"/>
      <c r="FH8" s="260"/>
    </row>
    <row r="9" spans="1:164" s="231" customFormat="1" ht="33" x14ac:dyDescent="0.25">
      <c r="A9" s="254"/>
      <c r="B9" s="254"/>
      <c r="C9" s="226" t="s">
        <v>22</v>
      </c>
      <c r="D9" s="227" t="s">
        <v>23</v>
      </c>
      <c r="E9" s="226" t="s">
        <v>22</v>
      </c>
      <c r="F9" s="227" t="s">
        <v>24</v>
      </c>
      <c r="G9" s="226" t="s">
        <v>22</v>
      </c>
      <c r="H9" s="227" t="s">
        <v>23</v>
      </c>
      <c r="I9" s="227" t="s">
        <v>25</v>
      </c>
      <c r="J9" s="227" t="s">
        <v>26</v>
      </c>
      <c r="K9" s="227" t="s">
        <v>27</v>
      </c>
      <c r="L9" s="227" t="s">
        <v>28</v>
      </c>
      <c r="M9" s="227" t="s">
        <v>29</v>
      </c>
      <c r="N9" s="228" t="s">
        <v>30</v>
      </c>
      <c r="O9" s="227" t="s">
        <v>31</v>
      </c>
      <c r="P9" s="227" t="s">
        <v>32</v>
      </c>
      <c r="Q9" s="226" t="s">
        <v>22</v>
      </c>
      <c r="R9" s="227" t="s">
        <v>23</v>
      </c>
      <c r="S9" s="226" t="s">
        <v>22</v>
      </c>
      <c r="T9" s="227" t="s">
        <v>23</v>
      </c>
      <c r="U9" s="227" t="s">
        <v>25</v>
      </c>
      <c r="V9" s="227" t="s">
        <v>26</v>
      </c>
      <c r="W9" s="226" t="s">
        <v>22</v>
      </c>
      <c r="X9" s="227" t="s">
        <v>23</v>
      </c>
      <c r="Y9" s="226" t="s">
        <v>22</v>
      </c>
      <c r="Z9" s="227" t="s">
        <v>23</v>
      </c>
      <c r="AA9" s="226" t="s">
        <v>22</v>
      </c>
      <c r="AB9" s="227" t="s">
        <v>23</v>
      </c>
      <c r="AC9" s="227" t="s">
        <v>32</v>
      </c>
      <c r="AD9" s="226" t="s">
        <v>22</v>
      </c>
      <c r="AE9" s="227" t="s">
        <v>23</v>
      </c>
      <c r="AF9" s="227" t="s">
        <v>25</v>
      </c>
      <c r="AG9" s="226" t="s">
        <v>22</v>
      </c>
      <c r="AH9" s="227" t="s">
        <v>23</v>
      </c>
      <c r="AI9" s="226" t="s">
        <v>22</v>
      </c>
      <c r="AJ9" s="227" t="s">
        <v>23</v>
      </c>
      <c r="AK9" s="226" t="s">
        <v>22</v>
      </c>
      <c r="AL9" s="227" t="s">
        <v>23</v>
      </c>
      <c r="AM9" s="226" t="s">
        <v>22</v>
      </c>
      <c r="AN9" s="227" t="s">
        <v>24</v>
      </c>
      <c r="AO9" s="226" t="s">
        <v>22</v>
      </c>
      <c r="AP9" s="227" t="s">
        <v>23</v>
      </c>
      <c r="AQ9" s="226" t="s">
        <v>22</v>
      </c>
      <c r="AR9" s="227" t="s">
        <v>23</v>
      </c>
      <c r="AS9" s="226" t="s">
        <v>22</v>
      </c>
      <c r="AT9" s="227" t="s">
        <v>23</v>
      </c>
      <c r="AU9" s="226" t="s">
        <v>22</v>
      </c>
      <c r="AV9" s="227" t="s">
        <v>23</v>
      </c>
      <c r="AW9" s="226" t="s">
        <v>22</v>
      </c>
      <c r="AX9" s="227" t="s">
        <v>23</v>
      </c>
      <c r="AY9" s="226" t="s">
        <v>22</v>
      </c>
      <c r="AZ9" s="227" t="s">
        <v>23</v>
      </c>
      <c r="BA9" s="227" t="s">
        <v>25</v>
      </c>
      <c r="BB9" s="227" t="s">
        <v>26</v>
      </c>
      <c r="BC9" s="227" t="s">
        <v>29</v>
      </c>
      <c r="BD9" s="226" t="s">
        <v>22</v>
      </c>
      <c r="BE9" s="227" t="s">
        <v>23</v>
      </c>
      <c r="BF9" s="226" t="s">
        <v>22</v>
      </c>
      <c r="BG9" s="227" t="s">
        <v>23</v>
      </c>
      <c r="BH9" s="227" t="s">
        <v>25</v>
      </c>
      <c r="BI9" s="227" t="s">
        <v>26</v>
      </c>
      <c r="BJ9" s="226" t="s">
        <v>22</v>
      </c>
      <c r="BK9" s="227" t="s">
        <v>23</v>
      </c>
      <c r="BL9" s="226" t="s">
        <v>22</v>
      </c>
      <c r="BM9" s="227" t="s">
        <v>23</v>
      </c>
      <c r="BN9" s="226" t="s">
        <v>22</v>
      </c>
      <c r="BO9" s="227" t="s">
        <v>23</v>
      </c>
      <c r="BP9" s="226" t="s">
        <v>22</v>
      </c>
      <c r="BQ9" s="227" t="s">
        <v>23</v>
      </c>
      <c r="BR9" s="227" t="s">
        <v>25</v>
      </c>
      <c r="BS9" s="227" t="s">
        <v>26</v>
      </c>
      <c r="BT9" s="227" t="s">
        <v>29</v>
      </c>
      <c r="BU9" s="226" t="s">
        <v>22</v>
      </c>
      <c r="BV9" s="227" t="s">
        <v>24</v>
      </c>
      <c r="BW9" s="226" t="s">
        <v>22</v>
      </c>
      <c r="BX9" s="227" t="s">
        <v>23</v>
      </c>
      <c r="BY9" s="226" t="s">
        <v>22</v>
      </c>
      <c r="BZ9" s="227" t="s">
        <v>23</v>
      </c>
      <c r="CA9" s="226" t="s">
        <v>22</v>
      </c>
      <c r="CB9" s="227" t="s">
        <v>23</v>
      </c>
      <c r="CC9" s="227" t="s">
        <v>25</v>
      </c>
      <c r="CD9" s="226" t="s">
        <v>22</v>
      </c>
      <c r="CE9" s="227" t="s">
        <v>24</v>
      </c>
      <c r="CF9" s="226" t="s">
        <v>22</v>
      </c>
      <c r="CG9" s="227" t="s">
        <v>23</v>
      </c>
      <c r="CH9" s="226" t="s">
        <v>22</v>
      </c>
      <c r="CI9" s="227" t="s">
        <v>23</v>
      </c>
      <c r="CJ9" s="227" t="s">
        <v>25</v>
      </c>
      <c r="CK9" s="226" t="s">
        <v>22</v>
      </c>
      <c r="CL9" s="227" t="s">
        <v>23</v>
      </c>
      <c r="CM9" s="227" t="s">
        <v>25</v>
      </c>
      <c r="CN9" s="227" t="s">
        <v>28</v>
      </c>
      <c r="CO9" s="227" t="s">
        <v>29</v>
      </c>
      <c r="CP9" s="226" t="s">
        <v>22</v>
      </c>
      <c r="CQ9" s="227" t="s">
        <v>23</v>
      </c>
      <c r="CR9" s="227" t="s">
        <v>25</v>
      </c>
      <c r="CS9" s="227" t="s">
        <v>26</v>
      </c>
      <c r="CT9" s="226" t="s">
        <v>22</v>
      </c>
      <c r="CU9" s="227" t="s">
        <v>24</v>
      </c>
      <c r="CV9" s="226" t="s">
        <v>22</v>
      </c>
      <c r="CW9" s="227" t="s">
        <v>23</v>
      </c>
      <c r="CX9" s="226" t="s">
        <v>22</v>
      </c>
      <c r="CY9" s="227" t="s">
        <v>23</v>
      </c>
      <c r="CZ9" s="227" t="s">
        <v>25</v>
      </c>
      <c r="DA9" s="226" t="s">
        <v>22</v>
      </c>
      <c r="DB9" s="227" t="s">
        <v>23</v>
      </c>
      <c r="DC9" s="226" t="s">
        <v>22</v>
      </c>
      <c r="DD9" s="227" t="s">
        <v>24</v>
      </c>
      <c r="DE9" s="226" t="s">
        <v>22</v>
      </c>
      <c r="DF9" s="227" t="s">
        <v>23</v>
      </c>
      <c r="DG9" s="226" t="s">
        <v>22</v>
      </c>
      <c r="DH9" s="227" t="s">
        <v>23</v>
      </c>
      <c r="DI9" s="226" t="s">
        <v>22</v>
      </c>
      <c r="DJ9" s="227" t="s">
        <v>23</v>
      </c>
      <c r="DK9" s="226" t="s">
        <v>22</v>
      </c>
      <c r="DL9" s="227" t="s">
        <v>23</v>
      </c>
      <c r="DM9" s="226" t="s">
        <v>22</v>
      </c>
      <c r="DN9" s="227" t="s">
        <v>24</v>
      </c>
      <c r="DO9" s="226" t="s">
        <v>22</v>
      </c>
      <c r="DP9" s="227" t="s">
        <v>23</v>
      </c>
      <c r="DQ9" s="226" t="s">
        <v>22</v>
      </c>
      <c r="DR9" s="227" t="s">
        <v>23</v>
      </c>
      <c r="DS9" s="226" t="s">
        <v>22</v>
      </c>
      <c r="DT9" s="227" t="s">
        <v>23</v>
      </c>
      <c r="DU9" s="227" t="s">
        <v>27</v>
      </c>
      <c r="DV9" s="226" t="s">
        <v>22</v>
      </c>
      <c r="DW9" s="227" t="s">
        <v>23</v>
      </c>
      <c r="DX9" s="226" t="s">
        <v>22</v>
      </c>
      <c r="DY9" s="227" t="s">
        <v>23</v>
      </c>
      <c r="DZ9" s="226" t="s">
        <v>22</v>
      </c>
      <c r="EA9" s="227" t="s">
        <v>23</v>
      </c>
      <c r="EB9" s="227" t="s">
        <v>25</v>
      </c>
      <c r="EC9" s="227" t="s">
        <v>26</v>
      </c>
      <c r="ED9" s="226" t="s">
        <v>22</v>
      </c>
      <c r="EE9" s="227" t="s">
        <v>23</v>
      </c>
      <c r="EF9" s="227" t="s">
        <v>26</v>
      </c>
      <c r="EG9" s="228" t="s">
        <v>30</v>
      </c>
      <c r="EH9" s="227" t="s">
        <v>31</v>
      </c>
      <c r="EI9" s="226" t="s">
        <v>22</v>
      </c>
      <c r="EJ9" s="227" t="s">
        <v>23</v>
      </c>
      <c r="EK9" s="228" t="s">
        <v>30</v>
      </c>
      <c r="EL9" s="227" t="s">
        <v>26</v>
      </c>
      <c r="EM9" s="227" t="s">
        <v>31</v>
      </c>
      <c r="EN9" s="226" t="s">
        <v>22</v>
      </c>
      <c r="EO9" s="227" t="s">
        <v>23</v>
      </c>
      <c r="EP9" s="228" t="s">
        <v>30</v>
      </c>
      <c r="EQ9" s="227" t="s">
        <v>26</v>
      </c>
      <c r="ER9" s="227" t="s">
        <v>31</v>
      </c>
      <c r="ES9" s="226" t="s">
        <v>22</v>
      </c>
      <c r="ET9" s="229" t="s">
        <v>23</v>
      </c>
      <c r="EU9" s="230" t="s">
        <v>22</v>
      </c>
      <c r="EV9" s="227" t="s">
        <v>23</v>
      </c>
      <c r="EW9" s="226" t="s">
        <v>22</v>
      </c>
      <c r="EX9" s="227" t="s">
        <v>24</v>
      </c>
      <c r="EY9" s="226" t="s">
        <v>22</v>
      </c>
      <c r="EZ9" s="227" t="s">
        <v>23</v>
      </c>
      <c r="FA9" s="227" t="s">
        <v>25</v>
      </c>
      <c r="FB9" s="227" t="s">
        <v>26</v>
      </c>
      <c r="FC9" s="227" t="s">
        <v>27</v>
      </c>
      <c r="FD9" s="227" t="s">
        <v>28</v>
      </c>
      <c r="FE9" s="227" t="s">
        <v>29</v>
      </c>
      <c r="FF9" s="228" t="s">
        <v>30</v>
      </c>
      <c r="FG9" s="227" t="s">
        <v>31</v>
      </c>
      <c r="FH9" s="227" t="s">
        <v>32</v>
      </c>
    </row>
    <row r="10" spans="1:164" s="236" customFormat="1" ht="13.5" customHeight="1" x14ac:dyDescent="0.2">
      <c r="A10" s="273" t="s">
        <v>278</v>
      </c>
      <c r="B10" s="273"/>
      <c r="C10" s="232">
        <v>813</v>
      </c>
      <c r="D10" s="233">
        <v>84</v>
      </c>
      <c r="E10" s="233">
        <v>1695</v>
      </c>
      <c r="F10" s="233">
        <v>20832</v>
      </c>
      <c r="G10" s="233">
        <v>46</v>
      </c>
      <c r="H10" s="233">
        <v>9</v>
      </c>
      <c r="I10" s="233">
        <v>124</v>
      </c>
      <c r="J10" s="233">
        <v>18</v>
      </c>
      <c r="K10" s="233">
        <v>0</v>
      </c>
      <c r="L10" s="233">
        <v>0</v>
      </c>
      <c r="M10" s="233">
        <v>0</v>
      </c>
      <c r="N10" s="233">
        <v>6</v>
      </c>
      <c r="O10" s="233">
        <v>0</v>
      </c>
      <c r="P10" s="233">
        <v>12</v>
      </c>
      <c r="Q10" s="233">
        <v>3</v>
      </c>
      <c r="R10" s="233">
        <v>1</v>
      </c>
      <c r="S10" s="233">
        <v>0</v>
      </c>
      <c r="T10" s="233">
        <v>0</v>
      </c>
      <c r="U10" s="233">
        <v>0</v>
      </c>
      <c r="V10" s="233">
        <v>0</v>
      </c>
      <c r="W10" s="233">
        <v>0</v>
      </c>
      <c r="X10" s="233">
        <v>0</v>
      </c>
      <c r="Y10" s="233">
        <v>121</v>
      </c>
      <c r="Z10" s="233">
        <v>11</v>
      </c>
      <c r="AA10" s="233">
        <v>3</v>
      </c>
      <c r="AB10" s="233">
        <v>2</v>
      </c>
      <c r="AC10" s="233">
        <v>12</v>
      </c>
      <c r="AD10" s="233">
        <v>8</v>
      </c>
      <c r="AE10" s="233">
        <v>3</v>
      </c>
      <c r="AF10" s="233">
        <v>7</v>
      </c>
      <c r="AG10" s="233">
        <v>16</v>
      </c>
      <c r="AH10" s="233">
        <v>0</v>
      </c>
      <c r="AI10" s="233">
        <v>0</v>
      </c>
      <c r="AJ10" s="233">
        <v>0</v>
      </c>
      <c r="AK10" s="233">
        <v>0</v>
      </c>
      <c r="AL10" s="233">
        <v>0</v>
      </c>
      <c r="AM10" s="233">
        <v>294</v>
      </c>
      <c r="AN10" s="233">
        <v>2485</v>
      </c>
      <c r="AO10" s="233">
        <v>1</v>
      </c>
      <c r="AP10" s="233">
        <v>0</v>
      </c>
      <c r="AQ10" s="233">
        <v>0</v>
      </c>
      <c r="AR10" s="233">
        <v>0</v>
      </c>
      <c r="AS10" s="233">
        <v>58</v>
      </c>
      <c r="AT10" s="233">
        <v>7</v>
      </c>
      <c r="AU10" s="233">
        <v>2</v>
      </c>
      <c r="AV10" s="233">
        <v>3</v>
      </c>
      <c r="AW10" s="233">
        <v>264</v>
      </c>
      <c r="AX10" s="233">
        <v>13</v>
      </c>
      <c r="AY10" s="233">
        <v>25</v>
      </c>
      <c r="AZ10" s="233">
        <v>0</v>
      </c>
      <c r="BA10" s="233">
        <v>0</v>
      </c>
      <c r="BB10" s="233">
        <v>0</v>
      </c>
      <c r="BC10" s="233">
        <v>0</v>
      </c>
      <c r="BD10" s="233">
        <v>0</v>
      </c>
      <c r="BE10" s="233">
        <v>0</v>
      </c>
      <c r="BF10" s="233">
        <v>0</v>
      </c>
      <c r="BG10" s="233">
        <v>0</v>
      </c>
      <c r="BH10" s="233">
        <v>0</v>
      </c>
      <c r="BI10" s="233">
        <v>0</v>
      </c>
      <c r="BJ10" s="233">
        <v>0</v>
      </c>
      <c r="BK10" s="233">
        <v>0</v>
      </c>
      <c r="BL10" s="233">
        <v>0</v>
      </c>
      <c r="BM10" s="233">
        <v>0</v>
      </c>
      <c r="BN10" s="233">
        <v>0</v>
      </c>
      <c r="BO10" s="233">
        <v>0</v>
      </c>
      <c r="BP10" s="233">
        <v>4</v>
      </c>
      <c r="BQ10" s="233">
        <v>0</v>
      </c>
      <c r="BR10" s="233">
        <v>0</v>
      </c>
      <c r="BS10" s="233">
        <v>4</v>
      </c>
      <c r="BT10" s="233">
        <v>0</v>
      </c>
      <c r="BU10" s="233">
        <v>14</v>
      </c>
      <c r="BV10" s="233">
        <v>76</v>
      </c>
      <c r="BW10" s="233">
        <v>0</v>
      </c>
      <c r="BX10" s="233">
        <v>0</v>
      </c>
      <c r="BY10" s="233">
        <v>0</v>
      </c>
      <c r="BZ10" s="233">
        <v>1</v>
      </c>
      <c r="CA10" s="233">
        <v>35</v>
      </c>
      <c r="CB10" s="233">
        <v>18</v>
      </c>
      <c r="CC10" s="233">
        <v>19</v>
      </c>
      <c r="CD10" s="233">
        <v>4</v>
      </c>
      <c r="CE10" s="233">
        <v>86</v>
      </c>
      <c r="CF10" s="233">
        <v>4</v>
      </c>
      <c r="CG10" s="233">
        <v>3</v>
      </c>
      <c r="CH10" s="233">
        <v>0</v>
      </c>
      <c r="CI10" s="233">
        <v>0</v>
      </c>
      <c r="CJ10" s="233">
        <v>0</v>
      </c>
      <c r="CK10" s="233">
        <v>4</v>
      </c>
      <c r="CL10" s="233">
        <v>7</v>
      </c>
      <c r="CM10" s="233">
        <v>2</v>
      </c>
      <c r="CN10" s="233">
        <v>0</v>
      </c>
      <c r="CO10" s="233">
        <v>0</v>
      </c>
      <c r="CP10" s="233">
        <v>131</v>
      </c>
      <c r="CQ10" s="233">
        <v>9</v>
      </c>
      <c r="CR10" s="233">
        <v>80</v>
      </c>
      <c r="CS10" s="233">
        <v>1</v>
      </c>
      <c r="CT10" s="233">
        <v>479</v>
      </c>
      <c r="CU10" s="233">
        <v>6571</v>
      </c>
      <c r="CV10" s="233">
        <v>8</v>
      </c>
      <c r="CW10" s="233">
        <v>0</v>
      </c>
      <c r="CX10" s="233">
        <v>0</v>
      </c>
      <c r="CY10" s="233">
        <v>1</v>
      </c>
      <c r="CZ10" s="233">
        <v>0</v>
      </c>
      <c r="DA10" s="233">
        <v>0</v>
      </c>
      <c r="DB10" s="233">
        <v>0</v>
      </c>
      <c r="DC10" s="233">
        <v>226</v>
      </c>
      <c r="DD10" s="233">
        <v>1766</v>
      </c>
      <c r="DE10" s="233">
        <v>8</v>
      </c>
      <c r="DF10" s="233">
        <v>1</v>
      </c>
      <c r="DG10" s="233">
        <v>7</v>
      </c>
      <c r="DH10" s="233">
        <v>0</v>
      </c>
      <c r="DI10" s="233">
        <v>21</v>
      </c>
      <c r="DJ10" s="233">
        <v>0</v>
      </c>
      <c r="DK10" s="233">
        <v>3</v>
      </c>
      <c r="DL10" s="233">
        <v>0</v>
      </c>
      <c r="DM10" s="233">
        <v>678</v>
      </c>
      <c r="DN10" s="233">
        <v>9848</v>
      </c>
      <c r="DO10" s="233">
        <v>25</v>
      </c>
      <c r="DP10" s="233">
        <v>5</v>
      </c>
      <c r="DQ10" s="233">
        <v>0</v>
      </c>
      <c r="DR10" s="233">
        <v>0</v>
      </c>
      <c r="DS10" s="233">
        <v>32</v>
      </c>
      <c r="DT10" s="233">
        <v>0</v>
      </c>
      <c r="DU10" s="233">
        <v>0</v>
      </c>
      <c r="DV10" s="233">
        <v>1</v>
      </c>
      <c r="DW10" s="233">
        <v>0</v>
      </c>
      <c r="DX10" s="233">
        <v>1</v>
      </c>
      <c r="DY10" s="233">
        <v>0</v>
      </c>
      <c r="DZ10" s="233">
        <v>16</v>
      </c>
      <c r="EA10" s="233">
        <v>5</v>
      </c>
      <c r="EB10" s="233">
        <v>16</v>
      </c>
      <c r="EC10" s="233">
        <v>2</v>
      </c>
      <c r="ED10" s="233">
        <v>5</v>
      </c>
      <c r="EE10" s="233">
        <v>3</v>
      </c>
      <c r="EF10" s="233">
        <v>3</v>
      </c>
      <c r="EG10" s="233">
        <v>0</v>
      </c>
      <c r="EH10" s="233">
        <v>0</v>
      </c>
      <c r="EI10" s="233">
        <v>24</v>
      </c>
      <c r="EJ10" s="233">
        <v>0</v>
      </c>
      <c r="EK10" s="233">
        <v>5</v>
      </c>
      <c r="EL10" s="233">
        <v>5</v>
      </c>
      <c r="EM10" s="233">
        <v>0</v>
      </c>
      <c r="EN10" s="233">
        <v>29</v>
      </c>
      <c r="EO10" s="233">
        <v>0</v>
      </c>
      <c r="EP10" s="233">
        <v>1</v>
      </c>
      <c r="EQ10" s="233">
        <v>3</v>
      </c>
      <c r="ER10" s="233">
        <v>0</v>
      </c>
      <c r="ES10" s="233">
        <v>0</v>
      </c>
      <c r="ET10" s="233">
        <v>0</v>
      </c>
      <c r="EU10" s="234">
        <v>0</v>
      </c>
      <c r="EV10" s="234">
        <v>0</v>
      </c>
      <c r="EW10" s="234" t="e">
        <f>E10-#REF!-BW10-CG10-CX10-DE10-DM10</f>
        <v>#REF!</v>
      </c>
      <c r="EX10" s="234" t="e">
        <f>F10-#REF!-BX10-CH10-CY10-DF10-DN10</f>
        <v>#REF!</v>
      </c>
      <c r="EY10" s="234" t="e">
        <f>G10-#REF!-BY10-CI10-CZ10-DG10-DO10</f>
        <v>#REF!</v>
      </c>
      <c r="EZ10" s="234" t="e">
        <f>H10-#REF!-BZ10-CJ10-#REF!-DH10-DP10</f>
        <v>#REF!</v>
      </c>
      <c r="FA10" s="234" t="e">
        <f>I10-U10-#REF!-CC10-CF10-CM10-CV10-#REF!-#REF!-#REF!-EB10</f>
        <v>#REF!</v>
      </c>
      <c r="FB10" s="234" t="e">
        <f>J10-V10-#REF!-CW10-#REF!-#REF!-#REF!-EC10-EF10-EL10-EQ10</f>
        <v>#REF!</v>
      </c>
      <c r="FC10" s="234">
        <f>K10-DU10</f>
        <v>0</v>
      </c>
      <c r="FD10" s="235">
        <f>L10-CN10</f>
        <v>0</v>
      </c>
      <c r="FE10" s="235" t="e">
        <f>M10-CO10-#REF!-#REF!</f>
        <v>#REF!</v>
      </c>
      <c r="FF10" s="235" t="e">
        <f>N10-#REF!-EG10-#REF!-#REF!</f>
        <v>#REF!</v>
      </c>
      <c r="FG10" s="235" t="e">
        <f>O10-#REF!-EH10-EM10-ER10</f>
        <v>#REF!</v>
      </c>
      <c r="FH10" s="235">
        <f>P10-AC10</f>
        <v>0</v>
      </c>
    </row>
    <row r="11" spans="1:164" s="242" customFormat="1" ht="12" customHeight="1" x14ac:dyDescent="0.2">
      <c r="A11" s="237" t="s">
        <v>108</v>
      </c>
      <c r="B11" s="238" t="s">
        <v>109</v>
      </c>
      <c r="C11" s="239">
        <v>148</v>
      </c>
      <c r="D11" s="240">
        <v>2</v>
      </c>
      <c r="E11" s="240">
        <v>218</v>
      </c>
      <c r="F11" s="240">
        <v>2676</v>
      </c>
      <c r="G11" s="240">
        <v>0</v>
      </c>
      <c r="H11" s="240">
        <v>0</v>
      </c>
      <c r="I11" s="240">
        <v>8</v>
      </c>
      <c r="J11" s="240">
        <v>7</v>
      </c>
      <c r="K11" s="240">
        <v>0</v>
      </c>
      <c r="L11" s="240">
        <v>0</v>
      </c>
      <c r="M11" s="240">
        <v>0</v>
      </c>
      <c r="N11" s="240">
        <v>2</v>
      </c>
      <c r="O11" s="240">
        <v>0</v>
      </c>
      <c r="P11" s="240">
        <v>0</v>
      </c>
      <c r="Q11" s="240">
        <v>0</v>
      </c>
      <c r="R11" s="240">
        <v>0</v>
      </c>
      <c r="S11" s="240">
        <v>0</v>
      </c>
      <c r="T11" s="240">
        <v>0</v>
      </c>
      <c r="U11" s="240">
        <v>0</v>
      </c>
      <c r="V11" s="240">
        <v>0</v>
      </c>
      <c r="W11" s="240">
        <v>0</v>
      </c>
      <c r="X11" s="240">
        <v>0</v>
      </c>
      <c r="Y11" s="240">
        <v>33</v>
      </c>
      <c r="Z11" s="240">
        <v>2</v>
      </c>
      <c r="AA11" s="240">
        <v>0</v>
      </c>
      <c r="AB11" s="240">
        <v>0</v>
      </c>
      <c r="AC11" s="240">
        <v>0</v>
      </c>
      <c r="AD11" s="240">
        <v>0</v>
      </c>
      <c r="AE11" s="240">
        <v>0</v>
      </c>
      <c r="AF11" s="240">
        <v>0</v>
      </c>
      <c r="AG11" s="240">
        <v>0</v>
      </c>
      <c r="AH11" s="240">
        <v>0</v>
      </c>
      <c r="AI11" s="240">
        <v>0</v>
      </c>
      <c r="AJ11" s="240">
        <v>0</v>
      </c>
      <c r="AK11" s="240">
        <v>0</v>
      </c>
      <c r="AL11" s="240">
        <v>0</v>
      </c>
      <c r="AM11" s="240">
        <v>154</v>
      </c>
      <c r="AN11" s="240">
        <v>2002</v>
      </c>
      <c r="AO11" s="240">
        <v>0</v>
      </c>
      <c r="AP11" s="240">
        <v>0</v>
      </c>
      <c r="AQ11" s="240">
        <v>0</v>
      </c>
      <c r="AR11" s="240">
        <v>0</v>
      </c>
      <c r="AS11" s="240">
        <v>18</v>
      </c>
      <c r="AT11" s="240">
        <v>0</v>
      </c>
      <c r="AU11" s="240">
        <v>0</v>
      </c>
      <c r="AV11" s="240">
        <v>0</v>
      </c>
      <c r="AW11" s="240">
        <v>26</v>
      </c>
      <c r="AX11" s="240">
        <v>0</v>
      </c>
      <c r="AY11" s="240">
        <v>25</v>
      </c>
      <c r="AZ11" s="240">
        <v>0</v>
      </c>
      <c r="BA11" s="240">
        <v>0</v>
      </c>
      <c r="BB11" s="240">
        <v>0</v>
      </c>
      <c r="BC11" s="240">
        <v>0</v>
      </c>
      <c r="BD11" s="240">
        <v>0</v>
      </c>
      <c r="BE11" s="240">
        <v>0</v>
      </c>
      <c r="BF11" s="240">
        <v>0</v>
      </c>
      <c r="BG11" s="240">
        <v>0</v>
      </c>
      <c r="BH11" s="240">
        <v>0</v>
      </c>
      <c r="BI11" s="240">
        <v>0</v>
      </c>
      <c r="BJ11" s="240">
        <v>0</v>
      </c>
      <c r="BK11" s="240">
        <v>0</v>
      </c>
      <c r="BL11" s="240">
        <v>0</v>
      </c>
      <c r="BM11" s="240">
        <v>0</v>
      </c>
      <c r="BN11" s="240">
        <v>0</v>
      </c>
      <c r="BO11" s="240">
        <v>0</v>
      </c>
      <c r="BP11" s="240">
        <v>0</v>
      </c>
      <c r="BQ11" s="240">
        <v>0</v>
      </c>
      <c r="BR11" s="240">
        <v>0</v>
      </c>
      <c r="BS11" s="240">
        <v>0</v>
      </c>
      <c r="BT11" s="240">
        <v>0</v>
      </c>
      <c r="BU11" s="240">
        <v>0</v>
      </c>
      <c r="BV11" s="240">
        <v>0</v>
      </c>
      <c r="BW11" s="240">
        <v>0</v>
      </c>
      <c r="BX11" s="240">
        <v>0</v>
      </c>
      <c r="BY11" s="240">
        <v>0</v>
      </c>
      <c r="BZ11" s="240">
        <v>0</v>
      </c>
      <c r="CA11" s="240">
        <v>0</v>
      </c>
      <c r="CB11" s="240">
        <v>0</v>
      </c>
      <c r="CC11" s="240">
        <v>0</v>
      </c>
      <c r="CD11" s="240">
        <v>0</v>
      </c>
      <c r="CE11" s="240">
        <v>0</v>
      </c>
      <c r="CF11" s="240">
        <v>0</v>
      </c>
      <c r="CG11" s="240">
        <v>0</v>
      </c>
      <c r="CH11" s="240">
        <v>0</v>
      </c>
      <c r="CI11" s="240">
        <v>0</v>
      </c>
      <c r="CJ11" s="240">
        <v>0</v>
      </c>
      <c r="CK11" s="240">
        <v>0</v>
      </c>
      <c r="CL11" s="240">
        <v>0</v>
      </c>
      <c r="CM11" s="240">
        <v>0</v>
      </c>
      <c r="CN11" s="240">
        <v>0</v>
      </c>
      <c r="CO11" s="240">
        <v>0</v>
      </c>
      <c r="CP11" s="240">
        <v>37</v>
      </c>
      <c r="CQ11" s="240">
        <v>0</v>
      </c>
      <c r="CR11" s="240">
        <v>8</v>
      </c>
      <c r="CS11" s="240">
        <v>1</v>
      </c>
      <c r="CT11" s="240">
        <v>40</v>
      </c>
      <c r="CU11" s="240">
        <v>430</v>
      </c>
      <c r="CV11" s="240">
        <v>0</v>
      </c>
      <c r="CW11" s="240">
        <v>0</v>
      </c>
      <c r="CX11" s="240">
        <v>0</v>
      </c>
      <c r="CY11" s="240">
        <v>0</v>
      </c>
      <c r="CZ11" s="240">
        <v>0</v>
      </c>
      <c r="DA11" s="240">
        <v>0</v>
      </c>
      <c r="DB11" s="240">
        <v>0</v>
      </c>
      <c r="DC11" s="240">
        <v>11</v>
      </c>
      <c r="DD11" s="240">
        <v>56</v>
      </c>
      <c r="DE11" s="240">
        <v>0</v>
      </c>
      <c r="DF11" s="240">
        <v>0</v>
      </c>
      <c r="DG11" s="240">
        <v>0</v>
      </c>
      <c r="DH11" s="240">
        <v>0</v>
      </c>
      <c r="DI11" s="240">
        <v>1</v>
      </c>
      <c r="DJ11" s="240">
        <v>0</v>
      </c>
      <c r="DK11" s="240">
        <v>0</v>
      </c>
      <c r="DL11" s="240">
        <v>0</v>
      </c>
      <c r="DM11" s="240">
        <v>13</v>
      </c>
      <c r="DN11" s="240">
        <v>188</v>
      </c>
      <c r="DO11" s="240">
        <v>0</v>
      </c>
      <c r="DP11" s="240">
        <v>0</v>
      </c>
      <c r="DQ11" s="240">
        <v>0</v>
      </c>
      <c r="DR11" s="240">
        <v>0</v>
      </c>
      <c r="DS11" s="240">
        <v>0</v>
      </c>
      <c r="DT11" s="240">
        <v>0</v>
      </c>
      <c r="DU11" s="240">
        <v>0</v>
      </c>
      <c r="DV11" s="240">
        <v>0</v>
      </c>
      <c r="DW11" s="240">
        <v>0</v>
      </c>
      <c r="DX11" s="240">
        <v>0</v>
      </c>
      <c r="DY11" s="240">
        <v>0</v>
      </c>
      <c r="DZ11" s="240">
        <v>0</v>
      </c>
      <c r="EA11" s="240">
        <v>0</v>
      </c>
      <c r="EB11" s="240">
        <v>0</v>
      </c>
      <c r="EC11" s="240">
        <v>0</v>
      </c>
      <c r="ED11" s="240">
        <v>2</v>
      </c>
      <c r="EE11" s="240">
        <v>0</v>
      </c>
      <c r="EF11" s="240">
        <v>2</v>
      </c>
      <c r="EG11" s="240">
        <v>0</v>
      </c>
      <c r="EH11" s="240">
        <v>0</v>
      </c>
      <c r="EI11" s="240">
        <v>4</v>
      </c>
      <c r="EJ11" s="240">
        <v>0</v>
      </c>
      <c r="EK11" s="240">
        <v>2</v>
      </c>
      <c r="EL11" s="240">
        <v>2</v>
      </c>
      <c r="EM11" s="240">
        <v>0</v>
      </c>
      <c r="EN11" s="240">
        <v>2</v>
      </c>
      <c r="EO11" s="240">
        <v>0</v>
      </c>
      <c r="EP11" s="240">
        <v>0</v>
      </c>
      <c r="EQ11" s="240">
        <v>2</v>
      </c>
      <c r="ER11" s="240">
        <v>0</v>
      </c>
      <c r="ES11" s="240">
        <v>0</v>
      </c>
      <c r="ET11" s="240">
        <v>0</v>
      </c>
      <c r="EU11" s="241">
        <v>0</v>
      </c>
      <c r="EV11" s="241">
        <v>0</v>
      </c>
      <c r="EW11" s="241" t="e">
        <f>E11-#REF!-BW11-CG11-CX11-DE11-DM11</f>
        <v>#REF!</v>
      </c>
      <c r="EX11" s="241" t="e">
        <f>F11-#REF!-BX11-CH11-CY11-DF11-DN11</f>
        <v>#REF!</v>
      </c>
      <c r="EY11" s="241" t="e">
        <f>G11-#REF!-BY11-CI11-CZ11-DG11-DO11</f>
        <v>#REF!</v>
      </c>
      <c r="EZ11" s="241" t="e">
        <f>H11-#REF!-BZ11-CJ11-#REF!-DH11-DP11</f>
        <v>#REF!</v>
      </c>
      <c r="FA11" s="241" t="e">
        <f>I11-U11-#REF!-CC11-CF11-CM11-CV11-#REF!-#REF!-#REF!-EB11</f>
        <v>#REF!</v>
      </c>
      <c r="FB11" s="241" t="e">
        <f>J11-V11-#REF!-CW11-#REF!-#REF!-#REF!-EC11-EF11-EL11-EQ11</f>
        <v>#REF!</v>
      </c>
      <c r="FC11" s="241">
        <f>K11-DU11</f>
        <v>0</v>
      </c>
      <c r="FD11" s="241">
        <f>L11-CN11</f>
        <v>0</v>
      </c>
      <c r="FE11" s="241" t="e">
        <f>M11-CO11-#REF!-#REF!</f>
        <v>#REF!</v>
      </c>
      <c r="FF11" s="241" t="e">
        <f>N11-#REF!-EG11-#REF!-#REF!</f>
        <v>#REF!</v>
      </c>
      <c r="FG11" s="241" t="e">
        <f>O11-#REF!-EH11-EM11-ER11</f>
        <v>#REF!</v>
      </c>
      <c r="FH11" s="241">
        <f>P11-AC11</f>
        <v>0</v>
      </c>
    </row>
    <row r="12" spans="1:164" s="242" customFormat="1" ht="12" customHeight="1" x14ac:dyDescent="0.2">
      <c r="A12" s="237" t="s">
        <v>110</v>
      </c>
      <c r="B12" s="238" t="s">
        <v>111</v>
      </c>
      <c r="C12" s="278">
        <v>218</v>
      </c>
      <c r="D12" s="240">
        <v>11</v>
      </c>
      <c r="E12" s="240">
        <v>68</v>
      </c>
      <c r="F12" s="240">
        <v>1246</v>
      </c>
      <c r="G12" s="240">
        <v>1</v>
      </c>
      <c r="H12" s="240">
        <v>0</v>
      </c>
      <c r="I12" s="240">
        <v>14</v>
      </c>
      <c r="J12" s="279">
        <v>6</v>
      </c>
      <c r="K12" s="240">
        <v>0</v>
      </c>
      <c r="L12" s="240">
        <v>0</v>
      </c>
      <c r="M12" s="240">
        <v>0</v>
      </c>
      <c r="N12" s="240">
        <v>2</v>
      </c>
      <c r="O12" s="240">
        <v>0</v>
      </c>
      <c r="P12" s="240">
        <v>0</v>
      </c>
      <c r="Q12" s="240">
        <v>0</v>
      </c>
      <c r="R12" s="240">
        <v>0</v>
      </c>
      <c r="S12" s="240">
        <v>0</v>
      </c>
      <c r="T12" s="240">
        <v>0</v>
      </c>
      <c r="U12" s="240">
        <v>0</v>
      </c>
      <c r="V12" s="240">
        <v>0</v>
      </c>
      <c r="W12" s="240">
        <v>0</v>
      </c>
      <c r="X12" s="240">
        <v>0</v>
      </c>
      <c r="Y12" s="240">
        <v>10</v>
      </c>
      <c r="Z12" s="240">
        <v>0</v>
      </c>
      <c r="AA12" s="240">
        <v>0</v>
      </c>
      <c r="AB12" s="240">
        <v>0</v>
      </c>
      <c r="AC12" s="240">
        <v>0</v>
      </c>
      <c r="AD12" s="240">
        <v>0</v>
      </c>
      <c r="AE12" s="240">
        <v>0</v>
      </c>
      <c r="AF12" s="240">
        <v>0</v>
      </c>
      <c r="AG12" s="240">
        <v>0</v>
      </c>
      <c r="AH12" s="240">
        <v>0</v>
      </c>
      <c r="AI12" s="240">
        <v>0</v>
      </c>
      <c r="AJ12" s="240">
        <v>0</v>
      </c>
      <c r="AK12" s="240">
        <v>0</v>
      </c>
      <c r="AL12" s="240">
        <v>0</v>
      </c>
      <c r="AM12" s="240">
        <v>0</v>
      </c>
      <c r="AN12" s="240">
        <v>0</v>
      </c>
      <c r="AO12" s="240">
        <v>0</v>
      </c>
      <c r="AP12" s="240">
        <v>0</v>
      </c>
      <c r="AQ12" s="240">
        <v>0</v>
      </c>
      <c r="AR12" s="240">
        <v>0</v>
      </c>
      <c r="AS12" s="240">
        <v>1</v>
      </c>
      <c r="AT12" s="240">
        <v>0</v>
      </c>
      <c r="AU12" s="240">
        <v>0</v>
      </c>
      <c r="AV12" s="240">
        <v>0</v>
      </c>
      <c r="AW12" s="240">
        <v>131</v>
      </c>
      <c r="AX12" s="240">
        <v>10</v>
      </c>
      <c r="AY12" s="240">
        <v>0</v>
      </c>
      <c r="AZ12" s="240">
        <v>0</v>
      </c>
      <c r="BA12" s="240">
        <v>0</v>
      </c>
      <c r="BB12" s="240">
        <v>0</v>
      </c>
      <c r="BC12" s="240">
        <v>0</v>
      </c>
      <c r="BD12" s="240">
        <v>0</v>
      </c>
      <c r="BE12" s="240">
        <v>0</v>
      </c>
      <c r="BF12" s="240">
        <v>0</v>
      </c>
      <c r="BG12" s="240">
        <v>0</v>
      </c>
      <c r="BH12" s="240">
        <v>0</v>
      </c>
      <c r="BI12" s="240">
        <v>0</v>
      </c>
      <c r="BJ12" s="240">
        <v>0</v>
      </c>
      <c r="BK12" s="240">
        <v>0</v>
      </c>
      <c r="BL12" s="240">
        <v>0</v>
      </c>
      <c r="BM12" s="240">
        <v>0</v>
      </c>
      <c r="BN12" s="240">
        <v>0</v>
      </c>
      <c r="BO12" s="240">
        <v>0</v>
      </c>
      <c r="BP12" s="279">
        <v>4</v>
      </c>
      <c r="BQ12" s="240">
        <v>0</v>
      </c>
      <c r="BR12" s="240">
        <v>0</v>
      </c>
      <c r="BS12" s="279">
        <v>4</v>
      </c>
      <c r="BT12" s="240">
        <v>0</v>
      </c>
      <c r="BU12" s="240">
        <v>0</v>
      </c>
      <c r="BV12" s="240">
        <v>0</v>
      </c>
      <c r="BW12" s="240">
        <v>0</v>
      </c>
      <c r="BX12" s="240">
        <v>0</v>
      </c>
      <c r="BY12" s="240">
        <v>0</v>
      </c>
      <c r="BZ12" s="240">
        <v>0</v>
      </c>
      <c r="CA12" s="240">
        <v>9</v>
      </c>
      <c r="CB12" s="240">
        <v>1</v>
      </c>
      <c r="CC12" s="240">
        <v>1</v>
      </c>
      <c r="CD12" s="240">
        <v>0</v>
      </c>
      <c r="CE12" s="240">
        <v>0</v>
      </c>
      <c r="CF12" s="240">
        <v>0</v>
      </c>
      <c r="CG12" s="240">
        <v>0</v>
      </c>
      <c r="CH12" s="240">
        <v>0</v>
      </c>
      <c r="CI12" s="240">
        <v>0</v>
      </c>
      <c r="CJ12" s="240">
        <v>0</v>
      </c>
      <c r="CK12" s="240">
        <v>2</v>
      </c>
      <c r="CL12" s="240">
        <v>0</v>
      </c>
      <c r="CM12" s="240">
        <v>0</v>
      </c>
      <c r="CN12" s="240">
        <v>0</v>
      </c>
      <c r="CO12" s="240">
        <v>0</v>
      </c>
      <c r="CP12" s="240">
        <v>19</v>
      </c>
      <c r="CQ12" s="240">
        <v>0</v>
      </c>
      <c r="CR12" s="240">
        <v>12</v>
      </c>
      <c r="CS12" s="240">
        <v>0</v>
      </c>
      <c r="CT12" s="240">
        <v>0</v>
      </c>
      <c r="CU12" s="240">
        <v>0</v>
      </c>
      <c r="CV12" s="240">
        <v>0</v>
      </c>
      <c r="CW12" s="240">
        <v>0</v>
      </c>
      <c r="CX12" s="240">
        <v>0</v>
      </c>
      <c r="CY12" s="240">
        <v>0</v>
      </c>
      <c r="CZ12" s="240">
        <v>0</v>
      </c>
      <c r="DA12" s="240">
        <v>0</v>
      </c>
      <c r="DB12" s="240">
        <v>0</v>
      </c>
      <c r="DC12" s="240">
        <v>6</v>
      </c>
      <c r="DD12" s="240">
        <v>90</v>
      </c>
      <c r="DE12" s="240">
        <v>0</v>
      </c>
      <c r="DF12" s="240">
        <v>0</v>
      </c>
      <c r="DG12" s="240">
        <v>0</v>
      </c>
      <c r="DH12" s="240">
        <v>0</v>
      </c>
      <c r="DI12" s="240">
        <v>0</v>
      </c>
      <c r="DJ12" s="240">
        <v>0</v>
      </c>
      <c r="DK12" s="240">
        <v>0</v>
      </c>
      <c r="DL12" s="240">
        <v>0</v>
      </c>
      <c r="DM12" s="240">
        <v>62</v>
      </c>
      <c r="DN12" s="240">
        <v>1156</v>
      </c>
      <c r="DO12" s="240">
        <v>1</v>
      </c>
      <c r="DP12" s="240">
        <v>0</v>
      </c>
      <c r="DQ12" s="240">
        <v>0</v>
      </c>
      <c r="DR12" s="240">
        <v>0</v>
      </c>
      <c r="DS12" s="240">
        <v>32</v>
      </c>
      <c r="DT12" s="240">
        <v>0</v>
      </c>
      <c r="DU12" s="240">
        <v>0</v>
      </c>
      <c r="DV12" s="240">
        <v>0</v>
      </c>
      <c r="DW12" s="240">
        <v>0</v>
      </c>
      <c r="DX12" s="240">
        <v>0</v>
      </c>
      <c r="DY12" s="240">
        <v>0</v>
      </c>
      <c r="DZ12" s="240">
        <v>1</v>
      </c>
      <c r="EA12" s="240">
        <v>0</v>
      </c>
      <c r="EB12" s="240">
        <v>1</v>
      </c>
      <c r="EC12" s="240">
        <v>0</v>
      </c>
      <c r="ED12" s="240">
        <v>1</v>
      </c>
      <c r="EE12" s="240">
        <v>0</v>
      </c>
      <c r="EF12" s="240">
        <v>0</v>
      </c>
      <c r="EG12" s="240">
        <v>0</v>
      </c>
      <c r="EH12" s="240">
        <v>0</v>
      </c>
      <c r="EI12" s="240">
        <v>7</v>
      </c>
      <c r="EJ12" s="240">
        <v>0</v>
      </c>
      <c r="EK12" s="240">
        <v>2</v>
      </c>
      <c r="EL12" s="240">
        <v>2</v>
      </c>
      <c r="EM12" s="240">
        <v>0</v>
      </c>
      <c r="EN12" s="240">
        <v>1</v>
      </c>
      <c r="EO12" s="240">
        <v>0</v>
      </c>
      <c r="EP12" s="240">
        <v>0</v>
      </c>
      <c r="EQ12" s="240">
        <v>0</v>
      </c>
      <c r="ER12" s="240">
        <v>0</v>
      </c>
      <c r="ES12" s="240">
        <v>0</v>
      </c>
      <c r="ET12" s="240">
        <v>0</v>
      </c>
      <c r="EU12" s="241">
        <v>0</v>
      </c>
      <c r="EV12" s="241">
        <v>0</v>
      </c>
      <c r="EW12" s="241" t="e">
        <f>E12-#REF!-BW12-CG12-CX12-DE12-DM12</f>
        <v>#REF!</v>
      </c>
      <c r="EX12" s="241" t="e">
        <f>F12-#REF!-BX12-CH12-CY12-DF12-DN12</f>
        <v>#REF!</v>
      </c>
      <c r="EY12" s="241" t="e">
        <f>G12-#REF!-BY12-CI12-CZ12-DG12-DO12</f>
        <v>#REF!</v>
      </c>
      <c r="EZ12" s="241" t="e">
        <f>H12-#REF!-BZ12-CJ12-#REF!-DH12-DP12</f>
        <v>#REF!</v>
      </c>
      <c r="FA12" s="241" t="e">
        <f>I12-U12-#REF!-CC12-CF12-CM12-CV12-#REF!-#REF!-#REF!-EB12</f>
        <v>#REF!</v>
      </c>
      <c r="FB12" s="241" t="e">
        <f>J12-V12-#REF!-CW12-#REF!-#REF!-#REF!-EC12-EF12-EL12-EQ12</f>
        <v>#REF!</v>
      </c>
      <c r="FC12" s="241">
        <f>K12-DU12</f>
        <v>0</v>
      </c>
      <c r="FD12" s="241">
        <f>L12-CN12</f>
        <v>0</v>
      </c>
      <c r="FE12" s="241" t="e">
        <f>M12-CO12-#REF!-#REF!</f>
        <v>#REF!</v>
      </c>
      <c r="FF12" s="241" t="e">
        <f>N12-#REF!-EG12-#REF!-#REF!</f>
        <v>#REF!</v>
      </c>
      <c r="FG12" s="241" t="e">
        <f>O12-#REF!-EH12-EM12-ER12</f>
        <v>#REF!</v>
      </c>
      <c r="FH12" s="241">
        <f>P12-AC12</f>
        <v>0</v>
      </c>
    </row>
    <row r="13" spans="1:164" s="242" customFormat="1" ht="12" customHeight="1" x14ac:dyDescent="0.2">
      <c r="A13" s="237" t="s">
        <v>112</v>
      </c>
      <c r="B13" s="238" t="s">
        <v>113</v>
      </c>
      <c r="C13" s="239">
        <v>47</v>
      </c>
      <c r="D13" s="240">
        <v>7</v>
      </c>
      <c r="E13" s="240">
        <v>448</v>
      </c>
      <c r="F13" s="240">
        <v>6508</v>
      </c>
      <c r="G13" s="240">
        <v>0</v>
      </c>
      <c r="H13" s="240">
        <v>0</v>
      </c>
      <c r="I13" s="240">
        <v>8</v>
      </c>
      <c r="J13" s="240">
        <v>0</v>
      </c>
      <c r="K13" s="240">
        <v>0</v>
      </c>
      <c r="L13" s="240">
        <v>0</v>
      </c>
      <c r="M13" s="240">
        <v>0</v>
      </c>
      <c r="N13" s="240">
        <v>0</v>
      </c>
      <c r="O13" s="240">
        <v>0</v>
      </c>
      <c r="P13" s="240">
        <v>0</v>
      </c>
      <c r="Q13" s="240">
        <v>0</v>
      </c>
      <c r="R13" s="240">
        <v>0</v>
      </c>
      <c r="S13" s="240">
        <v>0</v>
      </c>
      <c r="T13" s="240">
        <v>0</v>
      </c>
      <c r="U13" s="240">
        <v>0</v>
      </c>
      <c r="V13" s="240">
        <v>0</v>
      </c>
      <c r="W13" s="240">
        <v>0</v>
      </c>
      <c r="X13" s="240">
        <v>0</v>
      </c>
      <c r="Y13" s="240">
        <v>9</v>
      </c>
      <c r="Z13" s="240">
        <v>0</v>
      </c>
      <c r="AA13" s="240">
        <v>0</v>
      </c>
      <c r="AB13" s="240">
        <v>0</v>
      </c>
      <c r="AC13" s="240">
        <v>0</v>
      </c>
      <c r="AD13" s="240">
        <v>0</v>
      </c>
      <c r="AE13" s="240">
        <v>0</v>
      </c>
      <c r="AF13" s="240">
        <v>0</v>
      </c>
      <c r="AG13" s="240">
        <v>0</v>
      </c>
      <c r="AH13" s="240">
        <v>0</v>
      </c>
      <c r="AI13" s="240">
        <v>0</v>
      </c>
      <c r="AJ13" s="240">
        <v>0</v>
      </c>
      <c r="AK13" s="240">
        <v>0</v>
      </c>
      <c r="AL13" s="240">
        <v>0</v>
      </c>
      <c r="AM13" s="240">
        <v>0</v>
      </c>
      <c r="AN13" s="240">
        <v>0</v>
      </c>
      <c r="AO13" s="240">
        <v>0</v>
      </c>
      <c r="AP13" s="240">
        <v>0</v>
      </c>
      <c r="AQ13" s="240">
        <v>0</v>
      </c>
      <c r="AR13" s="240">
        <v>0</v>
      </c>
      <c r="AS13" s="240">
        <v>11</v>
      </c>
      <c r="AT13" s="240">
        <v>0</v>
      </c>
      <c r="AU13" s="240">
        <v>0</v>
      </c>
      <c r="AV13" s="240">
        <v>0</v>
      </c>
      <c r="AW13" s="240">
        <v>1</v>
      </c>
      <c r="AX13" s="240">
        <v>0</v>
      </c>
      <c r="AY13" s="240">
        <v>0</v>
      </c>
      <c r="AZ13" s="240">
        <v>0</v>
      </c>
      <c r="BA13" s="240">
        <v>0</v>
      </c>
      <c r="BB13" s="240">
        <v>0</v>
      </c>
      <c r="BC13" s="240">
        <v>0</v>
      </c>
      <c r="BD13" s="240">
        <v>0</v>
      </c>
      <c r="BE13" s="240">
        <v>0</v>
      </c>
      <c r="BF13" s="240">
        <v>0</v>
      </c>
      <c r="BG13" s="240">
        <v>0</v>
      </c>
      <c r="BH13" s="240">
        <v>0</v>
      </c>
      <c r="BI13" s="240">
        <v>0</v>
      </c>
      <c r="BJ13" s="240">
        <v>0</v>
      </c>
      <c r="BK13" s="240">
        <v>0</v>
      </c>
      <c r="BL13" s="240">
        <v>0</v>
      </c>
      <c r="BM13" s="240">
        <v>0</v>
      </c>
      <c r="BN13" s="240">
        <v>0</v>
      </c>
      <c r="BO13" s="240">
        <v>0</v>
      </c>
      <c r="BP13" s="240">
        <v>0</v>
      </c>
      <c r="BQ13" s="240">
        <v>0</v>
      </c>
      <c r="BR13" s="240">
        <v>0</v>
      </c>
      <c r="BS13" s="240">
        <v>0</v>
      </c>
      <c r="BT13" s="240">
        <v>0</v>
      </c>
      <c r="BU13" s="240">
        <v>0</v>
      </c>
      <c r="BV13" s="240">
        <v>0</v>
      </c>
      <c r="BW13" s="240">
        <v>0</v>
      </c>
      <c r="BX13" s="240">
        <v>0</v>
      </c>
      <c r="BY13" s="240">
        <v>0</v>
      </c>
      <c r="BZ13" s="240">
        <v>0</v>
      </c>
      <c r="CA13" s="240">
        <v>5</v>
      </c>
      <c r="CB13" s="240">
        <v>0</v>
      </c>
      <c r="CC13" s="240">
        <v>0</v>
      </c>
      <c r="CD13" s="240">
        <v>0</v>
      </c>
      <c r="CE13" s="240">
        <v>0</v>
      </c>
      <c r="CF13" s="240">
        <v>0</v>
      </c>
      <c r="CG13" s="240">
        <v>0</v>
      </c>
      <c r="CH13" s="240">
        <v>0</v>
      </c>
      <c r="CI13" s="240">
        <v>0</v>
      </c>
      <c r="CJ13" s="240">
        <v>0</v>
      </c>
      <c r="CK13" s="240">
        <v>0</v>
      </c>
      <c r="CL13" s="240">
        <v>0</v>
      </c>
      <c r="CM13" s="240">
        <v>0</v>
      </c>
      <c r="CN13" s="240">
        <v>0</v>
      </c>
      <c r="CO13" s="240">
        <v>0</v>
      </c>
      <c r="CP13" s="240">
        <v>16</v>
      </c>
      <c r="CQ13" s="240">
        <v>4</v>
      </c>
      <c r="CR13" s="240">
        <v>8</v>
      </c>
      <c r="CS13" s="240">
        <v>0</v>
      </c>
      <c r="CT13" s="240">
        <v>165</v>
      </c>
      <c r="CU13" s="240">
        <v>2349</v>
      </c>
      <c r="CV13" s="240">
        <v>0</v>
      </c>
      <c r="CW13" s="240">
        <v>0</v>
      </c>
      <c r="CX13" s="240">
        <v>0</v>
      </c>
      <c r="CY13" s="240">
        <v>0</v>
      </c>
      <c r="CZ13" s="240">
        <v>0</v>
      </c>
      <c r="DA13" s="240">
        <v>0</v>
      </c>
      <c r="DB13" s="240">
        <v>0</v>
      </c>
      <c r="DC13" s="240">
        <v>27</v>
      </c>
      <c r="DD13" s="240">
        <v>358</v>
      </c>
      <c r="DE13" s="240">
        <v>0</v>
      </c>
      <c r="DF13" s="240">
        <v>0</v>
      </c>
      <c r="DG13" s="240">
        <v>0</v>
      </c>
      <c r="DH13" s="240">
        <v>0</v>
      </c>
      <c r="DI13" s="240">
        <v>0</v>
      </c>
      <c r="DJ13" s="240">
        <v>0</v>
      </c>
      <c r="DK13" s="240">
        <v>0</v>
      </c>
      <c r="DL13" s="240">
        <v>0</v>
      </c>
      <c r="DM13" s="240">
        <v>256</v>
      </c>
      <c r="DN13" s="240">
        <v>3801</v>
      </c>
      <c r="DO13" s="240">
        <v>0</v>
      </c>
      <c r="DP13" s="240">
        <v>0</v>
      </c>
      <c r="DQ13" s="240">
        <v>0</v>
      </c>
      <c r="DR13" s="240">
        <v>0</v>
      </c>
      <c r="DS13" s="240">
        <v>0</v>
      </c>
      <c r="DT13" s="240">
        <v>0</v>
      </c>
      <c r="DU13" s="240">
        <v>0</v>
      </c>
      <c r="DV13" s="240">
        <v>0</v>
      </c>
      <c r="DW13" s="240">
        <v>0</v>
      </c>
      <c r="DX13" s="240">
        <v>0</v>
      </c>
      <c r="DY13" s="240">
        <v>0</v>
      </c>
      <c r="DZ13" s="240">
        <v>0</v>
      </c>
      <c r="EA13" s="240">
        <v>0</v>
      </c>
      <c r="EB13" s="240">
        <v>0</v>
      </c>
      <c r="EC13" s="240">
        <v>0</v>
      </c>
      <c r="ED13" s="240">
        <v>1</v>
      </c>
      <c r="EE13" s="240">
        <v>3</v>
      </c>
      <c r="EF13" s="240">
        <v>0</v>
      </c>
      <c r="EG13" s="240">
        <v>0</v>
      </c>
      <c r="EH13" s="240">
        <v>0</v>
      </c>
      <c r="EI13" s="240">
        <v>4</v>
      </c>
      <c r="EJ13" s="240">
        <v>0</v>
      </c>
      <c r="EK13" s="240">
        <v>0</v>
      </c>
      <c r="EL13" s="240">
        <v>0</v>
      </c>
      <c r="EM13" s="240">
        <v>0</v>
      </c>
      <c r="EN13" s="240">
        <v>0</v>
      </c>
      <c r="EO13" s="240">
        <v>0</v>
      </c>
      <c r="EP13" s="240">
        <v>0</v>
      </c>
      <c r="EQ13" s="240">
        <v>0</v>
      </c>
      <c r="ER13" s="240">
        <v>0</v>
      </c>
      <c r="ES13" s="240">
        <v>0</v>
      </c>
      <c r="ET13" s="240">
        <v>0</v>
      </c>
      <c r="EU13" s="241">
        <v>0</v>
      </c>
      <c r="EV13" s="241">
        <v>0</v>
      </c>
      <c r="EW13" s="241"/>
      <c r="EX13" s="241"/>
      <c r="EY13" s="241"/>
      <c r="EZ13" s="241"/>
      <c r="FA13" s="241"/>
      <c r="FB13" s="241"/>
      <c r="FC13" s="241"/>
      <c r="FD13" s="241"/>
      <c r="FE13" s="241"/>
      <c r="FF13" s="241"/>
      <c r="FG13" s="241"/>
      <c r="FH13" s="241"/>
    </row>
    <row r="14" spans="1:164" s="242" customFormat="1" ht="12" customHeight="1" x14ac:dyDescent="0.2">
      <c r="A14" s="237" t="s">
        <v>114</v>
      </c>
      <c r="B14" s="238" t="s">
        <v>115</v>
      </c>
      <c r="C14" s="239">
        <v>100</v>
      </c>
      <c r="D14" s="240">
        <v>0</v>
      </c>
      <c r="E14" s="240">
        <v>165</v>
      </c>
      <c r="F14" s="240">
        <v>1380</v>
      </c>
      <c r="G14" s="240">
        <v>0</v>
      </c>
      <c r="H14" s="240">
        <v>0</v>
      </c>
      <c r="I14" s="240">
        <v>28</v>
      </c>
      <c r="J14" s="240">
        <v>0</v>
      </c>
      <c r="K14" s="240">
        <v>0</v>
      </c>
      <c r="L14" s="240">
        <v>0</v>
      </c>
      <c r="M14" s="240">
        <v>0</v>
      </c>
      <c r="N14" s="240">
        <v>0</v>
      </c>
      <c r="O14" s="240">
        <v>0</v>
      </c>
      <c r="P14" s="240">
        <v>0</v>
      </c>
      <c r="Q14" s="240">
        <v>0</v>
      </c>
      <c r="R14" s="240">
        <v>0</v>
      </c>
      <c r="S14" s="240">
        <v>0</v>
      </c>
      <c r="T14" s="240">
        <v>0</v>
      </c>
      <c r="U14" s="240">
        <v>0</v>
      </c>
      <c r="V14" s="240">
        <v>0</v>
      </c>
      <c r="W14" s="240">
        <v>0</v>
      </c>
      <c r="X14" s="240">
        <v>0</v>
      </c>
      <c r="Y14" s="240">
        <v>13</v>
      </c>
      <c r="Z14" s="240">
        <v>0</v>
      </c>
      <c r="AA14" s="240">
        <v>0</v>
      </c>
      <c r="AB14" s="240">
        <v>0</v>
      </c>
      <c r="AC14" s="240">
        <v>0</v>
      </c>
      <c r="AD14" s="240">
        <v>0</v>
      </c>
      <c r="AE14" s="240">
        <v>0</v>
      </c>
      <c r="AF14" s="240">
        <v>0</v>
      </c>
      <c r="AG14" s="240">
        <v>0</v>
      </c>
      <c r="AH14" s="240">
        <v>0</v>
      </c>
      <c r="AI14" s="240">
        <v>0</v>
      </c>
      <c r="AJ14" s="240">
        <v>0</v>
      </c>
      <c r="AK14" s="240">
        <v>0</v>
      </c>
      <c r="AL14" s="240">
        <v>0</v>
      </c>
      <c r="AM14" s="240">
        <v>0</v>
      </c>
      <c r="AN14" s="240">
        <v>0</v>
      </c>
      <c r="AO14" s="240">
        <v>0</v>
      </c>
      <c r="AP14" s="240">
        <v>0</v>
      </c>
      <c r="AQ14" s="240">
        <v>0</v>
      </c>
      <c r="AR14" s="240">
        <v>0</v>
      </c>
      <c r="AS14" s="240">
        <v>5</v>
      </c>
      <c r="AT14" s="240">
        <v>0</v>
      </c>
      <c r="AU14" s="240">
        <v>0</v>
      </c>
      <c r="AV14" s="240">
        <v>0</v>
      </c>
      <c r="AW14" s="240">
        <v>25</v>
      </c>
      <c r="AX14" s="240">
        <v>0</v>
      </c>
      <c r="AY14" s="240">
        <v>0</v>
      </c>
      <c r="AZ14" s="240">
        <v>0</v>
      </c>
      <c r="BA14" s="240">
        <v>0</v>
      </c>
      <c r="BB14" s="240">
        <v>0</v>
      </c>
      <c r="BC14" s="240">
        <v>0</v>
      </c>
      <c r="BD14" s="240">
        <v>0</v>
      </c>
      <c r="BE14" s="240">
        <v>0</v>
      </c>
      <c r="BF14" s="240">
        <v>0</v>
      </c>
      <c r="BG14" s="240">
        <v>0</v>
      </c>
      <c r="BH14" s="240">
        <v>0</v>
      </c>
      <c r="BI14" s="240">
        <v>0</v>
      </c>
      <c r="BJ14" s="240">
        <v>0</v>
      </c>
      <c r="BK14" s="240">
        <v>0</v>
      </c>
      <c r="BL14" s="240">
        <v>0</v>
      </c>
      <c r="BM14" s="240">
        <v>0</v>
      </c>
      <c r="BN14" s="240">
        <v>0</v>
      </c>
      <c r="BO14" s="240">
        <v>0</v>
      </c>
      <c r="BP14" s="240">
        <v>0</v>
      </c>
      <c r="BQ14" s="240">
        <v>0</v>
      </c>
      <c r="BR14" s="240">
        <v>0</v>
      </c>
      <c r="BS14" s="240">
        <v>0</v>
      </c>
      <c r="BT14" s="240">
        <v>0</v>
      </c>
      <c r="BU14" s="240">
        <v>0</v>
      </c>
      <c r="BV14" s="240">
        <v>0</v>
      </c>
      <c r="BW14" s="240">
        <v>0</v>
      </c>
      <c r="BX14" s="240">
        <v>0</v>
      </c>
      <c r="BY14" s="240">
        <v>0</v>
      </c>
      <c r="BZ14" s="240">
        <v>0</v>
      </c>
      <c r="CA14" s="240">
        <v>2</v>
      </c>
      <c r="CB14" s="240">
        <v>0</v>
      </c>
      <c r="CC14" s="240">
        <v>1</v>
      </c>
      <c r="CD14" s="240">
        <v>0</v>
      </c>
      <c r="CE14" s="240">
        <v>0</v>
      </c>
      <c r="CF14" s="240">
        <v>0</v>
      </c>
      <c r="CG14" s="240">
        <v>0</v>
      </c>
      <c r="CH14" s="240">
        <v>0</v>
      </c>
      <c r="CI14" s="240">
        <v>0</v>
      </c>
      <c r="CJ14" s="240">
        <v>0</v>
      </c>
      <c r="CK14" s="240">
        <v>0</v>
      </c>
      <c r="CL14" s="240">
        <v>0</v>
      </c>
      <c r="CM14" s="240">
        <v>0</v>
      </c>
      <c r="CN14" s="240">
        <v>0</v>
      </c>
      <c r="CO14" s="240">
        <v>0</v>
      </c>
      <c r="CP14" s="240">
        <v>25</v>
      </c>
      <c r="CQ14" s="240">
        <v>0</v>
      </c>
      <c r="CR14" s="240">
        <v>25</v>
      </c>
      <c r="CS14" s="240">
        <v>0</v>
      </c>
      <c r="CT14" s="240">
        <v>30</v>
      </c>
      <c r="CU14" s="240">
        <v>298</v>
      </c>
      <c r="CV14" s="240">
        <v>0</v>
      </c>
      <c r="CW14" s="240">
        <v>0</v>
      </c>
      <c r="CX14" s="240">
        <v>0</v>
      </c>
      <c r="CY14" s="240">
        <v>0</v>
      </c>
      <c r="CZ14" s="240">
        <v>0</v>
      </c>
      <c r="DA14" s="240">
        <v>0</v>
      </c>
      <c r="DB14" s="240">
        <v>0</v>
      </c>
      <c r="DC14" s="240">
        <v>70</v>
      </c>
      <c r="DD14" s="240">
        <v>372</v>
      </c>
      <c r="DE14" s="240">
        <v>0</v>
      </c>
      <c r="DF14" s="240">
        <v>0</v>
      </c>
      <c r="DG14" s="240">
        <v>0</v>
      </c>
      <c r="DH14" s="240">
        <v>0</v>
      </c>
      <c r="DI14" s="240">
        <v>13</v>
      </c>
      <c r="DJ14" s="240">
        <v>0</v>
      </c>
      <c r="DK14" s="240">
        <v>0</v>
      </c>
      <c r="DL14" s="240">
        <v>0</v>
      </c>
      <c r="DM14" s="240">
        <v>65</v>
      </c>
      <c r="DN14" s="240">
        <v>710</v>
      </c>
      <c r="DO14" s="240">
        <v>0</v>
      </c>
      <c r="DP14" s="240">
        <v>0</v>
      </c>
      <c r="DQ14" s="240">
        <v>0</v>
      </c>
      <c r="DR14" s="240">
        <v>0</v>
      </c>
      <c r="DS14" s="240">
        <v>0</v>
      </c>
      <c r="DT14" s="240">
        <v>0</v>
      </c>
      <c r="DU14" s="240">
        <v>0</v>
      </c>
      <c r="DV14" s="240">
        <v>0</v>
      </c>
      <c r="DW14" s="240">
        <v>0</v>
      </c>
      <c r="DX14" s="240">
        <v>0</v>
      </c>
      <c r="DY14" s="240">
        <v>0</v>
      </c>
      <c r="DZ14" s="240">
        <v>2</v>
      </c>
      <c r="EA14" s="240">
        <v>0</v>
      </c>
      <c r="EB14" s="240">
        <v>2</v>
      </c>
      <c r="EC14" s="240">
        <v>0</v>
      </c>
      <c r="ED14" s="240">
        <v>0</v>
      </c>
      <c r="EE14" s="240">
        <v>0</v>
      </c>
      <c r="EF14" s="240">
        <v>0</v>
      </c>
      <c r="EG14" s="240">
        <v>0</v>
      </c>
      <c r="EH14" s="240">
        <v>0</v>
      </c>
      <c r="EI14" s="243">
        <v>5</v>
      </c>
      <c r="EJ14" s="240">
        <v>0</v>
      </c>
      <c r="EK14" s="240">
        <v>0</v>
      </c>
      <c r="EL14" s="240">
        <v>0</v>
      </c>
      <c r="EM14" s="240">
        <v>0</v>
      </c>
      <c r="EN14" s="240">
        <v>10</v>
      </c>
      <c r="EO14" s="240">
        <v>0</v>
      </c>
      <c r="EP14" s="240">
        <v>0</v>
      </c>
      <c r="EQ14" s="240">
        <v>0</v>
      </c>
      <c r="ER14" s="240">
        <v>0</v>
      </c>
      <c r="ES14" s="240">
        <v>0</v>
      </c>
      <c r="ET14" s="240">
        <v>0</v>
      </c>
      <c r="EU14" s="241">
        <v>0</v>
      </c>
      <c r="EV14" s="241">
        <v>0</v>
      </c>
      <c r="EW14" s="241" t="e">
        <f>E14-#REF!-BW14-CG14-CX14-DE14-DM14</f>
        <v>#REF!</v>
      </c>
      <c r="EX14" s="241" t="e">
        <f>F14-#REF!-BX14-CH14-CY14-DF14-DN14</f>
        <v>#REF!</v>
      </c>
      <c r="EY14" s="241" t="e">
        <f>G14-#REF!-BY14-CI14-CZ14-DG14-DO14</f>
        <v>#REF!</v>
      </c>
      <c r="EZ14" s="241" t="e">
        <f>H14-#REF!-BZ14-CJ14-#REF!-DH14-DP14</f>
        <v>#REF!</v>
      </c>
      <c r="FA14" s="241" t="e">
        <f>I14-U14-#REF!-CC14-CF14-CM14-CV14-#REF!-#REF!-#REF!-EB14</f>
        <v>#REF!</v>
      </c>
      <c r="FB14" s="241" t="e">
        <f>J14-V14-#REF!-CW14-#REF!-#REF!-#REF!-EC14-EF14-EL14-EQ14</f>
        <v>#REF!</v>
      </c>
      <c r="FC14" s="241">
        <f t="shared" ref="FC14:FC32" si="0">K14-DU14</f>
        <v>0</v>
      </c>
      <c r="FD14" s="241">
        <f t="shared" ref="FD14:FD32" si="1">L14-CN14</f>
        <v>0</v>
      </c>
      <c r="FE14" s="241" t="e">
        <f>M14-CO14-#REF!-#REF!</f>
        <v>#REF!</v>
      </c>
      <c r="FF14" s="241" t="e">
        <f>N14-#REF!-EG14-#REF!-#REF!</f>
        <v>#REF!</v>
      </c>
      <c r="FG14" s="241" t="e">
        <f>O14-#REF!-EH14-EM14-ER14</f>
        <v>#REF!</v>
      </c>
      <c r="FH14" s="241">
        <f t="shared" ref="FH14:FH32" si="2">P14-AC14</f>
        <v>0</v>
      </c>
    </row>
    <row r="15" spans="1:164" s="242" customFormat="1" ht="12" customHeight="1" x14ac:dyDescent="0.2">
      <c r="A15" s="237" t="s">
        <v>116</v>
      </c>
      <c r="B15" s="238" t="s">
        <v>117</v>
      </c>
      <c r="C15" s="239">
        <v>108</v>
      </c>
      <c r="D15" s="240">
        <v>7</v>
      </c>
      <c r="E15" s="240">
        <v>102</v>
      </c>
      <c r="F15" s="240">
        <v>1703</v>
      </c>
      <c r="G15" s="240">
        <v>26</v>
      </c>
      <c r="H15" s="240">
        <v>3</v>
      </c>
      <c r="I15" s="240">
        <v>33</v>
      </c>
      <c r="J15" s="240">
        <v>0</v>
      </c>
      <c r="K15" s="240">
        <v>0</v>
      </c>
      <c r="L15" s="240">
        <v>0</v>
      </c>
      <c r="M15" s="240">
        <v>0</v>
      </c>
      <c r="N15" s="240">
        <v>0</v>
      </c>
      <c r="O15" s="240">
        <v>0</v>
      </c>
      <c r="P15" s="240">
        <v>0</v>
      </c>
      <c r="Q15" s="240">
        <v>0</v>
      </c>
      <c r="R15" s="240">
        <v>0</v>
      </c>
      <c r="S15" s="240">
        <v>0</v>
      </c>
      <c r="T15" s="240">
        <v>0</v>
      </c>
      <c r="U15" s="240">
        <v>0</v>
      </c>
      <c r="V15" s="240">
        <v>0</v>
      </c>
      <c r="W15" s="240">
        <v>0</v>
      </c>
      <c r="X15" s="240">
        <v>0</v>
      </c>
      <c r="Y15" s="240">
        <v>19</v>
      </c>
      <c r="Z15" s="240">
        <v>0</v>
      </c>
      <c r="AA15" s="240">
        <v>0</v>
      </c>
      <c r="AB15" s="240">
        <v>0</v>
      </c>
      <c r="AC15" s="240">
        <v>0</v>
      </c>
      <c r="AD15" s="240">
        <v>0</v>
      </c>
      <c r="AE15" s="240">
        <v>0</v>
      </c>
      <c r="AF15" s="240">
        <v>0</v>
      </c>
      <c r="AG15" s="240">
        <v>0</v>
      </c>
      <c r="AH15" s="240">
        <v>0</v>
      </c>
      <c r="AI15" s="240">
        <v>0</v>
      </c>
      <c r="AJ15" s="240">
        <v>0</v>
      </c>
      <c r="AK15" s="240">
        <v>0</v>
      </c>
      <c r="AL15" s="240">
        <v>0</v>
      </c>
      <c r="AM15" s="240">
        <v>0</v>
      </c>
      <c r="AN15" s="240">
        <v>0</v>
      </c>
      <c r="AO15" s="240">
        <v>0</v>
      </c>
      <c r="AP15" s="240">
        <v>0</v>
      </c>
      <c r="AQ15" s="240">
        <v>0</v>
      </c>
      <c r="AR15" s="240">
        <v>0</v>
      </c>
      <c r="AS15" s="240">
        <v>2</v>
      </c>
      <c r="AT15" s="240">
        <v>0</v>
      </c>
      <c r="AU15" s="240">
        <v>0</v>
      </c>
      <c r="AV15" s="240">
        <v>0</v>
      </c>
      <c r="AW15" s="240">
        <v>51</v>
      </c>
      <c r="AX15" s="240">
        <v>0</v>
      </c>
      <c r="AY15" s="240">
        <v>0</v>
      </c>
      <c r="AZ15" s="240">
        <v>0</v>
      </c>
      <c r="BA15" s="240">
        <v>0</v>
      </c>
      <c r="BB15" s="240">
        <v>0</v>
      </c>
      <c r="BC15" s="240">
        <v>0</v>
      </c>
      <c r="BD15" s="240">
        <v>0</v>
      </c>
      <c r="BE15" s="240">
        <v>0</v>
      </c>
      <c r="BF15" s="240">
        <v>0</v>
      </c>
      <c r="BG15" s="240">
        <v>0</v>
      </c>
      <c r="BH15" s="240">
        <v>0</v>
      </c>
      <c r="BI15" s="240">
        <v>0</v>
      </c>
      <c r="BJ15" s="240">
        <v>0</v>
      </c>
      <c r="BK15" s="240">
        <v>0</v>
      </c>
      <c r="BL15" s="240">
        <v>0</v>
      </c>
      <c r="BM15" s="240">
        <v>0</v>
      </c>
      <c r="BN15" s="240">
        <v>0</v>
      </c>
      <c r="BO15" s="240">
        <v>0</v>
      </c>
      <c r="BP15" s="240">
        <v>0</v>
      </c>
      <c r="BQ15" s="240">
        <v>0</v>
      </c>
      <c r="BR15" s="240">
        <v>0</v>
      </c>
      <c r="BS15" s="240">
        <v>0</v>
      </c>
      <c r="BT15" s="240">
        <v>0</v>
      </c>
      <c r="BU15" s="240">
        <v>8</v>
      </c>
      <c r="BV15" s="240">
        <v>32</v>
      </c>
      <c r="BW15" s="240">
        <v>0</v>
      </c>
      <c r="BX15" s="240">
        <v>0</v>
      </c>
      <c r="BY15" s="240">
        <v>0</v>
      </c>
      <c r="BZ15" s="240">
        <v>0</v>
      </c>
      <c r="CA15" s="240">
        <v>9</v>
      </c>
      <c r="CB15" s="240">
        <v>1</v>
      </c>
      <c r="CC15" s="240">
        <v>8</v>
      </c>
      <c r="CD15" s="240">
        <v>1</v>
      </c>
      <c r="CE15" s="240">
        <v>4</v>
      </c>
      <c r="CF15" s="240">
        <v>4</v>
      </c>
      <c r="CG15" s="240">
        <v>3</v>
      </c>
      <c r="CH15" s="240">
        <v>0</v>
      </c>
      <c r="CI15" s="240">
        <v>0</v>
      </c>
      <c r="CJ15" s="240">
        <v>0</v>
      </c>
      <c r="CK15" s="240">
        <v>2</v>
      </c>
      <c r="CL15" s="240">
        <v>2</v>
      </c>
      <c r="CM15" s="240">
        <v>2</v>
      </c>
      <c r="CN15" s="240">
        <v>0</v>
      </c>
      <c r="CO15" s="240">
        <v>0</v>
      </c>
      <c r="CP15" s="240">
        <v>12</v>
      </c>
      <c r="CQ15" s="240">
        <v>4</v>
      </c>
      <c r="CR15" s="240">
        <v>17</v>
      </c>
      <c r="CS15" s="240">
        <v>0</v>
      </c>
      <c r="CT15" s="240">
        <v>44</v>
      </c>
      <c r="CU15" s="240">
        <v>809</v>
      </c>
      <c r="CV15" s="240">
        <v>8</v>
      </c>
      <c r="CW15" s="240">
        <v>0</v>
      </c>
      <c r="CX15" s="240">
        <v>0</v>
      </c>
      <c r="CY15" s="240">
        <v>0</v>
      </c>
      <c r="CZ15" s="240">
        <v>0</v>
      </c>
      <c r="DA15" s="240">
        <v>0</v>
      </c>
      <c r="DB15" s="240">
        <v>0</v>
      </c>
      <c r="DC15" s="240">
        <v>7</v>
      </c>
      <c r="DD15" s="240">
        <v>108</v>
      </c>
      <c r="DE15" s="240">
        <v>0</v>
      </c>
      <c r="DF15" s="240">
        <v>0</v>
      </c>
      <c r="DG15" s="240">
        <v>0</v>
      </c>
      <c r="DH15" s="240">
        <v>0</v>
      </c>
      <c r="DI15" s="240">
        <v>0</v>
      </c>
      <c r="DJ15" s="240">
        <v>0</v>
      </c>
      <c r="DK15" s="240">
        <v>3</v>
      </c>
      <c r="DL15" s="240">
        <v>0</v>
      </c>
      <c r="DM15" s="240">
        <v>42</v>
      </c>
      <c r="DN15" s="240">
        <v>750</v>
      </c>
      <c r="DO15" s="240">
        <v>14</v>
      </c>
      <c r="DP15" s="240">
        <v>0</v>
      </c>
      <c r="DQ15" s="240">
        <v>0</v>
      </c>
      <c r="DR15" s="240">
        <v>0</v>
      </c>
      <c r="DS15" s="240">
        <v>0</v>
      </c>
      <c r="DT15" s="240">
        <v>0</v>
      </c>
      <c r="DU15" s="240">
        <v>0</v>
      </c>
      <c r="DV15" s="240">
        <v>0</v>
      </c>
      <c r="DW15" s="240">
        <v>0</v>
      </c>
      <c r="DX15" s="240">
        <v>1</v>
      </c>
      <c r="DY15" s="240">
        <v>0</v>
      </c>
      <c r="DZ15" s="240">
        <v>6</v>
      </c>
      <c r="EA15" s="240">
        <v>0</v>
      </c>
      <c r="EB15" s="240">
        <v>6</v>
      </c>
      <c r="EC15" s="240">
        <v>0</v>
      </c>
      <c r="ED15" s="240">
        <v>0</v>
      </c>
      <c r="EE15" s="240">
        <v>0</v>
      </c>
      <c r="EF15" s="240">
        <v>0</v>
      </c>
      <c r="EG15" s="240">
        <v>0</v>
      </c>
      <c r="EH15" s="240">
        <v>0</v>
      </c>
      <c r="EI15" s="240">
        <v>0</v>
      </c>
      <c r="EJ15" s="240">
        <v>0</v>
      </c>
      <c r="EK15" s="240">
        <v>0</v>
      </c>
      <c r="EL15" s="240">
        <v>0</v>
      </c>
      <c r="EM15" s="240">
        <v>0</v>
      </c>
      <c r="EN15" s="240">
        <v>3</v>
      </c>
      <c r="EO15" s="240">
        <v>0</v>
      </c>
      <c r="EP15" s="240">
        <v>0</v>
      </c>
      <c r="EQ15" s="240">
        <v>0</v>
      </c>
      <c r="ER15" s="240">
        <v>0</v>
      </c>
      <c r="ES15" s="240">
        <v>0</v>
      </c>
      <c r="ET15" s="240">
        <v>0</v>
      </c>
      <c r="EU15" s="241">
        <v>0</v>
      </c>
      <c r="EV15" s="241">
        <v>0</v>
      </c>
      <c r="EW15" s="241" t="e">
        <f>E15-#REF!-BW15-CG15-CX15-DE15-DM15</f>
        <v>#REF!</v>
      </c>
      <c r="EX15" s="241" t="e">
        <f>F15-#REF!-BX15-CH15-CY15-DF15-DN15</f>
        <v>#REF!</v>
      </c>
      <c r="EY15" s="241" t="e">
        <f>G15-#REF!-BY15-CI15-CZ15-DG15-DO15</f>
        <v>#REF!</v>
      </c>
      <c r="EZ15" s="241" t="e">
        <f>H15-#REF!-BZ15-CJ15-#REF!-DH15-DP15</f>
        <v>#REF!</v>
      </c>
      <c r="FA15" s="241" t="e">
        <f>I15-U15-#REF!-CC15-CF15-CM15-CV15-#REF!-#REF!-#REF!-EB15</f>
        <v>#REF!</v>
      </c>
      <c r="FB15" s="241" t="e">
        <f>J15-V15-#REF!-CW15-#REF!-#REF!-#REF!-EC15-EF15-EL15-EQ15</f>
        <v>#REF!</v>
      </c>
      <c r="FC15" s="241">
        <f t="shared" si="0"/>
        <v>0</v>
      </c>
      <c r="FD15" s="241">
        <f t="shared" si="1"/>
        <v>0</v>
      </c>
      <c r="FE15" s="241" t="e">
        <f>M15-CO15-#REF!-#REF!</f>
        <v>#REF!</v>
      </c>
      <c r="FF15" s="241" t="e">
        <f>N15-#REF!-EG15-#REF!-#REF!</f>
        <v>#REF!</v>
      </c>
      <c r="FG15" s="241" t="e">
        <f>O15-#REF!-EH15-EM15-ER15</f>
        <v>#REF!</v>
      </c>
      <c r="FH15" s="241">
        <f t="shared" si="2"/>
        <v>0</v>
      </c>
    </row>
    <row r="16" spans="1:164" s="242" customFormat="1" ht="12" customHeight="1" x14ac:dyDescent="0.2">
      <c r="A16" s="237" t="s">
        <v>118</v>
      </c>
      <c r="B16" s="238" t="s">
        <v>119</v>
      </c>
      <c r="C16" s="239">
        <v>65</v>
      </c>
      <c r="D16" s="240">
        <v>35</v>
      </c>
      <c r="E16" s="240">
        <v>218</v>
      </c>
      <c r="F16" s="240">
        <v>1825</v>
      </c>
      <c r="G16" s="240">
        <v>6</v>
      </c>
      <c r="H16" s="240">
        <v>6</v>
      </c>
      <c r="I16" s="240">
        <v>15</v>
      </c>
      <c r="J16" s="240">
        <v>1</v>
      </c>
      <c r="K16" s="240">
        <v>0</v>
      </c>
      <c r="L16" s="240">
        <v>0</v>
      </c>
      <c r="M16" s="240">
        <v>0</v>
      </c>
      <c r="N16" s="240">
        <v>0</v>
      </c>
      <c r="O16" s="240">
        <v>0</v>
      </c>
      <c r="P16" s="240">
        <v>0</v>
      </c>
      <c r="Q16" s="240">
        <v>3</v>
      </c>
      <c r="R16" s="240">
        <v>0</v>
      </c>
      <c r="S16" s="240">
        <v>0</v>
      </c>
      <c r="T16" s="240">
        <v>0</v>
      </c>
      <c r="U16" s="240">
        <v>0</v>
      </c>
      <c r="V16" s="240">
        <v>0</v>
      </c>
      <c r="W16" s="240">
        <v>0</v>
      </c>
      <c r="X16" s="240">
        <v>0</v>
      </c>
      <c r="Y16" s="240">
        <v>16</v>
      </c>
      <c r="Z16" s="240">
        <v>6</v>
      </c>
      <c r="AA16" s="240">
        <v>3</v>
      </c>
      <c r="AB16" s="240">
        <v>2</v>
      </c>
      <c r="AC16" s="240">
        <v>0</v>
      </c>
      <c r="AD16" s="240">
        <v>3</v>
      </c>
      <c r="AE16" s="240">
        <v>3</v>
      </c>
      <c r="AF16" s="240">
        <v>4</v>
      </c>
      <c r="AG16" s="240">
        <v>14</v>
      </c>
      <c r="AH16" s="240">
        <v>0</v>
      </c>
      <c r="AI16" s="240">
        <v>0</v>
      </c>
      <c r="AJ16" s="240">
        <v>0</v>
      </c>
      <c r="AK16" s="240">
        <v>0</v>
      </c>
      <c r="AL16" s="240">
        <v>0</v>
      </c>
      <c r="AM16" s="240">
        <v>61</v>
      </c>
      <c r="AN16" s="240">
        <v>274</v>
      </c>
      <c r="AO16" s="240">
        <v>1</v>
      </c>
      <c r="AP16" s="240">
        <v>0</v>
      </c>
      <c r="AQ16" s="240">
        <v>0</v>
      </c>
      <c r="AR16" s="240">
        <v>0</v>
      </c>
      <c r="AS16" s="240">
        <v>4</v>
      </c>
      <c r="AT16" s="240">
        <v>2</v>
      </c>
      <c r="AU16" s="240">
        <v>1</v>
      </c>
      <c r="AV16" s="240">
        <v>3</v>
      </c>
      <c r="AW16" s="240">
        <v>7</v>
      </c>
      <c r="AX16" s="240">
        <v>0</v>
      </c>
      <c r="AY16" s="240">
        <v>0</v>
      </c>
      <c r="AZ16" s="240">
        <v>0</v>
      </c>
      <c r="BA16" s="240">
        <v>0</v>
      </c>
      <c r="BB16" s="240">
        <v>0</v>
      </c>
      <c r="BC16" s="240">
        <v>0</v>
      </c>
      <c r="BD16" s="240">
        <v>0</v>
      </c>
      <c r="BE16" s="240">
        <v>0</v>
      </c>
      <c r="BF16" s="240">
        <v>0</v>
      </c>
      <c r="BG16" s="240">
        <v>0</v>
      </c>
      <c r="BH16" s="240">
        <v>0</v>
      </c>
      <c r="BI16" s="240">
        <v>0</v>
      </c>
      <c r="BJ16" s="240">
        <v>0</v>
      </c>
      <c r="BK16" s="240">
        <v>0</v>
      </c>
      <c r="BL16" s="240">
        <v>0</v>
      </c>
      <c r="BM16" s="240">
        <v>0</v>
      </c>
      <c r="BN16" s="240">
        <v>0</v>
      </c>
      <c r="BO16" s="240">
        <v>0</v>
      </c>
      <c r="BP16" s="240">
        <v>0</v>
      </c>
      <c r="BQ16" s="240">
        <v>0</v>
      </c>
      <c r="BR16" s="240">
        <v>0</v>
      </c>
      <c r="BS16" s="240">
        <v>0</v>
      </c>
      <c r="BT16" s="240">
        <v>0</v>
      </c>
      <c r="BU16" s="240">
        <v>0</v>
      </c>
      <c r="BV16" s="240">
        <v>0</v>
      </c>
      <c r="BW16" s="240">
        <v>0</v>
      </c>
      <c r="BX16" s="240">
        <v>0</v>
      </c>
      <c r="BY16" s="240">
        <v>0</v>
      </c>
      <c r="BZ16" s="240">
        <v>1</v>
      </c>
      <c r="CA16" s="240">
        <v>3</v>
      </c>
      <c r="CB16" s="240">
        <v>11</v>
      </c>
      <c r="CC16" s="240">
        <v>3</v>
      </c>
      <c r="CD16" s="240">
        <v>0</v>
      </c>
      <c r="CE16" s="240">
        <v>0</v>
      </c>
      <c r="CF16" s="240">
        <v>0</v>
      </c>
      <c r="CG16" s="240">
        <v>0</v>
      </c>
      <c r="CH16" s="240">
        <v>0</v>
      </c>
      <c r="CI16" s="240">
        <v>0</v>
      </c>
      <c r="CJ16" s="240">
        <v>0</v>
      </c>
      <c r="CK16" s="240">
        <v>0</v>
      </c>
      <c r="CL16" s="240">
        <v>5</v>
      </c>
      <c r="CM16" s="240">
        <v>0</v>
      </c>
      <c r="CN16" s="240">
        <v>0</v>
      </c>
      <c r="CO16" s="240">
        <v>0</v>
      </c>
      <c r="CP16" s="240">
        <v>1</v>
      </c>
      <c r="CQ16" s="240">
        <v>0</v>
      </c>
      <c r="CR16" s="240">
        <v>5</v>
      </c>
      <c r="CS16" s="240">
        <v>0</v>
      </c>
      <c r="CT16" s="240">
        <v>3</v>
      </c>
      <c r="CU16" s="240">
        <v>36</v>
      </c>
      <c r="CV16" s="240">
        <v>0</v>
      </c>
      <c r="CW16" s="240">
        <v>0</v>
      </c>
      <c r="CX16" s="240">
        <v>0</v>
      </c>
      <c r="CY16" s="240">
        <v>1</v>
      </c>
      <c r="CZ16" s="240">
        <v>0</v>
      </c>
      <c r="DA16" s="240">
        <v>0</v>
      </c>
      <c r="DB16" s="240">
        <v>0</v>
      </c>
      <c r="DC16" s="240">
        <v>56</v>
      </c>
      <c r="DD16" s="240">
        <v>387</v>
      </c>
      <c r="DE16" s="240">
        <v>1</v>
      </c>
      <c r="DF16" s="240">
        <v>1</v>
      </c>
      <c r="DG16" s="240">
        <v>0</v>
      </c>
      <c r="DH16" s="240">
        <v>0</v>
      </c>
      <c r="DI16" s="240">
        <v>6</v>
      </c>
      <c r="DJ16" s="240">
        <v>0</v>
      </c>
      <c r="DK16" s="240">
        <v>0</v>
      </c>
      <c r="DL16" s="240">
        <v>0</v>
      </c>
      <c r="DM16" s="240">
        <v>98</v>
      </c>
      <c r="DN16" s="240">
        <v>1128</v>
      </c>
      <c r="DO16" s="240">
        <v>4</v>
      </c>
      <c r="DP16" s="240">
        <v>5</v>
      </c>
      <c r="DQ16" s="240">
        <v>0</v>
      </c>
      <c r="DR16" s="240">
        <v>0</v>
      </c>
      <c r="DS16" s="240">
        <v>0</v>
      </c>
      <c r="DT16" s="240">
        <v>0</v>
      </c>
      <c r="DU16" s="240">
        <v>0</v>
      </c>
      <c r="DV16" s="240">
        <v>0</v>
      </c>
      <c r="DW16" s="240">
        <v>0</v>
      </c>
      <c r="DX16" s="240">
        <v>0</v>
      </c>
      <c r="DY16" s="240">
        <v>0</v>
      </c>
      <c r="DZ16" s="240">
        <v>3</v>
      </c>
      <c r="EA16" s="240">
        <v>1</v>
      </c>
      <c r="EB16" s="240">
        <v>3</v>
      </c>
      <c r="EC16" s="240">
        <v>0</v>
      </c>
      <c r="ED16" s="240">
        <v>1</v>
      </c>
      <c r="EE16" s="240">
        <v>0</v>
      </c>
      <c r="EF16" s="240">
        <v>1</v>
      </c>
      <c r="EG16" s="240">
        <v>0</v>
      </c>
      <c r="EH16" s="240">
        <v>0</v>
      </c>
      <c r="EI16" s="240">
        <v>0</v>
      </c>
      <c r="EJ16" s="240">
        <v>0</v>
      </c>
      <c r="EK16" s="240">
        <v>0</v>
      </c>
      <c r="EL16" s="240">
        <v>0</v>
      </c>
      <c r="EM16" s="240">
        <v>0</v>
      </c>
      <c r="EN16" s="240">
        <v>0</v>
      </c>
      <c r="EO16" s="240">
        <v>0</v>
      </c>
      <c r="EP16" s="240">
        <v>0</v>
      </c>
      <c r="EQ16" s="240">
        <v>0</v>
      </c>
      <c r="ER16" s="240">
        <v>0</v>
      </c>
      <c r="ES16" s="240">
        <v>0</v>
      </c>
      <c r="ET16" s="240">
        <v>0</v>
      </c>
      <c r="EU16" s="241">
        <v>0</v>
      </c>
      <c r="EV16" s="241">
        <v>0</v>
      </c>
      <c r="EW16" s="241" t="e">
        <f>E16-#REF!-BW16-CG16-CX16-DE16-DM16</f>
        <v>#REF!</v>
      </c>
      <c r="EX16" s="241" t="e">
        <f>F16-#REF!-BX16-CH16-CY16-DF16-DN16</f>
        <v>#REF!</v>
      </c>
      <c r="EY16" s="241" t="e">
        <f>G16-#REF!-BY16-CI16-CZ16-DG16-DO16</f>
        <v>#REF!</v>
      </c>
      <c r="EZ16" s="241" t="e">
        <f>H16-#REF!-BZ16-CJ16-#REF!-DH16-DP16</f>
        <v>#REF!</v>
      </c>
      <c r="FA16" s="241" t="e">
        <f>I16-U16-#REF!-CC16-CF16-CM16-CV16-#REF!-#REF!-#REF!-EB16</f>
        <v>#REF!</v>
      </c>
      <c r="FB16" s="241" t="e">
        <f>J16-V16-#REF!-CW16-#REF!-#REF!-#REF!-EC16-EF16-EL16-EQ16</f>
        <v>#REF!</v>
      </c>
      <c r="FC16" s="241">
        <f t="shared" si="0"/>
        <v>0</v>
      </c>
      <c r="FD16" s="241">
        <f t="shared" si="1"/>
        <v>0</v>
      </c>
      <c r="FE16" s="241" t="e">
        <f>M16-CO16-#REF!-#REF!</f>
        <v>#REF!</v>
      </c>
      <c r="FF16" s="241" t="e">
        <f>N16-#REF!-EG16-#REF!-#REF!</f>
        <v>#REF!</v>
      </c>
      <c r="FG16" s="241" t="e">
        <f>O16-#REF!-EH16-EM16-ER16</f>
        <v>#REF!</v>
      </c>
      <c r="FH16" s="241">
        <f t="shared" si="2"/>
        <v>0</v>
      </c>
    </row>
    <row r="17" spans="1:164" s="236" customFormat="1" ht="12" customHeight="1" x14ac:dyDescent="0.2">
      <c r="A17" s="244" t="s">
        <v>120</v>
      </c>
      <c r="B17" s="238" t="s">
        <v>121</v>
      </c>
      <c r="C17" s="239">
        <v>6</v>
      </c>
      <c r="D17" s="240">
        <v>0</v>
      </c>
      <c r="E17" s="240">
        <v>18</v>
      </c>
      <c r="F17" s="240">
        <v>276</v>
      </c>
      <c r="G17" s="240">
        <v>0</v>
      </c>
      <c r="H17" s="240">
        <v>0</v>
      </c>
      <c r="I17" s="240">
        <v>0</v>
      </c>
      <c r="J17" s="240">
        <v>0</v>
      </c>
      <c r="K17" s="240">
        <v>0</v>
      </c>
      <c r="L17" s="240">
        <v>0</v>
      </c>
      <c r="M17" s="240">
        <v>0</v>
      </c>
      <c r="N17" s="240">
        <v>0</v>
      </c>
      <c r="O17" s="240">
        <v>0</v>
      </c>
      <c r="P17" s="240">
        <v>0</v>
      </c>
      <c r="Q17" s="240">
        <v>0</v>
      </c>
      <c r="R17" s="240">
        <v>0</v>
      </c>
      <c r="S17" s="240">
        <v>0</v>
      </c>
      <c r="T17" s="240">
        <v>0</v>
      </c>
      <c r="U17" s="240">
        <v>0</v>
      </c>
      <c r="V17" s="240">
        <v>0</v>
      </c>
      <c r="W17" s="240">
        <v>0</v>
      </c>
      <c r="X17" s="240">
        <v>0</v>
      </c>
      <c r="Y17" s="240">
        <v>0</v>
      </c>
      <c r="Z17" s="240">
        <v>0</v>
      </c>
      <c r="AA17" s="240">
        <v>0</v>
      </c>
      <c r="AB17" s="240">
        <v>0</v>
      </c>
      <c r="AC17" s="240">
        <v>0</v>
      </c>
      <c r="AD17" s="240">
        <v>2</v>
      </c>
      <c r="AE17" s="240">
        <v>0</v>
      </c>
      <c r="AF17" s="240">
        <v>0</v>
      </c>
      <c r="AG17" s="240">
        <v>0</v>
      </c>
      <c r="AH17" s="240">
        <v>0</v>
      </c>
      <c r="AI17" s="240">
        <v>0</v>
      </c>
      <c r="AJ17" s="240">
        <v>0</v>
      </c>
      <c r="AK17" s="240">
        <v>0</v>
      </c>
      <c r="AL17" s="240">
        <v>0</v>
      </c>
      <c r="AM17" s="240">
        <v>0</v>
      </c>
      <c r="AN17" s="240">
        <v>0</v>
      </c>
      <c r="AO17" s="240">
        <v>0</v>
      </c>
      <c r="AP17" s="240">
        <v>0</v>
      </c>
      <c r="AQ17" s="240">
        <v>0</v>
      </c>
      <c r="AR17" s="240">
        <v>0</v>
      </c>
      <c r="AS17" s="240">
        <v>4</v>
      </c>
      <c r="AT17" s="240">
        <v>0</v>
      </c>
      <c r="AU17" s="240">
        <v>0</v>
      </c>
      <c r="AV17" s="240">
        <v>0</v>
      </c>
      <c r="AW17" s="240">
        <v>0</v>
      </c>
      <c r="AX17" s="240">
        <v>0</v>
      </c>
      <c r="AY17" s="240">
        <v>0</v>
      </c>
      <c r="AZ17" s="240">
        <v>0</v>
      </c>
      <c r="BA17" s="240">
        <v>0</v>
      </c>
      <c r="BB17" s="240">
        <v>0</v>
      </c>
      <c r="BC17" s="240">
        <v>0</v>
      </c>
      <c r="BD17" s="240">
        <v>0</v>
      </c>
      <c r="BE17" s="240">
        <v>0</v>
      </c>
      <c r="BF17" s="240">
        <v>0</v>
      </c>
      <c r="BG17" s="240">
        <v>0</v>
      </c>
      <c r="BH17" s="240">
        <v>0</v>
      </c>
      <c r="BI17" s="240">
        <v>0</v>
      </c>
      <c r="BJ17" s="240">
        <v>0</v>
      </c>
      <c r="BK17" s="240">
        <v>0</v>
      </c>
      <c r="BL17" s="240">
        <v>0</v>
      </c>
      <c r="BM17" s="240">
        <v>0</v>
      </c>
      <c r="BN17" s="240">
        <v>0</v>
      </c>
      <c r="BO17" s="240">
        <v>0</v>
      </c>
      <c r="BP17" s="240">
        <v>0</v>
      </c>
      <c r="BQ17" s="240">
        <v>0</v>
      </c>
      <c r="BR17" s="240">
        <v>0</v>
      </c>
      <c r="BS17" s="240">
        <v>0</v>
      </c>
      <c r="BT17" s="240">
        <v>0</v>
      </c>
      <c r="BU17" s="240">
        <v>0</v>
      </c>
      <c r="BV17" s="240">
        <v>0</v>
      </c>
      <c r="BW17" s="240">
        <v>0</v>
      </c>
      <c r="BX17" s="240">
        <v>0</v>
      </c>
      <c r="BY17" s="240">
        <v>0</v>
      </c>
      <c r="BZ17" s="240">
        <v>0</v>
      </c>
      <c r="CA17" s="240">
        <v>0</v>
      </c>
      <c r="CB17" s="240">
        <v>0</v>
      </c>
      <c r="CC17" s="240">
        <v>0</v>
      </c>
      <c r="CD17" s="240">
        <v>0</v>
      </c>
      <c r="CE17" s="240">
        <v>0</v>
      </c>
      <c r="CF17" s="240">
        <v>0</v>
      </c>
      <c r="CG17" s="240">
        <v>0</v>
      </c>
      <c r="CH17" s="240">
        <v>0</v>
      </c>
      <c r="CI17" s="240">
        <v>0</v>
      </c>
      <c r="CJ17" s="240">
        <v>0</v>
      </c>
      <c r="CK17" s="240">
        <v>0</v>
      </c>
      <c r="CL17" s="240">
        <v>0</v>
      </c>
      <c r="CM17" s="240">
        <v>0</v>
      </c>
      <c r="CN17" s="240">
        <v>0</v>
      </c>
      <c r="CO17" s="240">
        <v>0</v>
      </c>
      <c r="CP17" s="240">
        <v>0</v>
      </c>
      <c r="CQ17" s="240">
        <v>0</v>
      </c>
      <c r="CR17" s="240">
        <v>0</v>
      </c>
      <c r="CS17" s="240">
        <v>0</v>
      </c>
      <c r="CT17" s="240">
        <v>8</v>
      </c>
      <c r="CU17" s="240">
        <v>108</v>
      </c>
      <c r="CV17" s="240">
        <v>0</v>
      </c>
      <c r="CW17" s="240">
        <v>0</v>
      </c>
      <c r="CX17" s="240">
        <v>0</v>
      </c>
      <c r="CY17" s="240">
        <v>0</v>
      </c>
      <c r="CZ17" s="240">
        <v>0</v>
      </c>
      <c r="DA17" s="240">
        <v>0</v>
      </c>
      <c r="DB17" s="240">
        <v>0</v>
      </c>
      <c r="DC17" s="240">
        <v>0</v>
      </c>
      <c r="DD17" s="240">
        <v>0</v>
      </c>
      <c r="DE17" s="240">
        <v>0</v>
      </c>
      <c r="DF17" s="240">
        <v>0</v>
      </c>
      <c r="DG17" s="240">
        <v>0</v>
      </c>
      <c r="DH17" s="240">
        <v>0</v>
      </c>
      <c r="DI17" s="240">
        <v>0</v>
      </c>
      <c r="DJ17" s="240">
        <v>0</v>
      </c>
      <c r="DK17" s="240">
        <v>0</v>
      </c>
      <c r="DL17" s="240">
        <v>0</v>
      </c>
      <c r="DM17" s="240">
        <v>10</v>
      </c>
      <c r="DN17" s="240">
        <v>168</v>
      </c>
      <c r="DO17" s="240">
        <v>0</v>
      </c>
      <c r="DP17" s="240">
        <v>0</v>
      </c>
      <c r="DQ17" s="240">
        <v>0</v>
      </c>
      <c r="DR17" s="240">
        <v>0</v>
      </c>
      <c r="DS17" s="240">
        <v>0</v>
      </c>
      <c r="DT17" s="240">
        <v>0</v>
      </c>
      <c r="DU17" s="240">
        <v>0</v>
      </c>
      <c r="DV17" s="240">
        <v>0</v>
      </c>
      <c r="DW17" s="240">
        <v>0</v>
      </c>
      <c r="DX17" s="240">
        <v>0</v>
      </c>
      <c r="DY17" s="240">
        <v>0</v>
      </c>
      <c r="DZ17" s="240">
        <v>0</v>
      </c>
      <c r="EA17" s="240">
        <v>0</v>
      </c>
      <c r="EB17" s="240">
        <v>0</v>
      </c>
      <c r="EC17" s="240">
        <v>0</v>
      </c>
      <c r="ED17" s="240">
        <v>0</v>
      </c>
      <c r="EE17" s="240">
        <v>0</v>
      </c>
      <c r="EF17" s="240">
        <v>0</v>
      </c>
      <c r="EG17" s="240">
        <v>0</v>
      </c>
      <c r="EH17" s="240">
        <v>0</v>
      </c>
      <c r="EI17" s="240">
        <v>0</v>
      </c>
      <c r="EJ17" s="240">
        <v>0</v>
      </c>
      <c r="EK17" s="240">
        <v>0</v>
      </c>
      <c r="EL17" s="240">
        <v>0</v>
      </c>
      <c r="EM17" s="240">
        <v>0</v>
      </c>
      <c r="EN17" s="240">
        <v>0</v>
      </c>
      <c r="EO17" s="240">
        <v>0</v>
      </c>
      <c r="EP17" s="240">
        <v>0</v>
      </c>
      <c r="EQ17" s="240">
        <v>0</v>
      </c>
      <c r="ER17" s="240">
        <v>0</v>
      </c>
      <c r="ES17" s="240">
        <v>0</v>
      </c>
      <c r="ET17" s="240">
        <v>0</v>
      </c>
      <c r="EU17" s="241">
        <v>0</v>
      </c>
      <c r="EV17" s="241">
        <v>0</v>
      </c>
      <c r="EW17" s="241" t="e">
        <f>E17-#REF!-BW17-CG17-CX17-DE17-DM17</f>
        <v>#REF!</v>
      </c>
      <c r="EX17" s="241" t="e">
        <f>F17-#REF!-BX17-CH17-CY17-DF17-DN17</f>
        <v>#REF!</v>
      </c>
      <c r="EY17" s="241" t="e">
        <f>G17-#REF!-BY17-CI17-CZ17-DG17-DO17</f>
        <v>#REF!</v>
      </c>
      <c r="EZ17" s="241" t="e">
        <f>H17-#REF!-BZ17-CJ17-#REF!-DH17-DP17</f>
        <v>#REF!</v>
      </c>
      <c r="FA17" s="241" t="e">
        <f>I17-U17-#REF!-CC17-CF17-CM17-CV17-#REF!-#REF!-#REF!-EB17</f>
        <v>#REF!</v>
      </c>
      <c r="FB17" s="241" t="e">
        <f>J17-V17-#REF!-CW17-#REF!-#REF!-#REF!-EC17-EF17-EL17-EQ17</f>
        <v>#REF!</v>
      </c>
      <c r="FC17" s="241">
        <f t="shared" si="0"/>
        <v>0</v>
      </c>
      <c r="FD17" s="241">
        <f t="shared" si="1"/>
        <v>0</v>
      </c>
      <c r="FE17" s="241" t="e">
        <f>M17-CO17-#REF!-#REF!</f>
        <v>#REF!</v>
      </c>
      <c r="FF17" s="241" t="e">
        <f>N17-#REF!-EG17-#REF!-#REF!</f>
        <v>#REF!</v>
      </c>
      <c r="FG17" s="241" t="e">
        <f>O17-#REF!-EH17-EM17-ER17</f>
        <v>#REF!</v>
      </c>
      <c r="FH17" s="241">
        <f t="shared" si="2"/>
        <v>0</v>
      </c>
    </row>
    <row r="18" spans="1:164" s="236" customFormat="1" ht="12" customHeight="1" x14ac:dyDescent="0.2">
      <c r="A18" s="244" t="s">
        <v>122</v>
      </c>
      <c r="B18" s="238" t="s">
        <v>123</v>
      </c>
      <c r="C18" s="239">
        <v>6</v>
      </c>
      <c r="D18" s="240">
        <v>7</v>
      </c>
      <c r="E18" s="240">
        <v>0</v>
      </c>
      <c r="F18" s="240">
        <v>0</v>
      </c>
      <c r="G18" s="240">
        <v>0</v>
      </c>
      <c r="H18" s="240">
        <v>0</v>
      </c>
      <c r="I18" s="240">
        <v>0</v>
      </c>
      <c r="J18" s="240">
        <v>0</v>
      </c>
      <c r="K18" s="240">
        <v>0</v>
      </c>
      <c r="L18" s="240">
        <v>0</v>
      </c>
      <c r="M18" s="240">
        <v>0</v>
      </c>
      <c r="N18" s="240">
        <v>0</v>
      </c>
      <c r="O18" s="240">
        <v>0</v>
      </c>
      <c r="P18" s="240">
        <v>0</v>
      </c>
      <c r="Q18" s="240">
        <v>0</v>
      </c>
      <c r="R18" s="240">
        <v>0</v>
      </c>
      <c r="S18" s="240">
        <v>0</v>
      </c>
      <c r="T18" s="240">
        <v>0</v>
      </c>
      <c r="U18" s="240">
        <v>0</v>
      </c>
      <c r="V18" s="240">
        <v>0</v>
      </c>
      <c r="W18" s="240">
        <v>0</v>
      </c>
      <c r="X18" s="240">
        <v>0</v>
      </c>
      <c r="Y18" s="240">
        <v>2</v>
      </c>
      <c r="Z18" s="240">
        <v>1</v>
      </c>
      <c r="AA18" s="240">
        <v>0</v>
      </c>
      <c r="AB18" s="240">
        <v>0</v>
      </c>
      <c r="AC18" s="240">
        <v>0</v>
      </c>
      <c r="AD18" s="240">
        <v>0</v>
      </c>
      <c r="AE18" s="240">
        <v>0</v>
      </c>
      <c r="AF18" s="240">
        <v>0</v>
      </c>
      <c r="AG18" s="240">
        <v>0</v>
      </c>
      <c r="AH18" s="240">
        <v>0</v>
      </c>
      <c r="AI18" s="240">
        <v>0</v>
      </c>
      <c r="AJ18" s="240">
        <v>0</v>
      </c>
      <c r="AK18" s="240">
        <v>0</v>
      </c>
      <c r="AL18" s="240">
        <v>0</v>
      </c>
      <c r="AM18" s="240">
        <v>0</v>
      </c>
      <c r="AN18" s="240">
        <v>0</v>
      </c>
      <c r="AO18" s="240">
        <v>0</v>
      </c>
      <c r="AP18" s="240">
        <v>0</v>
      </c>
      <c r="AQ18" s="240">
        <v>0</v>
      </c>
      <c r="AR18" s="240">
        <v>0</v>
      </c>
      <c r="AS18" s="240">
        <v>2</v>
      </c>
      <c r="AT18" s="240">
        <v>0</v>
      </c>
      <c r="AU18" s="240">
        <v>0</v>
      </c>
      <c r="AV18" s="240">
        <v>0</v>
      </c>
      <c r="AW18" s="240">
        <v>1</v>
      </c>
      <c r="AX18" s="240">
        <v>2</v>
      </c>
      <c r="AY18" s="240">
        <v>0</v>
      </c>
      <c r="AZ18" s="240">
        <v>0</v>
      </c>
      <c r="BA18" s="240">
        <v>0</v>
      </c>
      <c r="BB18" s="240">
        <v>0</v>
      </c>
      <c r="BC18" s="240">
        <v>0</v>
      </c>
      <c r="BD18" s="240">
        <v>0</v>
      </c>
      <c r="BE18" s="240">
        <v>0</v>
      </c>
      <c r="BF18" s="240">
        <v>0</v>
      </c>
      <c r="BG18" s="240">
        <v>0</v>
      </c>
      <c r="BH18" s="240">
        <v>0</v>
      </c>
      <c r="BI18" s="240">
        <v>0</v>
      </c>
      <c r="BJ18" s="240">
        <v>0</v>
      </c>
      <c r="BK18" s="240">
        <v>0</v>
      </c>
      <c r="BL18" s="240">
        <v>0</v>
      </c>
      <c r="BM18" s="240">
        <v>0</v>
      </c>
      <c r="BN18" s="240">
        <v>0</v>
      </c>
      <c r="BO18" s="240">
        <v>0</v>
      </c>
      <c r="BP18" s="240">
        <v>0</v>
      </c>
      <c r="BQ18" s="240">
        <v>0</v>
      </c>
      <c r="BR18" s="240">
        <v>0</v>
      </c>
      <c r="BS18" s="240">
        <v>0</v>
      </c>
      <c r="BT18" s="240">
        <v>0</v>
      </c>
      <c r="BU18" s="240">
        <v>0</v>
      </c>
      <c r="BV18" s="240">
        <v>0</v>
      </c>
      <c r="BW18" s="240">
        <v>0</v>
      </c>
      <c r="BX18" s="240">
        <v>0</v>
      </c>
      <c r="BY18" s="240">
        <v>0</v>
      </c>
      <c r="BZ18" s="240">
        <v>0</v>
      </c>
      <c r="CA18" s="240">
        <v>0</v>
      </c>
      <c r="CB18" s="240">
        <v>0</v>
      </c>
      <c r="CC18" s="240">
        <v>0</v>
      </c>
      <c r="CD18" s="240">
        <v>0</v>
      </c>
      <c r="CE18" s="240">
        <v>0</v>
      </c>
      <c r="CF18" s="240">
        <v>0</v>
      </c>
      <c r="CG18" s="240">
        <v>0</v>
      </c>
      <c r="CH18" s="240">
        <v>0</v>
      </c>
      <c r="CI18" s="240">
        <v>0</v>
      </c>
      <c r="CJ18" s="240">
        <v>0</v>
      </c>
      <c r="CK18" s="240">
        <v>0</v>
      </c>
      <c r="CL18" s="240">
        <v>0</v>
      </c>
      <c r="CM18" s="240">
        <v>0</v>
      </c>
      <c r="CN18" s="240">
        <v>0</v>
      </c>
      <c r="CO18" s="240">
        <v>0</v>
      </c>
      <c r="CP18" s="240">
        <v>0</v>
      </c>
      <c r="CQ18" s="240">
        <v>0</v>
      </c>
      <c r="CR18" s="240">
        <v>0</v>
      </c>
      <c r="CS18" s="240">
        <v>0</v>
      </c>
      <c r="CT18" s="240">
        <v>0</v>
      </c>
      <c r="CU18" s="240">
        <v>0</v>
      </c>
      <c r="CV18" s="240">
        <v>0</v>
      </c>
      <c r="CW18" s="240">
        <v>0</v>
      </c>
      <c r="CX18" s="240">
        <v>0</v>
      </c>
      <c r="CY18" s="240">
        <v>0</v>
      </c>
      <c r="CZ18" s="240">
        <v>0</v>
      </c>
      <c r="DA18" s="240">
        <v>0</v>
      </c>
      <c r="DB18" s="240">
        <v>0</v>
      </c>
      <c r="DC18" s="240">
        <v>0</v>
      </c>
      <c r="DD18" s="240">
        <v>0</v>
      </c>
      <c r="DE18" s="240">
        <v>0</v>
      </c>
      <c r="DF18" s="240">
        <v>0</v>
      </c>
      <c r="DG18" s="240">
        <v>0</v>
      </c>
      <c r="DH18" s="240">
        <v>0</v>
      </c>
      <c r="DI18" s="240">
        <v>0</v>
      </c>
      <c r="DJ18" s="240">
        <v>0</v>
      </c>
      <c r="DK18" s="240">
        <v>0</v>
      </c>
      <c r="DL18" s="240">
        <v>0</v>
      </c>
      <c r="DM18" s="240">
        <v>0</v>
      </c>
      <c r="DN18" s="240">
        <v>0</v>
      </c>
      <c r="DO18" s="240">
        <v>0</v>
      </c>
      <c r="DP18" s="240">
        <v>0</v>
      </c>
      <c r="DQ18" s="240">
        <v>0</v>
      </c>
      <c r="DR18" s="240">
        <v>0</v>
      </c>
      <c r="DS18" s="240">
        <v>0</v>
      </c>
      <c r="DT18" s="240">
        <v>0</v>
      </c>
      <c r="DU18" s="240">
        <v>0</v>
      </c>
      <c r="DV18" s="240">
        <v>0</v>
      </c>
      <c r="DW18" s="240">
        <v>0</v>
      </c>
      <c r="DX18" s="240">
        <v>0</v>
      </c>
      <c r="DY18" s="240">
        <v>0</v>
      </c>
      <c r="DZ18" s="240">
        <v>0</v>
      </c>
      <c r="EA18" s="240">
        <v>4</v>
      </c>
      <c r="EB18" s="240">
        <v>0</v>
      </c>
      <c r="EC18" s="240">
        <v>0</v>
      </c>
      <c r="ED18" s="240">
        <v>0</v>
      </c>
      <c r="EE18" s="240">
        <v>0</v>
      </c>
      <c r="EF18" s="240">
        <v>0</v>
      </c>
      <c r="EG18" s="240">
        <v>0</v>
      </c>
      <c r="EH18" s="240">
        <v>0</v>
      </c>
      <c r="EI18" s="240">
        <v>0</v>
      </c>
      <c r="EJ18" s="240">
        <v>0</v>
      </c>
      <c r="EK18" s="240">
        <v>0</v>
      </c>
      <c r="EL18" s="240">
        <v>0</v>
      </c>
      <c r="EM18" s="240">
        <v>0</v>
      </c>
      <c r="EN18" s="240">
        <v>1</v>
      </c>
      <c r="EO18" s="240">
        <v>0</v>
      </c>
      <c r="EP18" s="240">
        <v>0</v>
      </c>
      <c r="EQ18" s="240">
        <v>0</v>
      </c>
      <c r="ER18" s="240">
        <v>0</v>
      </c>
      <c r="ES18" s="240">
        <v>0</v>
      </c>
      <c r="ET18" s="240">
        <v>0</v>
      </c>
      <c r="EU18" s="241">
        <v>0</v>
      </c>
      <c r="EV18" s="241">
        <v>0</v>
      </c>
      <c r="EW18" s="241" t="e">
        <f>E18-#REF!-BW18-CG18-CX18-DE18-DM18</f>
        <v>#REF!</v>
      </c>
      <c r="EX18" s="241" t="e">
        <f>F18-#REF!-BX18-CH18-CY18-DF18-DN18</f>
        <v>#REF!</v>
      </c>
      <c r="EY18" s="241" t="e">
        <f>G18-#REF!-BY18-CI18-CZ18-DG18-DO18</f>
        <v>#REF!</v>
      </c>
      <c r="EZ18" s="241" t="e">
        <f>H18-#REF!-BZ18-CJ18-#REF!-DH18-DP18</f>
        <v>#REF!</v>
      </c>
      <c r="FA18" s="241" t="e">
        <f>I18-U18-#REF!-CC18-CF18-CM18-CV18-#REF!-#REF!-#REF!-EB18</f>
        <v>#REF!</v>
      </c>
      <c r="FB18" s="241" t="e">
        <f>J18-V18-#REF!-CW18-#REF!-#REF!-#REF!-EC18-EF18-EL18-EQ18</f>
        <v>#REF!</v>
      </c>
      <c r="FC18" s="241">
        <f t="shared" si="0"/>
        <v>0</v>
      </c>
      <c r="FD18" s="241">
        <f t="shared" si="1"/>
        <v>0</v>
      </c>
      <c r="FE18" s="241" t="e">
        <f>M18-CO18-#REF!-#REF!</f>
        <v>#REF!</v>
      </c>
      <c r="FF18" s="241" t="e">
        <f>N18-#REF!-EG18-#REF!-#REF!</f>
        <v>#REF!</v>
      </c>
      <c r="FG18" s="241" t="e">
        <f>O18-#REF!-EH18-EM18-ER18</f>
        <v>#REF!</v>
      </c>
      <c r="FH18" s="241">
        <f t="shared" si="2"/>
        <v>0</v>
      </c>
    </row>
    <row r="19" spans="1:164" s="236" customFormat="1" ht="12" customHeight="1" x14ac:dyDescent="0.2">
      <c r="A19" s="244" t="s">
        <v>124</v>
      </c>
      <c r="B19" s="238" t="s">
        <v>125</v>
      </c>
      <c r="C19" s="239">
        <v>7</v>
      </c>
      <c r="D19" s="240">
        <v>0</v>
      </c>
      <c r="E19" s="240">
        <v>45</v>
      </c>
      <c r="F19" s="240">
        <v>630</v>
      </c>
      <c r="G19" s="240">
        <v>11</v>
      </c>
      <c r="H19" s="240">
        <v>0</v>
      </c>
      <c r="I19" s="240">
        <v>0</v>
      </c>
      <c r="J19" s="240">
        <v>0</v>
      </c>
      <c r="K19" s="240">
        <v>0</v>
      </c>
      <c r="L19" s="240">
        <v>0</v>
      </c>
      <c r="M19" s="240">
        <v>0</v>
      </c>
      <c r="N19" s="240">
        <v>0</v>
      </c>
      <c r="O19" s="240">
        <v>0</v>
      </c>
      <c r="P19" s="240">
        <v>0</v>
      </c>
      <c r="Q19" s="240">
        <v>0</v>
      </c>
      <c r="R19" s="240">
        <v>0</v>
      </c>
      <c r="S19" s="240">
        <v>0</v>
      </c>
      <c r="T19" s="240">
        <v>0</v>
      </c>
      <c r="U19" s="240">
        <v>0</v>
      </c>
      <c r="V19" s="240">
        <v>0</v>
      </c>
      <c r="W19" s="240">
        <v>0</v>
      </c>
      <c r="X19" s="240">
        <v>0</v>
      </c>
      <c r="Y19" s="240">
        <v>0</v>
      </c>
      <c r="Z19" s="240">
        <v>0</v>
      </c>
      <c r="AA19" s="240">
        <v>0</v>
      </c>
      <c r="AB19" s="240">
        <v>0</v>
      </c>
      <c r="AC19" s="240">
        <v>0</v>
      </c>
      <c r="AD19" s="240">
        <v>0</v>
      </c>
      <c r="AE19" s="240">
        <v>0</v>
      </c>
      <c r="AF19" s="240">
        <v>0</v>
      </c>
      <c r="AG19" s="240">
        <v>0</v>
      </c>
      <c r="AH19" s="240">
        <v>0</v>
      </c>
      <c r="AI19" s="240">
        <v>0</v>
      </c>
      <c r="AJ19" s="240">
        <v>0</v>
      </c>
      <c r="AK19" s="240">
        <v>0</v>
      </c>
      <c r="AL19" s="240">
        <v>0</v>
      </c>
      <c r="AM19" s="240">
        <v>0</v>
      </c>
      <c r="AN19" s="240">
        <v>0</v>
      </c>
      <c r="AO19" s="240">
        <v>0</v>
      </c>
      <c r="AP19" s="240">
        <v>0</v>
      </c>
      <c r="AQ19" s="240">
        <v>0</v>
      </c>
      <c r="AR19" s="240">
        <v>0</v>
      </c>
      <c r="AS19" s="240">
        <v>0</v>
      </c>
      <c r="AT19" s="240">
        <v>0</v>
      </c>
      <c r="AU19" s="240">
        <v>0</v>
      </c>
      <c r="AV19" s="240">
        <v>0</v>
      </c>
      <c r="AW19" s="240">
        <v>0</v>
      </c>
      <c r="AX19" s="240">
        <v>0</v>
      </c>
      <c r="AY19" s="240">
        <v>0</v>
      </c>
      <c r="AZ19" s="240">
        <v>0</v>
      </c>
      <c r="BA19" s="240">
        <v>0</v>
      </c>
      <c r="BB19" s="240">
        <v>0</v>
      </c>
      <c r="BC19" s="240">
        <v>0</v>
      </c>
      <c r="BD19" s="240">
        <v>0</v>
      </c>
      <c r="BE19" s="240">
        <v>0</v>
      </c>
      <c r="BF19" s="240">
        <v>0</v>
      </c>
      <c r="BG19" s="240">
        <v>0</v>
      </c>
      <c r="BH19" s="240">
        <v>0</v>
      </c>
      <c r="BI19" s="240">
        <v>0</v>
      </c>
      <c r="BJ19" s="240">
        <v>0</v>
      </c>
      <c r="BK19" s="240">
        <v>0</v>
      </c>
      <c r="BL19" s="240">
        <v>0</v>
      </c>
      <c r="BM19" s="240">
        <v>0</v>
      </c>
      <c r="BN19" s="240">
        <v>0</v>
      </c>
      <c r="BO19" s="240">
        <v>0</v>
      </c>
      <c r="BP19" s="240">
        <v>0</v>
      </c>
      <c r="BQ19" s="240">
        <v>0</v>
      </c>
      <c r="BR19" s="240">
        <v>0</v>
      </c>
      <c r="BS19" s="240">
        <v>0</v>
      </c>
      <c r="BT19" s="240">
        <v>0</v>
      </c>
      <c r="BU19" s="240">
        <v>0</v>
      </c>
      <c r="BV19" s="240">
        <v>0</v>
      </c>
      <c r="BW19" s="240">
        <v>0</v>
      </c>
      <c r="BX19" s="240">
        <v>0</v>
      </c>
      <c r="BY19" s="240">
        <v>0</v>
      </c>
      <c r="BZ19" s="240">
        <v>0</v>
      </c>
      <c r="CA19" s="240">
        <v>0</v>
      </c>
      <c r="CB19" s="240">
        <v>0</v>
      </c>
      <c r="CC19" s="240">
        <v>0</v>
      </c>
      <c r="CD19" s="240">
        <v>0</v>
      </c>
      <c r="CE19" s="240">
        <v>0</v>
      </c>
      <c r="CF19" s="240">
        <v>0</v>
      </c>
      <c r="CG19" s="240">
        <v>0</v>
      </c>
      <c r="CH19" s="240">
        <v>0</v>
      </c>
      <c r="CI19" s="240">
        <v>0</v>
      </c>
      <c r="CJ19" s="240">
        <v>0</v>
      </c>
      <c r="CK19" s="240">
        <v>0</v>
      </c>
      <c r="CL19" s="240">
        <v>0</v>
      </c>
      <c r="CM19" s="240">
        <v>0</v>
      </c>
      <c r="CN19" s="240">
        <v>0</v>
      </c>
      <c r="CO19" s="240">
        <v>0</v>
      </c>
      <c r="CP19" s="240">
        <v>0</v>
      </c>
      <c r="CQ19" s="240">
        <v>0</v>
      </c>
      <c r="CR19" s="240">
        <v>0</v>
      </c>
      <c r="CS19" s="240">
        <v>0</v>
      </c>
      <c r="CT19" s="240">
        <v>1</v>
      </c>
      <c r="CU19" s="240">
        <v>13</v>
      </c>
      <c r="CV19" s="240">
        <v>0</v>
      </c>
      <c r="CW19" s="240">
        <v>0</v>
      </c>
      <c r="CX19" s="240">
        <v>0</v>
      </c>
      <c r="CY19" s="240">
        <v>0</v>
      </c>
      <c r="CZ19" s="240">
        <v>0</v>
      </c>
      <c r="DA19" s="240">
        <v>0</v>
      </c>
      <c r="DB19" s="240">
        <v>0</v>
      </c>
      <c r="DC19" s="240">
        <v>7</v>
      </c>
      <c r="DD19" s="240">
        <v>63</v>
      </c>
      <c r="DE19" s="240">
        <v>7</v>
      </c>
      <c r="DF19" s="240">
        <v>0</v>
      </c>
      <c r="DG19" s="240">
        <v>7</v>
      </c>
      <c r="DH19" s="240">
        <v>0</v>
      </c>
      <c r="DI19" s="240">
        <v>0</v>
      </c>
      <c r="DJ19" s="240">
        <v>0</v>
      </c>
      <c r="DK19" s="240">
        <v>0</v>
      </c>
      <c r="DL19" s="240">
        <v>0</v>
      </c>
      <c r="DM19" s="240">
        <v>37</v>
      </c>
      <c r="DN19" s="240">
        <v>554</v>
      </c>
      <c r="DO19" s="240">
        <v>4</v>
      </c>
      <c r="DP19" s="240">
        <v>0</v>
      </c>
      <c r="DQ19" s="240">
        <v>0</v>
      </c>
      <c r="DR19" s="240">
        <v>0</v>
      </c>
      <c r="DS19" s="240">
        <v>0</v>
      </c>
      <c r="DT19" s="240">
        <v>0</v>
      </c>
      <c r="DU19" s="240">
        <v>0</v>
      </c>
      <c r="DV19" s="240">
        <v>0</v>
      </c>
      <c r="DW19" s="240">
        <v>0</v>
      </c>
      <c r="DX19" s="240">
        <v>0</v>
      </c>
      <c r="DY19" s="240">
        <v>0</v>
      </c>
      <c r="DZ19" s="240">
        <v>0</v>
      </c>
      <c r="EA19" s="240">
        <v>0</v>
      </c>
      <c r="EB19" s="240">
        <v>0</v>
      </c>
      <c r="EC19" s="240">
        <v>0</v>
      </c>
      <c r="ED19" s="240">
        <v>0</v>
      </c>
      <c r="EE19" s="240">
        <v>0</v>
      </c>
      <c r="EF19" s="240">
        <v>0</v>
      </c>
      <c r="EG19" s="240">
        <v>0</v>
      </c>
      <c r="EH19" s="240">
        <v>0</v>
      </c>
      <c r="EI19" s="240">
        <v>0</v>
      </c>
      <c r="EJ19" s="240">
        <v>0</v>
      </c>
      <c r="EK19" s="240">
        <v>0</v>
      </c>
      <c r="EL19" s="240">
        <v>0</v>
      </c>
      <c r="EM19" s="240">
        <v>0</v>
      </c>
      <c r="EN19" s="240">
        <v>0</v>
      </c>
      <c r="EO19" s="240">
        <v>0</v>
      </c>
      <c r="EP19" s="240">
        <v>0</v>
      </c>
      <c r="EQ19" s="240">
        <v>0</v>
      </c>
      <c r="ER19" s="240">
        <v>0</v>
      </c>
      <c r="ES19" s="240">
        <v>0</v>
      </c>
      <c r="ET19" s="240">
        <v>0</v>
      </c>
      <c r="EU19" s="241">
        <v>0</v>
      </c>
      <c r="EV19" s="241">
        <v>0</v>
      </c>
      <c r="EW19" s="241" t="e">
        <f>E19-#REF!-BW19-CG19-CX19-DE19-DM19</f>
        <v>#REF!</v>
      </c>
      <c r="EX19" s="241" t="e">
        <f>F19-#REF!-BX19-CH19-CY19-DF19-DN19</f>
        <v>#REF!</v>
      </c>
      <c r="EY19" s="241" t="e">
        <f>G19-#REF!-BY19-CI19-CZ19-DG19-DO19</f>
        <v>#REF!</v>
      </c>
      <c r="EZ19" s="241" t="e">
        <f>H19-#REF!-BZ19-CJ19-#REF!-DH19-DP19</f>
        <v>#REF!</v>
      </c>
      <c r="FA19" s="241" t="e">
        <f>I19-U19-#REF!-CC19-CF19-CM19-CV19-#REF!-#REF!-#REF!-EB19</f>
        <v>#REF!</v>
      </c>
      <c r="FB19" s="241" t="e">
        <f>J19-V19-#REF!-CW19-#REF!-#REF!-#REF!-EC19-EF19-EL19-EQ19</f>
        <v>#REF!</v>
      </c>
      <c r="FC19" s="241">
        <f t="shared" si="0"/>
        <v>0</v>
      </c>
      <c r="FD19" s="241">
        <f t="shared" si="1"/>
        <v>0</v>
      </c>
      <c r="FE19" s="241" t="e">
        <f>M19-CO19-#REF!-#REF!</f>
        <v>#REF!</v>
      </c>
      <c r="FF19" s="241" t="e">
        <f>N19-#REF!-EG19-#REF!-#REF!</f>
        <v>#REF!</v>
      </c>
      <c r="FG19" s="241" t="e">
        <f>O19-#REF!-EH19-EM19-ER19</f>
        <v>#REF!</v>
      </c>
      <c r="FH19" s="241">
        <f t="shared" si="2"/>
        <v>0</v>
      </c>
    </row>
    <row r="20" spans="1:164" s="236" customFormat="1" ht="12" customHeight="1" x14ac:dyDescent="0.2">
      <c r="A20" s="244" t="s">
        <v>126</v>
      </c>
      <c r="B20" s="238" t="s">
        <v>127</v>
      </c>
      <c r="C20" s="239">
        <v>16</v>
      </c>
      <c r="D20" s="240">
        <v>0</v>
      </c>
      <c r="E20" s="240">
        <v>123</v>
      </c>
      <c r="F20" s="240">
        <v>685</v>
      </c>
      <c r="G20" s="240">
        <v>2</v>
      </c>
      <c r="H20" s="240">
        <v>0</v>
      </c>
      <c r="I20" s="240">
        <v>3</v>
      </c>
      <c r="J20" s="240">
        <v>0</v>
      </c>
      <c r="K20" s="240">
        <v>0</v>
      </c>
      <c r="L20" s="240">
        <v>0</v>
      </c>
      <c r="M20" s="240">
        <v>0</v>
      </c>
      <c r="N20" s="240">
        <v>0</v>
      </c>
      <c r="O20" s="240">
        <v>0</v>
      </c>
      <c r="P20" s="240">
        <v>0</v>
      </c>
      <c r="Q20" s="240">
        <v>0</v>
      </c>
      <c r="R20" s="240">
        <v>0</v>
      </c>
      <c r="S20" s="240">
        <v>0</v>
      </c>
      <c r="T20" s="240">
        <v>0</v>
      </c>
      <c r="U20" s="240">
        <v>0</v>
      </c>
      <c r="V20" s="240">
        <v>0</v>
      </c>
      <c r="W20" s="240">
        <v>0</v>
      </c>
      <c r="X20" s="240">
        <v>0</v>
      </c>
      <c r="Y20" s="240">
        <v>0</v>
      </c>
      <c r="Z20" s="240">
        <v>0</v>
      </c>
      <c r="AA20" s="240">
        <v>0</v>
      </c>
      <c r="AB20" s="240">
        <v>0</v>
      </c>
      <c r="AC20" s="240">
        <v>0</v>
      </c>
      <c r="AD20" s="240">
        <v>0</v>
      </c>
      <c r="AE20" s="240">
        <v>0</v>
      </c>
      <c r="AF20" s="240">
        <v>0</v>
      </c>
      <c r="AG20" s="240">
        <v>2</v>
      </c>
      <c r="AH20" s="240">
        <v>0</v>
      </c>
      <c r="AI20" s="240">
        <v>0</v>
      </c>
      <c r="AJ20" s="240">
        <v>0</v>
      </c>
      <c r="AK20" s="240">
        <v>0</v>
      </c>
      <c r="AL20" s="240">
        <v>0</v>
      </c>
      <c r="AM20" s="240">
        <v>76</v>
      </c>
      <c r="AN20" s="240">
        <v>183</v>
      </c>
      <c r="AO20" s="240">
        <v>0</v>
      </c>
      <c r="AP20" s="240">
        <v>0</v>
      </c>
      <c r="AQ20" s="240">
        <v>0</v>
      </c>
      <c r="AR20" s="240">
        <v>0</v>
      </c>
      <c r="AS20" s="240">
        <v>3</v>
      </c>
      <c r="AT20" s="240">
        <v>0</v>
      </c>
      <c r="AU20" s="240">
        <v>0</v>
      </c>
      <c r="AV20" s="240">
        <v>0</v>
      </c>
      <c r="AW20" s="240">
        <v>4</v>
      </c>
      <c r="AX20" s="240">
        <v>0</v>
      </c>
      <c r="AY20" s="240">
        <v>0</v>
      </c>
      <c r="AZ20" s="240">
        <v>0</v>
      </c>
      <c r="BA20" s="240">
        <v>0</v>
      </c>
      <c r="BB20" s="240">
        <v>0</v>
      </c>
      <c r="BC20" s="240">
        <v>0</v>
      </c>
      <c r="BD20" s="240">
        <v>0</v>
      </c>
      <c r="BE20" s="240">
        <v>0</v>
      </c>
      <c r="BF20" s="240">
        <v>0</v>
      </c>
      <c r="BG20" s="240">
        <v>0</v>
      </c>
      <c r="BH20" s="240">
        <v>0</v>
      </c>
      <c r="BI20" s="240">
        <v>0</v>
      </c>
      <c r="BJ20" s="240">
        <v>0</v>
      </c>
      <c r="BK20" s="240">
        <v>0</v>
      </c>
      <c r="BL20" s="240">
        <v>0</v>
      </c>
      <c r="BM20" s="240">
        <v>0</v>
      </c>
      <c r="BN20" s="240">
        <v>0</v>
      </c>
      <c r="BO20" s="240">
        <v>0</v>
      </c>
      <c r="BP20" s="240">
        <v>0</v>
      </c>
      <c r="BQ20" s="240">
        <v>0</v>
      </c>
      <c r="BR20" s="240">
        <v>0</v>
      </c>
      <c r="BS20" s="240">
        <v>0</v>
      </c>
      <c r="BT20" s="240">
        <v>0</v>
      </c>
      <c r="BU20" s="240">
        <v>1</v>
      </c>
      <c r="BV20" s="240">
        <v>8</v>
      </c>
      <c r="BW20" s="240">
        <v>0</v>
      </c>
      <c r="BX20" s="240">
        <v>0</v>
      </c>
      <c r="BY20" s="240">
        <v>0</v>
      </c>
      <c r="BZ20" s="240">
        <v>0</v>
      </c>
      <c r="CA20" s="240">
        <v>2</v>
      </c>
      <c r="CB20" s="240">
        <v>0</v>
      </c>
      <c r="CC20" s="240">
        <v>2</v>
      </c>
      <c r="CD20" s="240">
        <v>0</v>
      </c>
      <c r="CE20" s="240">
        <v>0</v>
      </c>
      <c r="CF20" s="240">
        <v>0</v>
      </c>
      <c r="CG20" s="240">
        <v>0</v>
      </c>
      <c r="CH20" s="240">
        <v>0</v>
      </c>
      <c r="CI20" s="240">
        <v>0</v>
      </c>
      <c r="CJ20" s="240">
        <v>0</v>
      </c>
      <c r="CK20" s="240">
        <v>0</v>
      </c>
      <c r="CL20" s="240">
        <v>0</v>
      </c>
      <c r="CM20" s="240">
        <v>0</v>
      </c>
      <c r="CN20" s="240">
        <v>0</v>
      </c>
      <c r="CO20" s="240">
        <v>0</v>
      </c>
      <c r="CP20" s="240">
        <v>3</v>
      </c>
      <c r="CQ20" s="240">
        <v>0</v>
      </c>
      <c r="CR20" s="240">
        <v>1</v>
      </c>
      <c r="CS20" s="240">
        <v>0</v>
      </c>
      <c r="CT20" s="240">
        <v>21</v>
      </c>
      <c r="CU20" s="240">
        <v>317</v>
      </c>
      <c r="CV20" s="240">
        <v>0</v>
      </c>
      <c r="CW20" s="240">
        <v>0</v>
      </c>
      <c r="CX20" s="240">
        <v>0</v>
      </c>
      <c r="CY20" s="240">
        <v>0</v>
      </c>
      <c r="CZ20" s="240">
        <v>0</v>
      </c>
      <c r="DA20" s="240">
        <v>0</v>
      </c>
      <c r="DB20" s="240">
        <v>0</v>
      </c>
      <c r="DC20" s="240">
        <v>13</v>
      </c>
      <c r="DD20" s="240">
        <v>95</v>
      </c>
      <c r="DE20" s="240">
        <v>0</v>
      </c>
      <c r="DF20" s="240">
        <v>0</v>
      </c>
      <c r="DG20" s="240">
        <v>0</v>
      </c>
      <c r="DH20" s="240">
        <v>0</v>
      </c>
      <c r="DI20" s="240">
        <v>1</v>
      </c>
      <c r="DJ20" s="240">
        <v>0</v>
      </c>
      <c r="DK20" s="240">
        <v>0</v>
      </c>
      <c r="DL20" s="240">
        <v>0</v>
      </c>
      <c r="DM20" s="240">
        <v>12</v>
      </c>
      <c r="DN20" s="240">
        <v>82</v>
      </c>
      <c r="DO20" s="240">
        <v>2</v>
      </c>
      <c r="DP20" s="240">
        <v>0</v>
      </c>
      <c r="DQ20" s="240">
        <v>0</v>
      </c>
      <c r="DR20" s="240">
        <v>0</v>
      </c>
      <c r="DS20" s="240">
        <v>0</v>
      </c>
      <c r="DT20" s="240">
        <v>0</v>
      </c>
      <c r="DU20" s="240">
        <v>0</v>
      </c>
      <c r="DV20" s="240">
        <v>0</v>
      </c>
      <c r="DW20" s="240">
        <v>0</v>
      </c>
      <c r="DX20" s="240">
        <v>0</v>
      </c>
      <c r="DY20" s="240">
        <v>0</v>
      </c>
      <c r="DZ20" s="240">
        <v>0</v>
      </c>
      <c r="EA20" s="240">
        <v>0</v>
      </c>
      <c r="EB20" s="240">
        <v>0</v>
      </c>
      <c r="EC20" s="240">
        <v>0</v>
      </c>
      <c r="ED20" s="240">
        <v>0</v>
      </c>
      <c r="EE20" s="240">
        <v>0</v>
      </c>
      <c r="EF20" s="240">
        <v>0</v>
      </c>
      <c r="EG20" s="240">
        <v>0</v>
      </c>
      <c r="EH20" s="240">
        <v>0</v>
      </c>
      <c r="EI20" s="240">
        <v>0</v>
      </c>
      <c r="EJ20" s="240">
        <v>0</v>
      </c>
      <c r="EK20" s="240">
        <v>0</v>
      </c>
      <c r="EL20" s="240">
        <v>0</v>
      </c>
      <c r="EM20" s="240">
        <v>0</v>
      </c>
      <c r="EN20" s="240">
        <v>1</v>
      </c>
      <c r="EO20" s="240">
        <v>0</v>
      </c>
      <c r="EP20" s="240">
        <v>0</v>
      </c>
      <c r="EQ20" s="240">
        <v>0</v>
      </c>
      <c r="ER20" s="240">
        <v>0</v>
      </c>
      <c r="ES20" s="240">
        <v>0</v>
      </c>
      <c r="ET20" s="240">
        <v>0</v>
      </c>
      <c r="EU20" s="241">
        <v>0</v>
      </c>
      <c r="EV20" s="241">
        <v>0</v>
      </c>
      <c r="EW20" s="241" t="e">
        <f>E20-#REF!-BW20-CG20-CX20-DE20-DM20</f>
        <v>#REF!</v>
      </c>
      <c r="EX20" s="241" t="e">
        <f>F20-#REF!-BX20-CH20-CY20-DF20-DN20</f>
        <v>#REF!</v>
      </c>
      <c r="EY20" s="241" t="e">
        <f>G20-#REF!-BY20-CI20-CZ20-DG20-DO20</f>
        <v>#REF!</v>
      </c>
      <c r="EZ20" s="241" t="e">
        <f>H20-#REF!-BZ20-CJ20-#REF!-DH20-DP20</f>
        <v>#REF!</v>
      </c>
      <c r="FA20" s="241" t="e">
        <f>I20-U20-#REF!-CC20-CF20-CM20-CV20-#REF!-#REF!-#REF!-EB20</f>
        <v>#REF!</v>
      </c>
      <c r="FB20" s="241" t="e">
        <f>J20-V20-#REF!-CW20-#REF!-#REF!-#REF!-EC20-EF20-EL20-EQ20</f>
        <v>#REF!</v>
      </c>
      <c r="FC20" s="241">
        <f t="shared" si="0"/>
        <v>0</v>
      </c>
      <c r="FD20" s="241">
        <f t="shared" si="1"/>
        <v>0</v>
      </c>
      <c r="FE20" s="241" t="e">
        <f>M20-CO20-#REF!-#REF!</f>
        <v>#REF!</v>
      </c>
      <c r="FF20" s="241" t="e">
        <f>N20-#REF!-EG20-#REF!-#REF!</f>
        <v>#REF!</v>
      </c>
      <c r="FG20" s="241" t="e">
        <f>O20-#REF!-EH20-EM20-ER20</f>
        <v>#REF!</v>
      </c>
      <c r="FH20" s="241">
        <f t="shared" si="2"/>
        <v>0</v>
      </c>
    </row>
    <row r="21" spans="1:164" s="236" customFormat="1" ht="12" customHeight="1" x14ac:dyDescent="0.2">
      <c r="A21" s="244" t="s">
        <v>128</v>
      </c>
      <c r="B21" s="238" t="s">
        <v>129</v>
      </c>
      <c r="C21" s="239">
        <v>2</v>
      </c>
      <c r="D21" s="240">
        <v>0</v>
      </c>
      <c r="E21" s="240">
        <v>14</v>
      </c>
      <c r="F21" s="240">
        <v>127</v>
      </c>
      <c r="G21" s="240">
        <v>0</v>
      </c>
      <c r="H21" s="240">
        <v>0</v>
      </c>
      <c r="I21" s="240">
        <v>1</v>
      </c>
      <c r="J21" s="240">
        <v>0</v>
      </c>
      <c r="K21" s="240">
        <v>0</v>
      </c>
      <c r="L21" s="240">
        <v>0</v>
      </c>
      <c r="M21" s="240">
        <v>0</v>
      </c>
      <c r="N21" s="240">
        <v>0</v>
      </c>
      <c r="O21" s="240">
        <v>0</v>
      </c>
      <c r="P21" s="240">
        <v>0</v>
      </c>
      <c r="Q21" s="240">
        <v>0</v>
      </c>
      <c r="R21" s="240">
        <v>0</v>
      </c>
      <c r="S21" s="240">
        <v>0</v>
      </c>
      <c r="T21" s="240">
        <v>0</v>
      </c>
      <c r="U21" s="240">
        <v>0</v>
      </c>
      <c r="V21" s="240">
        <v>0</v>
      </c>
      <c r="W21" s="240">
        <v>0</v>
      </c>
      <c r="X21" s="240">
        <v>0</v>
      </c>
      <c r="Y21" s="240">
        <v>0</v>
      </c>
      <c r="Z21" s="240">
        <v>0</v>
      </c>
      <c r="AA21" s="240">
        <v>0</v>
      </c>
      <c r="AB21" s="240">
        <v>0</v>
      </c>
      <c r="AC21" s="240">
        <v>0</v>
      </c>
      <c r="AD21" s="240">
        <v>0</v>
      </c>
      <c r="AE21" s="240">
        <v>0</v>
      </c>
      <c r="AF21" s="240">
        <v>0</v>
      </c>
      <c r="AG21" s="240">
        <v>0</v>
      </c>
      <c r="AH21" s="240">
        <v>0</v>
      </c>
      <c r="AI21" s="240">
        <v>0</v>
      </c>
      <c r="AJ21" s="240">
        <v>0</v>
      </c>
      <c r="AK21" s="240">
        <v>0</v>
      </c>
      <c r="AL21" s="240">
        <v>0</v>
      </c>
      <c r="AM21" s="240">
        <v>0</v>
      </c>
      <c r="AN21" s="240">
        <v>0</v>
      </c>
      <c r="AO21" s="240">
        <v>0</v>
      </c>
      <c r="AP21" s="240">
        <v>0</v>
      </c>
      <c r="AQ21" s="240">
        <v>0</v>
      </c>
      <c r="AR21" s="240">
        <v>0</v>
      </c>
      <c r="AS21" s="240">
        <v>1</v>
      </c>
      <c r="AT21" s="240">
        <v>0</v>
      </c>
      <c r="AU21" s="240">
        <v>0</v>
      </c>
      <c r="AV21" s="240">
        <v>0</v>
      </c>
      <c r="AW21" s="240">
        <v>0</v>
      </c>
      <c r="AX21" s="240">
        <v>0</v>
      </c>
      <c r="AY21" s="240">
        <v>0</v>
      </c>
      <c r="AZ21" s="240">
        <v>0</v>
      </c>
      <c r="BA21" s="240">
        <v>0</v>
      </c>
      <c r="BB21" s="240">
        <v>0</v>
      </c>
      <c r="BC21" s="240">
        <v>0</v>
      </c>
      <c r="BD21" s="240">
        <v>0</v>
      </c>
      <c r="BE21" s="240">
        <v>0</v>
      </c>
      <c r="BF21" s="240">
        <v>0</v>
      </c>
      <c r="BG21" s="240">
        <v>0</v>
      </c>
      <c r="BH21" s="240">
        <v>0</v>
      </c>
      <c r="BI21" s="240">
        <v>0</v>
      </c>
      <c r="BJ21" s="240">
        <v>0</v>
      </c>
      <c r="BK21" s="240">
        <v>0</v>
      </c>
      <c r="BL21" s="240">
        <v>0</v>
      </c>
      <c r="BM21" s="240">
        <v>0</v>
      </c>
      <c r="BN21" s="240">
        <v>0</v>
      </c>
      <c r="BO21" s="240">
        <v>0</v>
      </c>
      <c r="BP21" s="240">
        <v>0</v>
      </c>
      <c r="BQ21" s="240">
        <v>0</v>
      </c>
      <c r="BR21" s="240">
        <v>0</v>
      </c>
      <c r="BS21" s="240">
        <v>0</v>
      </c>
      <c r="BT21" s="240">
        <v>0</v>
      </c>
      <c r="BU21" s="240">
        <v>0</v>
      </c>
      <c r="BV21" s="240">
        <v>0</v>
      </c>
      <c r="BW21" s="240">
        <v>0</v>
      </c>
      <c r="BX21" s="240">
        <v>0</v>
      </c>
      <c r="BY21" s="240">
        <v>0</v>
      </c>
      <c r="BZ21" s="240">
        <v>0</v>
      </c>
      <c r="CA21" s="240">
        <v>1</v>
      </c>
      <c r="CB21" s="240">
        <v>0</v>
      </c>
      <c r="CC21" s="240">
        <v>1</v>
      </c>
      <c r="CD21" s="240">
        <v>0</v>
      </c>
      <c r="CE21" s="240">
        <v>0</v>
      </c>
      <c r="CF21" s="240">
        <v>0</v>
      </c>
      <c r="CG21" s="240">
        <v>0</v>
      </c>
      <c r="CH21" s="240">
        <v>0</v>
      </c>
      <c r="CI21" s="240">
        <v>0</v>
      </c>
      <c r="CJ21" s="240">
        <v>0</v>
      </c>
      <c r="CK21" s="240">
        <v>0</v>
      </c>
      <c r="CL21" s="240">
        <v>0</v>
      </c>
      <c r="CM21" s="240">
        <v>0</v>
      </c>
      <c r="CN21" s="240">
        <v>0</v>
      </c>
      <c r="CO21" s="240">
        <v>0</v>
      </c>
      <c r="CP21" s="240">
        <v>0</v>
      </c>
      <c r="CQ21" s="240">
        <v>0</v>
      </c>
      <c r="CR21" s="240">
        <v>0</v>
      </c>
      <c r="CS21" s="240">
        <v>0</v>
      </c>
      <c r="CT21" s="240">
        <v>2</v>
      </c>
      <c r="CU21" s="240">
        <v>8</v>
      </c>
      <c r="CV21" s="240">
        <v>0</v>
      </c>
      <c r="CW21" s="240">
        <v>0</v>
      </c>
      <c r="CX21" s="240">
        <v>0</v>
      </c>
      <c r="CY21" s="240">
        <v>0</v>
      </c>
      <c r="CZ21" s="240">
        <v>0</v>
      </c>
      <c r="DA21" s="240">
        <v>0</v>
      </c>
      <c r="DB21" s="240">
        <v>0</v>
      </c>
      <c r="DC21" s="240">
        <v>5</v>
      </c>
      <c r="DD21" s="240">
        <v>33</v>
      </c>
      <c r="DE21" s="240">
        <v>0</v>
      </c>
      <c r="DF21" s="240">
        <v>0</v>
      </c>
      <c r="DG21" s="240">
        <v>0</v>
      </c>
      <c r="DH21" s="240">
        <v>0</v>
      </c>
      <c r="DI21" s="240">
        <v>0</v>
      </c>
      <c r="DJ21" s="240">
        <v>0</v>
      </c>
      <c r="DK21" s="240">
        <v>0</v>
      </c>
      <c r="DL21" s="240">
        <v>0</v>
      </c>
      <c r="DM21" s="240">
        <v>7</v>
      </c>
      <c r="DN21" s="240">
        <v>86</v>
      </c>
      <c r="DO21" s="240">
        <v>0</v>
      </c>
      <c r="DP21" s="240">
        <v>0</v>
      </c>
      <c r="DQ21" s="240">
        <v>0</v>
      </c>
      <c r="DR21" s="240">
        <v>0</v>
      </c>
      <c r="DS21" s="240">
        <v>0</v>
      </c>
      <c r="DT21" s="240">
        <v>0</v>
      </c>
      <c r="DU21" s="240">
        <v>0</v>
      </c>
      <c r="DV21" s="240">
        <v>0</v>
      </c>
      <c r="DW21" s="240">
        <v>0</v>
      </c>
      <c r="DX21" s="240">
        <v>0</v>
      </c>
      <c r="DY21" s="240">
        <v>0</v>
      </c>
      <c r="DZ21" s="240">
        <v>0</v>
      </c>
      <c r="EA21" s="240">
        <v>0</v>
      </c>
      <c r="EB21" s="240">
        <v>0</v>
      </c>
      <c r="EC21" s="240">
        <v>0</v>
      </c>
      <c r="ED21" s="240">
        <v>0</v>
      </c>
      <c r="EE21" s="240">
        <v>0</v>
      </c>
      <c r="EF21" s="240">
        <v>0</v>
      </c>
      <c r="EG21" s="240">
        <v>0</v>
      </c>
      <c r="EH21" s="240">
        <v>0</v>
      </c>
      <c r="EI21" s="240">
        <v>0</v>
      </c>
      <c r="EJ21" s="240">
        <v>0</v>
      </c>
      <c r="EK21" s="240">
        <v>0</v>
      </c>
      <c r="EL21" s="240">
        <v>0</v>
      </c>
      <c r="EM21" s="240">
        <v>0</v>
      </c>
      <c r="EN21" s="240">
        <v>0</v>
      </c>
      <c r="EO21" s="240">
        <v>0</v>
      </c>
      <c r="EP21" s="240">
        <v>0</v>
      </c>
      <c r="EQ21" s="240">
        <v>0</v>
      </c>
      <c r="ER21" s="240">
        <v>0</v>
      </c>
      <c r="ES21" s="240">
        <v>0</v>
      </c>
      <c r="ET21" s="240">
        <v>0</v>
      </c>
      <c r="EU21" s="241">
        <v>0</v>
      </c>
      <c r="EV21" s="241">
        <v>0</v>
      </c>
      <c r="EW21" s="241" t="e">
        <f>E21-#REF!-BW21-CG21-CX21-DE21-DM21</f>
        <v>#REF!</v>
      </c>
      <c r="EX21" s="241" t="e">
        <f>F21-#REF!-BX21-CH21-CY21-DF21-DN21</f>
        <v>#REF!</v>
      </c>
      <c r="EY21" s="241" t="e">
        <f>G21-#REF!-BY21-CI21-CZ21-DG21-DO21</f>
        <v>#REF!</v>
      </c>
      <c r="EZ21" s="241" t="e">
        <f>H21-#REF!-BZ21-CJ21-#REF!-DH21-DP21</f>
        <v>#REF!</v>
      </c>
      <c r="FA21" s="241" t="e">
        <f>I21-U21-#REF!-CC21-CF21-CM21-CV21-#REF!-#REF!-#REF!-EB21</f>
        <v>#REF!</v>
      </c>
      <c r="FB21" s="241" t="e">
        <f>J21-V21-#REF!-CW21-#REF!-#REF!-#REF!-EC21-EF21-EL21-EQ21</f>
        <v>#REF!</v>
      </c>
      <c r="FC21" s="241">
        <f t="shared" si="0"/>
        <v>0</v>
      </c>
      <c r="FD21" s="241">
        <f t="shared" si="1"/>
        <v>0</v>
      </c>
      <c r="FE21" s="241" t="e">
        <f>M21-CO21-#REF!-#REF!</f>
        <v>#REF!</v>
      </c>
      <c r="FF21" s="241" t="e">
        <f>N21-#REF!-EG21-#REF!-#REF!</f>
        <v>#REF!</v>
      </c>
      <c r="FG21" s="241" t="e">
        <f>O21-#REF!-EH21-EM21-ER21</f>
        <v>#REF!</v>
      </c>
      <c r="FH21" s="241">
        <f t="shared" si="2"/>
        <v>0</v>
      </c>
    </row>
    <row r="22" spans="1:164" s="236" customFormat="1" ht="12" customHeight="1" x14ac:dyDescent="0.2">
      <c r="A22" s="244" t="s">
        <v>130</v>
      </c>
      <c r="B22" s="238" t="s">
        <v>131</v>
      </c>
      <c r="C22" s="239">
        <v>7</v>
      </c>
      <c r="D22" s="240">
        <v>1</v>
      </c>
      <c r="E22" s="240">
        <v>67</v>
      </c>
      <c r="F22" s="240">
        <v>1127</v>
      </c>
      <c r="G22" s="240">
        <v>0</v>
      </c>
      <c r="H22" s="240">
        <v>0</v>
      </c>
      <c r="I22" s="240">
        <v>0</v>
      </c>
      <c r="J22" s="240">
        <v>0</v>
      </c>
      <c r="K22" s="240">
        <v>0</v>
      </c>
      <c r="L22" s="240">
        <v>0</v>
      </c>
      <c r="M22" s="240">
        <v>0</v>
      </c>
      <c r="N22" s="240">
        <v>0</v>
      </c>
      <c r="O22" s="240">
        <v>0</v>
      </c>
      <c r="P22" s="240">
        <v>12</v>
      </c>
      <c r="Q22" s="240">
        <v>0</v>
      </c>
      <c r="R22" s="240">
        <v>0</v>
      </c>
      <c r="S22" s="240">
        <v>0</v>
      </c>
      <c r="T22" s="240">
        <v>0</v>
      </c>
      <c r="U22" s="240">
        <v>0</v>
      </c>
      <c r="V22" s="240">
        <v>0</v>
      </c>
      <c r="W22" s="240">
        <v>0</v>
      </c>
      <c r="X22" s="240">
        <v>0</v>
      </c>
      <c r="Y22" s="240">
        <v>7</v>
      </c>
      <c r="Z22" s="240">
        <v>1</v>
      </c>
      <c r="AA22" s="240">
        <v>0</v>
      </c>
      <c r="AB22" s="240">
        <v>0</v>
      </c>
      <c r="AC22" s="240">
        <v>12</v>
      </c>
      <c r="AD22" s="240">
        <v>0</v>
      </c>
      <c r="AE22" s="240">
        <v>0</v>
      </c>
      <c r="AF22" s="240">
        <v>0</v>
      </c>
      <c r="AG22" s="240">
        <v>0</v>
      </c>
      <c r="AH22" s="240">
        <v>0</v>
      </c>
      <c r="AI22" s="240">
        <v>0</v>
      </c>
      <c r="AJ22" s="240">
        <v>0</v>
      </c>
      <c r="AK22" s="240">
        <v>0</v>
      </c>
      <c r="AL22" s="240">
        <v>0</v>
      </c>
      <c r="AM22" s="240">
        <v>2</v>
      </c>
      <c r="AN22" s="240">
        <v>10</v>
      </c>
      <c r="AO22" s="240">
        <v>0</v>
      </c>
      <c r="AP22" s="240">
        <v>0</v>
      </c>
      <c r="AQ22" s="240">
        <v>0</v>
      </c>
      <c r="AR22" s="240">
        <v>0</v>
      </c>
      <c r="AS22" s="240">
        <v>0</v>
      </c>
      <c r="AT22" s="240">
        <v>0</v>
      </c>
      <c r="AU22" s="240">
        <v>0</v>
      </c>
      <c r="AV22" s="240">
        <v>0</v>
      </c>
      <c r="AW22" s="240">
        <v>0</v>
      </c>
      <c r="AX22" s="240">
        <v>0</v>
      </c>
      <c r="AY22" s="240">
        <v>0</v>
      </c>
      <c r="AZ22" s="240">
        <v>0</v>
      </c>
      <c r="BA22" s="240">
        <v>0</v>
      </c>
      <c r="BB22" s="240">
        <v>0</v>
      </c>
      <c r="BC22" s="240">
        <v>0</v>
      </c>
      <c r="BD22" s="240">
        <v>0</v>
      </c>
      <c r="BE22" s="240">
        <v>0</v>
      </c>
      <c r="BF22" s="240">
        <v>0</v>
      </c>
      <c r="BG22" s="240">
        <v>0</v>
      </c>
      <c r="BH22" s="240">
        <v>0</v>
      </c>
      <c r="BI22" s="240">
        <v>0</v>
      </c>
      <c r="BJ22" s="240">
        <v>0</v>
      </c>
      <c r="BK22" s="240">
        <v>0</v>
      </c>
      <c r="BL22" s="240">
        <v>0</v>
      </c>
      <c r="BM22" s="240">
        <v>0</v>
      </c>
      <c r="BN22" s="240">
        <v>0</v>
      </c>
      <c r="BO22" s="240">
        <v>0</v>
      </c>
      <c r="BP22" s="240">
        <v>0</v>
      </c>
      <c r="BQ22" s="240">
        <v>0</v>
      </c>
      <c r="BR22" s="240">
        <v>0</v>
      </c>
      <c r="BS22" s="240">
        <v>0</v>
      </c>
      <c r="BT22" s="240">
        <v>0</v>
      </c>
      <c r="BU22" s="240">
        <v>2</v>
      </c>
      <c r="BV22" s="240">
        <v>18</v>
      </c>
      <c r="BW22" s="240">
        <v>0</v>
      </c>
      <c r="BX22" s="240">
        <v>0</v>
      </c>
      <c r="BY22" s="240">
        <v>0</v>
      </c>
      <c r="BZ22" s="240">
        <v>0</v>
      </c>
      <c r="CA22" s="240">
        <v>0</v>
      </c>
      <c r="CB22" s="240">
        <v>0</v>
      </c>
      <c r="CC22" s="240">
        <v>0</v>
      </c>
      <c r="CD22" s="240">
        <v>3</v>
      </c>
      <c r="CE22" s="240">
        <v>82</v>
      </c>
      <c r="CF22" s="240">
        <v>0</v>
      </c>
      <c r="CG22" s="240">
        <v>0</v>
      </c>
      <c r="CH22" s="240">
        <v>0</v>
      </c>
      <c r="CI22" s="240">
        <v>0</v>
      </c>
      <c r="CJ22" s="240">
        <v>0</v>
      </c>
      <c r="CK22" s="240">
        <v>0</v>
      </c>
      <c r="CL22" s="240">
        <v>0</v>
      </c>
      <c r="CM22" s="240">
        <v>0</v>
      </c>
      <c r="CN22" s="240">
        <v>0</v>
      </c>
      <c r="CO22" s="240">
        <v>0</v>
      </c>
      <c r="CP22" s="240">
        <v>0</v>
      </c>
      <c r="CQ22" s="240">
        <v>0</v>
      </c>
      <c r="CR22" s="240">
        <v>0</v>
      </c>
      <c r="CS22" s="240">
        <v>0</v>
      </c>
      <c r="CT22" s="240">
        <v>38</v>
      </c>
      <c r="CU22" s="240">
        <v>622</v>
      </c>
      <c r="CV22" s="240">
        <v>0</v>
      </c>
      <c r="CW22" s="240">
        <v>0</v>
      </c>
      <c r="CX22" s="240">
        <v>0</v>
      </c>
      <c r="CY22" s="240">
        <v>0</v>
      </c>
      <c r="CZ22" s="240">
        <v>0</v>
      </c>
      <c r="DA22" s="240">
        <v>0</v>
      </c>
      <c r="DB22" s="240">
        <v>0</v>
      </c>
      <c r="DC22" s="240">
        <v>2</v>
      </c>
      <c r="DD22" s="240">
        <v>10</v>
      </c>
      <c r="DE22" s="240">
        <v>0</v>
      </c>
      <c r="DF22" s="240">
        <v>0</v>
      </c>
      <c r="DG22" s="240">
        <v>0</v>
      </c>
      <c r="DH22" s="240">
        <v>0</v>
      </c>
      <c r="DI22" s="240">
        <v>0</v>
      </c>
      <c r="DJ22" s="240">
        <v>0</v>
      </c>
      <c r="DK22" s="240">
        <v>0</v>
      </c>
      <c r="DL22" s="240">
        <v>0</v>
      </c>
      <c r="DM22" s="240">
        <v>20</v>
      </c>
      <c r="DN22" s="240">
        <v>385</v>
      </c>
      <c r="DO22" s="240">
        <v>0</v>
      </c>
      <c r="DP22" s="240">
        <v>0</v>
      </c>
      <c r="DQ22" s="240">
        <v>0</v>
      </c>
      <c r="DR22" s="240">
        <v>0</v>
      </c>
      <c r="DS22" s="240">
        <v>0</v>
      </c>
      <c r="DT22" s="240">
        <v>0</v>
      </c>
      <c r="DU22" s="240">
        <v>0</v>
      </c>
      <c r="DV22" s="240">
        <v>0</v>
      </c>
      <c r="DW22" s="240">
        <v>0</v>
      </c>
      <c r="DX22" s="240">
        <v>0</v>
      </c>
      <c r="DY22" s="240">
        <v>0</v>
      </c>
      <c r="DZ22" s="240">
        <v>0</v>
      </c>
      <c r="EA22" s="240">
        <v>0</v>
      </c>
      <c r="EB22" s="240">
        <v>0</v>
      </c>
      <c r="EC22" s="240">
        <v>0</v>
      </c>
      <c r="ED22" s="240">
        <v>0</v>
      </c>
      <c r="EE22" s="240">
        <v>0</v>
      </c>
      <c r="EF22" s="240">
        <v>0</v>
      </c>
      <c r="EG22" s="240">
        <v>0</v>
      </c>
      <c r="EH22" s="240">
        <v>0</v>
      </c>
      <c r="EI22" s="240">
        <v>0</v>
      </c>
      <c r="EJ22" s="240">
        <v>0</v>
      </c>
      <c r="EK22" s="240">
        <v>0</v>
      </c>
      <c r="EL22" s="240">
        <v>0</v>
      </c>
      <c r="EM22" s="240">
        <v>0</v>
      </c>
      <c r="EN22" s="240">
        <v>0</v>
      </c>
      <c r="EO22" s="240">
        <v>0</v>
      </c>
      <c r="EP22" s="240">
        <v>0</v>
      </c>
      <c r="EQ22" s="240">
        <v>0</v>
      </c>
      <c r="ER22" s="240">
        <v>0</v>
      </c>
      <c r="ES22" s="240">
        <v>0</v>
      </c>
      <c r="ET22" s="240">
        <v>0</v>
      </c>
      <c r="EU22" s="241">
        <v>0</v>
      </c>
      <c r="EV22" s="241">
        <v>0</v>
      </c>
      <c r="EW22" s="241" t="e">
        <f>E22-#REF!-BW22-CG22-CX22-DE22-DM22</f>
        <v>#REF!</v>
      </c>
      <c r="EX22" s="241" t="e">
        <f>F22-#REF!-BX22-CH22-CY22-DF22-DN22</f>
        <v>#REF!</v>
      </c>
      <c r="EY22" s="241" t="e">
        <f>G22-#REF!-BY22-CI22-CZ22-DG22-DO22</f>
        <v>#REF!</v>
      </c>
      <c r="EZ22" s="241" t="e">
        <f>H22-#REF!-BZ22-CJ22-#REF!-DH22-DP22</f>
        <v>#REF!</v>
      </c>
      <c r="FA22" s="241" t="e">
        <f>I22-U22-#REF!-CC22-CF22-CM22-CV22-#REF!-#REF!-#REF!-EB22</f>
        <v>#REF!</v>
      </c>
      <c r="FB22" s="241" t="e">
        <f>J22-V22-#REF!-CW22-#REF!-#REF!-#REF!-EC22-EF22-EL22-EQ22</f>
        <v>#REF!</v>
      </c>
      <c r="FC22" s="241">
        <f t="shared" si="0"/>
        <v>0</v>
      </c>
      <c r="FD22" s="241">
        <f t="shared" si="1"/>
        <v>0</v>
      </c>
      <c r="FE22" s="241" t="e">
        <f>M22-CO22-#REF!-#REF!</f>
        <v>#REF!</v>
      </c>
      <c r="FF22" s="241" t="e">
        <f>N22-#REF!-EG22-#REF!-#REF!</f>
        <v>#REF!</v>
      </c>
      <c r="FG22" s="241" t="e">
        <f>O22-#REF!-EH22-EM22-ER22</f>
        <v>#REF!</v>
      </c>
      <c r="FH22" s="241">
        <f t="shared" si="2"/>
        <v>0</v>
      </c>
    </row>
    <row r="23" spans="1:164" s="236" customFormat="1" ht="12" customHeight="1" x14ac:dyDescent="0.2">
      <c r="A23" s="244" t="s">
        <v>132</v>
      </c>
      <c r="B23" s="238" t="s">
        <v>133</v>
      </c>
      <c r="C23" s="239">
        <v>10</v>
      </c>
      <c r="D23" s="240">
        <v>0</v>
      </c>
      <c r="E23" s="240">
        <v>49</v>
      </c>
      <c r="F23" s="240">
        <v>672</v>
      </c>
      <c r="G23" s="240">
        <v>0</v>
      </c>
      <c r="H23" s="240">
        <v>0</v>
      </c>
      <c r="I23" s="240">
        <v>2</v>
      </c>
      <c r="J23" s="240">
        <v>0</v>
      </c>
      <c r="K23" s="240">
        <v>0</v>
      </c>
      <c r="L23" s="240">
        <v>0</v>
      </c>
      <c r="M23" s="240">
        <v>0</v>
      </c>
      <c r="N23" s="240">
        <v>0</v>
      </c>
      <c r="O23" s="240">
        <v>0</v>
      </c>
      <c r="P23" s="240">
        <v>0</v>
      </c>
      <c r="Q23" s="240">
        <v>0</v>
      </c>
      <c r="R23" s="240">
        <v>0</v>
      </c>
      <c r="S23" s="240">
        <v>0</v>
      </c>
      <c r="T23" s="240">
        <v>0</v>
      </c>
      <c r="U23" s="240">
        <v>0</v>
      </c>
      <c r="V23" s="240">
        <v>0</v>
      </c>
      <c r="W23" s="240">
        <v>0</v>
      </c>
      <c r="X23" s="240">
        <v>0</v>
      </c>
      <c r="Y23" s="240">
        <v>0</v>
      </c>
      <c r="Z23" s="240">
        <v>0</v>
      </c>
      <c r="AA23" s="240">
        <v>0</v>
      </c>
      <c r="AB23" s="240">
        <v>0</v>
      </c>
      <c r="AC23" s="240">
        <v>0</v>
      </c>
      <c r="AD23" s="240">
        <v>0</v>
      </c>
      <c r="AE23" s="240">
        <v>0</v>
      </c>
      <c r="AF23" s="240">
        <v>0</v>
      </c>
      <c r="AG23" s="240">
        <v>0</v>
      </c>
      <c r="AH23" s="240">
        <v>0</v>
      </c>
      <c r="AI23" s="240">
        <v>0</v>
      </c>
      <c r="AJ23" s="240">
        <v>0</v>
      </c>
      <c r="AK23" s="240">
        <v>0</v>
      </c>
      <c r="AL23" s="240">
        <v>0</v>
      </c>
      <c r="AM23" s="240">
        <v>0</v>
      </c>
      <c r="AN23" s="240">
        <v>0</v>
      </c>
      <c r="AO23" s="240">
        <v>0</v>
      </c>
      <c r="AP23" s="240">
        <v>0</v>
      </c>
      <c r="AQ23" s="240">
        <v>0</v>
      </c>
      <c r="AR23" s="240">
        <v>0</v>
      </c>
      <c r="AS23" s="240">
        <v>0</v>
      </c>
      <c r="AT23" s="240">
        <v>0</v>
      </c>
      <c r="AU23" s="240">
        <v>0</v>
      </c>
      <c r="AV23" s="240">
        <v>0</v>
      </c>
      <c r="AW23" s="240">
        <v>0</v>
      </c>
      <c r="AX23" s="240">
        <v>0</v>
      </c>
      <c r="AY23" s="240">
        <v>0</v>
      </c>
      <c r="AZ23" s="240">
        <v>0</v>
      </c>
      <c r="BA23" s="240">
        <v>0</v>
      </c>
      <c r="BB23" s="240">
        <v>0</v>
      </c>
      <c r="BC23" s="240">
        <v>0</v>
      </c>
      <c r="BD23" s="240">
        <v>0</v>
      </c>
      <c r="BE23" s="240">
        <v>0</v>
      </c>
      <c r="BF23" s="240">
        <v>0</v>
      </c>
      <c r="BG23" s="240">
        <v>0</v>
      </c>
      <c r="BH23" s="240">
        <v>0</v>
      </c>
      <c r="BI23" s="240">
        <v>0</v>
      </c>
      <c r="BJ23" s="240">
        <v>0</v>
      </c>
      <c r="BK23" s="240">
        <v>0</v>
      </c>
      <c r="BL23" s="240">
        <v>0</v>
      </c>
      <c r="BM23" s="240">
        <v>0</v>
      </c>
      <c r="BN23" s="240">
        <v>0</v>
      </c>
      <c r="BO23" s="240">
        <v>0</v>
      </c>
      <c r="BP23" s="240">
        <v>0</v>
      </c>
      <c r="BQ23" s="240">
        <v>0</v>
      </c>
      <c r="BR23" s="240">
        <v>0</v>
      </c>
      <c r="BS23" s="240">
        <v>0</v>
      </c>
      <c r="BT23" s="240">
        <v>0</v>
      </c>
      <c r="BU23" s="240">
        <v>0</v>
      </c>
      <c r="BV23" s="240">
        <v>0</v>
      </c>
      <c r="BW23" s="240">
        <v>0</v>
      </c>
      <c r="BX23" s="240">
        <v>0</v>
      </c>
      <c r="BY23" s="240">
        <v>0</v>
      </c>
      <c r="BZ23" s="240">
        <v>0</v>
      </c>
      <c r="CA23" s="240">
        <v>0</v>
      </c>
      <c r="CB23" s="240">
        <v>0</v>
      </c>
      <c r="CC23" s="240">
        <v>0</v>
      </c>
      <c r="CD23" s="240">
        <v>0</v>
      </c>
      <c r="CE23" s="240">
        <v>0</v>
      </c>
      <c r="CF23" s="240">
        <v>0</v>
      </c>
      <c r="CG23" s="240">
        <v>0</v>
      </c>
      <c r="CH23" s="240">
        <v>0</v>
      </c>
      <c r="CI23" s="240">
        <v>0</v>
      </c>
      <c r="CJ23" s="240">
        <v>0</v>
      </c>
      <c r="CK23" s="240">
        <v>0</v>
      </c>
      <c r="CL23" s="240">
        <v>0</v>
      </c>
      <c r="CM23" s="240">
        <v>0</v>
      </c>
      <c r="CN23" s="240">
        <v>0</v>
      </c>
      <c r="CO23" s="240">
        <v>0</v>
      </c>
      <c r="CP23" s="240">
        <v>10</v>
      </c>
      <c r="CQ23" s="240">
        <v>0</v>
      </c>
      <c r="CR23" s="240">
        <v>2</v>
      </c>
      <c r="CS23" s="240">
        <v>0</v>
      </c>
      <c r="CT23" s="240">
        <v>31</v>
      </c>
      <c r="CU23" s="240">
        <v>388</v>
      </c>
      <c r="CV23" s="240">
        <v>0</v>
      </c>
      <c r="CW23" s="240">
        <v>0</v>
      </c>
      <c r="CX23" s="240">
        <v>0</v>
      </c>
      <c r="CY23" s="240">
        <v>0</v>
      </c>
      <c r="CZ23" s="240">
        <v>0</v>
      </c>
      <c r="DA23" s="240">
        <v>0</v>
      </c>
      <c r="DB23" s="240">
        <v>0</v>
      </c>
      <c r="DC23" s="240">
        <v>8</v>
      </c>
      <c r="DD23" s="240">
        <v>74</v>
      </c>
      <c r="DE23" s="240">
        <v>0</v>
      </c>
      <c r="DF23" s="240">
        <v>0</v>
      </c>
      <c r="DG23" s="240">
        <v>0</v>
      </c>
      <c r="DH23" s="240">
        <v>0</v>
      </c>
      <c r="DI23" s="240">
        <v>0</v>
      </c>
      <c r="DJ23" s="240">
        <v>0</v>
      </c>
      <c r="DK23" s="240">
        <v>0</v>
      </c>
      <c r="DL23" s="240">
        <v>0</v>
      </c>
      <c r="DM23" s="240">
        <v>10</v>
      </c>
      <c r="DN23" s="240">
        <v>210</v>
      </c>
      <c r="DO23" s="240">
        <v>0</v>
      </c>
      <c r="DP23" s="240">
        <v>0</v>
      </c>
      <c r="DQ23" s="240">
        <v>0</v>
      </c>
      <c r="DR23" s="240">
        <v>0</v>
      </c>
      <c r="DS23" s="240">
        <v>0</v>
      </c>
      <c r="DT23" s="240">
        <v>0</v>
      </c>
      <c r="DU23" s="240">
        <v>0</v>
      </c>
      <c r="DV23" s="240">
        <v>0</v>
      </c>
      <c r="DW23" s="240">
        <v>0</v>
      </c>
      <c r="DX23" s="240">
        <v>0</v>
      </c>
      <c r="DY23" s="240">
        <v>0</v>
      </c>
      <c r="DZ23" s="240">
        <v>0</v>
      </c>
      <c r="EA23" s="240">
        <v>0</v>
      </c>
      <c r="EB23" s="240">
        <v>0</v>
      </c>
      <c r="EC23" s="240">
        <v>0</v>
      </c>
      <c r="ED23" s="240">
        <v>0</v>
      </c>
      <c r="EE23" s="240">
        <v>0</v>
      </c>
      <c r="EF23" s="240">
        <v>0</v>
      </c>
      <c r="EG23" s="240">
        <v>0</v>
      </c>
      <c r="EH23" s="240">
        <v>0</v>
      </c>
      <c r="EI23" s="240">
        <v>0</v>
      </c>
      <c r="EJ23" s="240">
        <v>0</v>
      </c>
      <c r="EK23" s="240">
        <v>0</v>
      </c>
      <c r="EL23" s="240">
        <v>0</v>
      </c>
      <c r="EM23" s="240">
        <v>0</v>
      </c>
      <c r="EN23" s="240">
        <v>0</v>
      </c>
      <c r="EO23" s="240">
        <v>0</v>
      </c>
      <c r="EP23" s="240">
        <v>0</v>
      </c>
      <c r="EQ23" s="240">
        <v>0</v>
      </c>
      <c r="ER23" s="240">
        <v>0</v>
      </c>
      <c r="ES23" s="240">
        <v>0</v>
      </c>
      <c r="ET23" s="240">
        <v>0</v>
      </c>
      <c r="EU23" s="241">
        <v>0</v>
      </c>
      <c r="EV23" s="241">
        <v>0</v>
      </c>
      <c r="EW23" s="241" t="e">
        <f>E23-#REF!-BW23-CG23-CX23-DE23-DM23</f>
        <v>#REF!</v>
      </c>
      <c r="EX23" s="241" t="e">
        <f>F23-#REF!-BX23-CH23-CY23-DF23-DN23</f>
        <v>#REF!</v>
      </c>
      <c r="EY23" s="241" t="e">
        <f>G23-#REF!-BY23-CI23-CZ23-DG23-DO23</f>
        <v>#REF!</v>
      </c>
      <c r="EZ23" s="241" t="e">
        <f>H23-#REF!-BZ23-CJ23-#REF!-DH23-DP23</f>
        <v>#REF!</v>
      </c>
      <c r="FA23" s="241" t="e">
        <f>I23-U23-#REF!-CC23-CF23-CM23-CV23-#REF!-#REF!-#REF!-EB23</f>
        <v>#REF!</v>
      </c>
      <c r="FB23" s="241" t="e">
        <f>J23-V23-#REF!-CW23-#REF!-#REF!-#REF!-EC23-EF23-EL23-EQ23</f>
        <v>#REF!</v>
      </c>
      <c r="FC23" s="241">
        <f t="shared" si="0"/>
        <v>0</v>
      </c>
      <c r="FD23" s="241">
        <f t="shared" si="1"/>
        <v>0</v>
      </c>
      <c r="FE23" s="241" t="e">
        <f>M23-CO23-#REF!-#REF!</f>
        <v>#REF!</v>
      </c>
      <c r="FF23" s="241" t="e">
        <f>N23-#REF!-EG23-#REF!-#REF!</f>
        <v>#REF!</v>
      </c>
      <c r="FG23" s="241" t="e">
        <f>O23-#REF!-EH23-EM23-ER23</f>
        <v>#REF!</v>
      </c>
      <c r="FH23" s="241">
        <f t="shared" si="2"/>
        <v>0</v>
      </c>
    </row>
    <row r="24" spans="1:164" s="236" customFormat="1" ht="12" customHeight="1" x14ac:dyDescent="0.2">
      <c r="A24" s="244" t="s">
        <v>134</v>
      </c>
      <c r="B24" s="238" t="s">
        <v>135</v>
      </c>
      <c r="C24" s="239">
        <v>8</v>
      </c>
      <c r="D24" s="240">
        <v>0</v>
      </c>
      <c r="E24" s="240">
        <v>15</v>
      </c>
      <c r="F24" s="240">
        <v>288</v>
      </c>
      <c r="G24" s="240">
        <v>0</v>
      </c>
      <c r="H24" s="240">
        <v>0</v>
      </c>
      <c r="I24" s="240">
        <v>2</v>
      </c>
      <c r="J24" s="240">
        <v>3</v>
      </c>
      <c r="K24" s="240">
        <v>0</v>
      </c>
      <c r="L24" s="240">
        <v>0</v>
      </c>
      <c r="M24" s="240">
        <v>0</v>
      </c>
      <c r="N24" s="240">
        <v>1</v>
      </c>
      <c r="O24" s="240">
        <v>0</v>
      </c>
      <c r="P24" s="240">
        <v>0</v>
      </c>
      <c r="Q24" s="240">
        <v>0</v>
      </c>
      <c r="R24" s="240">
        <v>0</v>
      </c>
      <c r="S24" s="240">
        <v>0</v>
      </c>
      <c r="T24" s="240">
        <v>0</v>
      </c>
      <c r="U24" s="240">
        <v>0</v>
      </c>
      <c r="V24" s="240">
        <v>0</v>
      </c>
      <c r="W24" s="240">
        <v>0</v>
      </c>
      <c r="X24" s="240">
        <v>0</v>
      </c>
      <c r="Y24" s="240">
        <v>4</v>
      </c>
      <c r="Z24" s="240">
        <v>0</v>
      </c>
      <c r="AA24" s="240">
        <v>0</v>
      </c>
      <c r="AB24" s="240">
        <v>0</v>
      </c>
      <c r="AC24" s="240">
        <v>0</v>
      </c>
      <c r="AD24" s="240">
        <v>0</v>
      </c>
      <c r="AE24" s="240">
        <v>0</v>
      </c>
      <c r="AF24" s="240">
        <v>0</v>
      </c>
      <c r="AG24" s="240">
        <v>0</v>
      </c>
      <c r="AH24" s="240">
        <v>0</v>
      </c>
      <c r="AI24" s="240">
        <v>0</v>
      </c>
      <c r="AJ24" s="240">
        <v>0</v>
      </c>
      <c r="AK24" s="240">
        <v>0</v>
      </c>
      <c r="AL24" s="240">
        <v>0</v>
      </c>
      <c r="AM24" s="240">
        <v>0</v>
      </c>
      <c r="AN24" s="240">
        <v>0</v>
      </c>
      <c r="AO24" s="240">
        <v>0</v>
      </c>
      <c r="AP24" s="240">
        <v>0</v>
      </c>
      <c r="AQ24" s="240">
        <v>0</v>
      </c>
      <c r="AR24" s="240">
        <v>0</v>
      </c>
      <c r="AS24" s="240">
        <v>2</v>
      </c>
      <c r="AT24" s="240">
        <v>0</v>
      </c>
      <c r="AU24" s="240">
        <v>0</v>
      </c>
      <c r="AV24" s="240">
        <v>0</v>
      </c>
      <c r="AW24" s="240">
        <v>0</v>
      </c>
      <c r="AX24" s="240">
        <v>0</v>
      </c>
      <c r="AY24" s="240">
        <v>0</v>
      </c>
      <c r="AZ24" s="240">
        <v>0</v>
      </c>
      <c r="BA24" s="240">
        <v>0</v>
      </c>
      <c r="BB24" s="240">
        <v>0</v>
      </c>
      <c r="BC24" s="240">
        <v>0</v>
      </c>
      <c r="BD24" s="240">
        <v>0</v>
      </c>
      <c r="BE24" s="240">
        <v>0</v>
      </c>
      <c r="BF24" s="240">
        <v>0</v>
      </c>
      <c r="BG24" s="240">
        <v>0</v>
      </c>
      <c r="BH24" s="240">
        <v>0</v>
      </c>
      <c r="BI24" s="240">
        <v>0</v>
      </c>
      <c r="BJ24" s="240">
        <v>0</v>
      </c>
      <c r="BK24" s="240">
        <v>0</v>
      </c>
      <c r="BL24" s="240">
        <v>0</v>
      </c>
      <c r="BM24" s="240">
        <v>0</v>
      </c>
      <c r="BN24" s="240">
        <v>0</v>
      </c>
      <c r="BO24" s="240">
        <v>0</v>
      </c>
      <c r="BP24" s="240">
        <v>0</v>
      </c>
      <c r="BQ24" s="240">
        <v>0</v>
      </c>
      <c r="BR24" s="240">
        <v>0</v>
      </c>
      <c r="BS24" s="240">
        <v>0</v>
      </c>
      <c r="BT24" s="240">
        <v>0</v>
      </c>
      <c r="BU24" s="240">
        <v>0</v>
      </c>
      <c r="BV24" s="240">
        <v>0</v>
      </c>
      <c r="BW24" s="240">
        <v>0</v>
      </c>
      <c r="BX24" s="240">
        <v>0</v>
      </c>
      <c r="BY24" s="240">
        <v>0</v>
      </c>
      <c r="BZ24" s="240">
        <v>0</v>
      </c>
      <c r="CA24" s="240">
        <v>0</v>
      </c>
      <c r="CB24" s="240">
        <v>0</v>
      </c>
      <c r="CC24" s="240">
        <v>0</v>
      </c>
      <c r="CD24" s="240">
        <v>0</v>
      </c>
      <c r="CE24" s="240">
        <v>0</v>
      </c>
      <c r="CF24" s="240">
        <v>0</v>
      </c>
      <c r="CG24" s="240">
        <v>0</v>
      </c>
      <c r="CH24" s="240">
        <v>0</v>
      </c>
      <c r="CI24" s="240">
        <v>0</v>
      </c>
      <c r="CJ24" s="240">
        <v>0</v>
      </c>
      <c r="CK24" s="240">
        <v>0</v>
      </c>
      <c r="CL24" s="240">
        <v>0</v>
      </c>
      <c r="CM24" s="240">
        <v>0</v>
      </c>
      <c r="CN24" s="240">
        <v>0</v>
      </c>
      <c r="CO24" s="240">
        <v>0</v>
      </c>
      <c r="CP24" s="240">
        <v>0</v>
      </c>
      <c r="CQ24" s="240">
        <v>0</v>
      </c>
      <c r="CR24" s="240">
        <v>0</v>
      </c>
      <c r="CS24" s="240">
        <v>0</v>
      </c>
      <c r="CT24" s="240">
        <v>4</v>
      </c>
      <c r="CU24" s="240">
        <v>90</v>
      </c>
      <c r="CV24" s="240">
        <v>0</v>
      </c>
      <c r="CW24" s="240">
        <v>0</v>
      </c>
      <c r="CX24" s="240">
        <v>0</v>
      </c>
      <c r="CY24" s="240">
        <v>0</v>
      </c>
      <c r="CZ24" s="240">
        <v>0</v>
      </c>
      <c r="DA24" s="240">
        <v>0</v>
      </c>
      <c r="DB24" s="240">
        <v>0</v>
      </c>
      <c r="DC24" s="240">
        <v>0</v>
      </c>
      <c r="DD24" s="240">
        <v>0</v>
      </c>
      <c r="DE24" s="240">
        <v>0</v>
      </c>
      <c r="DF24" s="240">
        <v>0</v>
      </c>
      <c r="DG24" s="240">
        <v>0</v>
      </c>
      <c r="DH24" s="240">
        <v>0</v>
      </c>
      <c r="DI24" s="240">
        <v>0</v>
      </c>
      <c r="DJ24" s="240">
        <v>0</v>
      </c>
      <c r="DK24" s="240">
        <v>0</v>
      </c>
      <c r="DL24" s="240">
        <v>0</v>
      </c>
      <c r="DM24" s="240">
        <v>11</v>
      </c>
      <c r="DN24" s="240">
        <v>198</v>
      </c>
      <c r="DO24" s="240">
        <v>0</v>
      </c>
      <c r="DP24" s="240">
        <v>0</v>
      </c>
      <c r="DQ24" s="240">
        <v>0</v>
      </c>
      <c r="DR24" s="240">
        <v>0</v>
      </c>
      <c r="DS24" s="240">
        <v>0</v>
      </c>
      <c r="DT24" s="240">
        <v>0</v>
      </c>
      <c r="DU24" s="240">
        <v>0</v>
      </c>
      <c r="DV24" s="240">
        <v>0</v>
      </c>
      <c r="DW24" s="240">
        <v>0</v>
      </c>
      <c r="DX24" s="240">
        <v>0</v>
      </c>
      <c r="DY24" s="240">
        <v>0</v>
      </c>
      <c r="DZ24" s="240">
        <v>2</v>
      </c>
      <c r="EA24" s="240">
        <v>0</v>
      </c>
      <c r="EB24" s="240">
        <v>2</v>
      </c>
      <c r="EC24" s="240">
        <v>2</v>
      </c>
      <c r="ED24" s="240">
        <v>0</v>
      </c>
      <c r="EE24" s="240">
        <v>0</v>
      </c>
      <c r="EF24" s="240">
        <v>0</v>
      </c>
      <c r="EG24" s="240">
        <v>0</v>
      </c>
      <c r="EH24" s="240">
        <v>0</v>
      </c>
      <c r="EI24" s="240">
        <v>0</v>
      </c>
      <c r="EJ24" s="240">
        <v>0</v>
      </c>
      <c r="EK24" s="240">
        <v>0</v>
      </c>
      <c r="EL24" s="240">
        <v>0</v>
      </c>
      <c r="EM24" s="240">
        <v>0</v>
      </c>
      <c r="EN24" s="240">
        <v>0</v>
      </c>
      <c r="EO24" s="240">
        <v>0</v>
      </c>
      <c r="EP24" s="240">
        <v>1</v>
      </c>
      <c r="EQ24" s="240">
        <v>1</v>
      </c>
      <c r="ER24" s="240">
        <v>0</v>
      </c>
      <c r="ES24" s="240">
        <v>0</v>
      </c>
      <c r="ET24" s="240">
        <v>0</v>
      </c>
      <c r="EU24" s="241">
        <v>0</v>
      </c>
      <c r="EV24" s="241">
        <v>0</v>
      </c>
      <c r="EW24" s="241" t="e">
        <f>E24-#REF!-BW24-CG24-CX24-DE24-DM24</f>
        <v>#REF!</v>
      </c>
      <c r="EX24" s="241" t="e">
        <f>F24-#REF!-BX24-CH24-CY24-DF24-DN24</f>
        <v>#REF!</v>
      </c>
      <c r="EY24" s="241" t="e">
        <f>G24-#REF!-BY24-CI24-CZ24-DG24-DO24</f>
        <v>#REF!</v>
      </c>
      <c r="EZ24" s="241" t="e">
        <f>H24-#REF!-BZ24-CJ24-#REF!-DH24-DP24</f>
        <v>#REF!</v>
      </c>
      <c r="FA24" s="241" t="e">
        <f>I24-U24-#REF!-CC24-CF24-CM24-CV24-#REF!-#REF!-#REF!-EB24</f>
        <v>#REF!</v>
      </c>
      <c r="FB24" s="241" t="e">
        <f>J24-V24-#REF!-CW24-#REF!-#REF!-#REF!-EC24-EF24-EL24-EQ24</f>
        <v>#REF!</v>
      </c>
      <c r="FC24" s="241">
        <f t="shared" si="0"/>
        <v>0</v>
      </c>
      <c r="FD24" s="241">
        <f t="shared" si="1"/>
        <v>0</v>
      </c>
      <c r="FE24" s="241" t="e">
        <f>M24-CO24-#REF!-#REF!</f>
        <v>#REF!</v>
      </c>
      <c r="FF24" s="241" t="e">
        <f>N24-#REF!-EG24-#REF!-#REF!</f>
        <v>#REF!</v>
      </c>
      <c r="FG24" s="241" t="e">
        <f>O24-#REF!-EH24-EM24-ER24</f>
        <v>#REF!</v>
      </c>
      <c r="FH24" s="241">
        <f t="shared" si="2"/>
        <v>0</v>
      </c>
    </row>
    <row r="25" spans="1:164" s="236" customFormat="1" ht="12" customHeight="1" x14ac:dyDescent="0.2">
      <c r="A25" s="244" t="s">
        <v>136</v>
      </c>
      <c r="B25" s="238" t="s">
        <v>137</v>
      </c>
      <c r="C25" s="239">
        <v>1</v>
      </c>
      <c r="D25" s="240">
        <v>1</v>
      </c>
      <c r="E25" s="240">
        <v>0</v>
      </c>
      <c r="F25" s="240">
        <v>0</v>
      </c>
      <c r="G25" s="240">
        <v>0</v>
      </c>
      <c r="H25" s="240">
        <v>0</v>
      </c>
      <c r="I25" s="240">
        <v>0</v>
      </c>
      <c r="J25" s="240">
        <v>0</v>
      </c>
      <c r="K25" s="240">
        <v>0</v>
      </c>
      <c r="L25" s="240">
        <v>0</v>
      </c>
      <c r="M25" s="240">
        <v>0</v>
      </c>
      <c r="N25" s="240">
        <v>0</v>
      </c>
      <c r="O25" s="240">
        <v>0</v>
      </c>
      <c r="P25" s="240">
        <v>0</v>
      </c>
      <c r="Q25" s="240">
        <v>0</v>
      </c>
      <c r="R25" s="240">
        <v>1</v>
      </c>
      <c r="S25" s="240">
        <v>0</v>
      </c>
      <c r="T25" s="240">
        <v>0</v>
      </c>
      <c r="U25" s="240">
        <v>0</v>
      </c>
      <c r="V25" s="240">
        <v>0</v>
      </c>
      <c r="W25" s="240">
        <v>0</v>
      </c>
      <c r="X25" s="240">
        <v>0</v>
      </c>
      <c r="Y25" s="240">
        <v>0</v>
      </c>
      <c r="Z25" s="240">
        <v>0</v>
      </c>
      <c r="AA25" s="240">
        <v>0</v>
      </c>
      <c r="AB25" s="240">
        <v>0</v>
      </c>
      <c r="AC25" s="240">
        <v>0</v>
      </c>
      <c r="AD25" s="240">
        <v>0</v>
      </c>
      <c r="AE25" s="240">
        <v>0</v>
      </c>
      <c r="AF25" s="240">
        <v>0</v>
      </c>
      <c r="AG25" s="240">
        <v>0</v>
      </c>
      <c r="AH25" s="240">
        <v>0</v>
      </c>
      <c r="AI25" s="240">
        <v>0</v>
      </c>
      <c r="AJ25" s="240">
        <v>0</v>
      </c>
      <c r="AK25" s="240">
        <v>0</v>
      </c>
      <c r="AL25" s="240">
        <v>0</v>
      </c>
      <c r="AM25" s="240">
        <v>0</v>
      </c>
      <c r="AN25" s="240">
        <v>0</v>
      </c>
      <c r="AO25" s="240">
        <v>0</v>
      </c>
      <c r="AP25" s="240">
        <v>0</v>
      </c>
      <c r="AQ25" s="240">
        <v>0</v>
      </c>
      <c r="AR25" s="240">
        <v>0</v>
      </c>
      <c r="AS25" s="240">
        <v>1</v>
      </c>
      <c r="AT25" s="240">
        <v>0</v>
      </c>
      <c r="AU25" s="240">
        <v>0</v>
      </c>
      <c r="AV25" s="240">
        <v>0</v>
      </c>
      <c r="AW25" s="240">
        <v>0</v>
      </c>
      <c r="AX25" s="240">
        <v>0</v>
      </c>
      <c r="AY25" s="240">
        <v>0</v>
      </c>
      <c r="AZ25" s="240">
        <v>0</v>
      </c>
      <c r="BA25" s="240">
        <v>0</v>
      </c>
      <c r="BB25" s="240">
        <v>0</v>
      </c>
      <c r="BC25" s="240">
        <v>0</v>
      </c>
      <c r="BD25" s="240">
        <v>0</v>
      </c>
      <c r="BE25" s="240">
        <v>0</v>
      </c>
      <c r="BF25" s="240">
        <v>0</v>
      </c>
      <c r="BG25" s="240">
        <v>0</v>
      </c>
      <c r="BH25" s="240">
        <v>0</v>
      </c>
      <c r="BI25" s="240">
        <v>0</v>
      </c>
      <c r="BJ25" s="240">
        <v>0</v>
      </c>
      <c r="BK25" s="240">
        <v>0</v>
      </c>
      <c r="BL25" s="240">
        <v>0</v>
      </c>
      <c r="BM25" s="240">
        <v>0</v>
      </c>
      <c r="BN25" s="240">
        <v>0</v>
      </c>
      <c r="BO25" s="240">
        <v>0</v>
      </c>
      <c r="BP25" s="240">
        <v>0</v>
      </c>
      <c r="BQ25" s="240">
        <v>0</v>
      </c>
      <c r="BR25" s="240">
        <v>0</v>
      </c>
      <c r="BS25" s="240">
        <v>0</v>
      </c>
      <c r="BT25" s="240">
        <v>0</v>
      </c>
      <c r="BU25" s="240">
        <v>0</v>
      </c>
      <c r="BV25" s="240">
        <v>0</v>
      </c>
      <c r="BW25" s="240">
        <v>0</v>
      </c>
      <c r="BX25" s="240">
        <v>0</v>
      </c>
      <c r="BY25" s="240">
        <v>0</v>
      </c>
      <c r="BZ25" s="240">
        <v>0</v>
      </c>
      <c r="CA25" s="240">
        <v>0</v>
      </c>
      <c r="CB25" s="240">
        <v>0</v>
      </c>
      <c r="CC25" s="240">
        <v>0</v>
      </c>
      <c r="CD25" s="240">
        <v>0</v>
      </c>
      <c r="CE25" s="240">
        <v>0</v>
      </c>
      <c r="CF25" s="240">
        <v>0</v>
      </c>
      <c r="CG25" s="240">
        <v>0</v>
      </c>
      <c r="CH25" s="240">
        <v>0</v>
      </c>
      <c r="CI25" s="240">
        <v>0</v>
      </c>
      <c r="CJ25" s="240">
        <v>0</v>
      </c>
      <c r="CK25" s="240">
        <v>0</v>
      </c>
      <c r="CL25" s="240">
        <v>0</v>
      </c>
      <c r="CM25" s="240">
        <v>0</v>
      </c>
      <c r="CN25" s="240">
        <v>0</v>
      </c>
      <c r="CO25" s="240">
        <v>0</v>
      </c>
      <c r="CP25" s="240">
        <v>0</v>
      </c>
      <c r="CQ25" s="240">
        <v>0</v>
      </c>
      <c r="CR25" s="240">
        <v>0</v>
      </c>
      <c r="CS25" s="240">
        <v>0</v>
      </c>
      <c r="CT25" s="240">
        <v>0</v>
      </c>
      <c r="CU25" s="240">
        <v>0</v>
      </c>
      <c r="CV25" s="240">
        <v>0</v>
      </c>
      <c r="CW25" s="240">
        <v>0</v>
      </c>
      <c r="CX25" s="240">
        <v>0</v>
      </c>
      <c r="CY25" s="240">
        <v>0</v>
      </c>
      <c r="CZ25" s="240">
        <v>0</v>
      </c>
      <c r="DA25" s="240">
        <v>0</v>
      </c>
      <c r="DB25" s="240">
        <v>0</v>
      </c>
      <c r="DC25" s="240">
        <v>0</v>
      </c>
      <c r="DD25" s="240">
        <v>0</v>
      </c>
      <c r="DE25" s="240">
        <v>0</v>
      </c>
      <c r="DF25" s="240">
        <v>0</v>
      </c>
      <c r="DG25" s="240">
        <v>0</v>
      </c>
      <c r="DH25" s="240">
        <v>0</v>
      </c>
      <c r="DI25" s="240">
        <v>0</v>
      </c>
      <c r="DJ25" s="240">
        <v>0</v>
      </c>
      <c r="DK25" s="240">
        <v>0</v>
      </c>
      <c r="DL25" s="240">
        <v>0</v>
      </c>
      <c r="DM25" s="240">
        <v>0</v>
      </c>
      <c r="DN25" s="240">
        <v>0</v>
      </c>
      <c r="DO25" s="240">
        <v>0</v>
      </c>
      <c r="DP25" s="240">
        <v>0</v>
      </c>
      <c r="DQ25" s="240">
        <v>0</v>
      </c>
      <c r="DR25" s="240">
        <v>0</v>
      </c>
      <c r="DS25" s="240">
        <v>0</v>
      </c>
      <c r="DT25" s="240">
        <v>0</v>
      </c>
      <c r="DU25" s="240">
        <v>0</v>
      </c>
      <c r="DV25" s="240">
        <v>0</v>
      </c>
      <c r="DW25" s="240">
        <v>0</v>
      </c>
      <c r="DX25" s="240">
        <v>0</v>
      </c>
      <c r="DY25" s="240">
        <v>0</v>
      </c>
      <c r="DZ25" s="240">
        <v>0</v>
      </c>
      <c r="EA25" s="240">
        <v>0</v>
      </c>
      <c r="EB25" s="240">
        <v>0</v>
      </c>
      <c r="EC25" s="240">
        <v>0</v>
      </c>
      <c r="ED25" s="240">
        <v>0</v>
      </c>
      <c r="EE25" s="240">
        <v>0</v>
      </c>
      <c r="EF25" s="240">
        <v>0</v>
      </c>
      <c r="EG25" s="240">
        <v>0</v>
      </c>
      <c r="EH25" s="240">
        <v>0</v>
      </c>
      <c r="EI25" s="240">
        <v>0</v>
      </c>
      <c r="EJ25" s="240">
        <v>0</v>
      </c>
      <c r="EK25" s="240">
        <v>0</v>
      </c>
      <c r="EL25" s="240">
        <v>0</v>
      </c>
      <c r="EM25" s="240">
        <v>0</v>
      </c>
      <c r="EN25" s="240">
        <v>0</v>
      </c>
      <c r="EO25" s="240">
        <v>0</v>
      </c>
      <c r="EP25" s="240">
        <v>0</v>
      </c>
      <c r="EQ25" s="240">
        <v>0</v>
      </c>
      <c r="ER25" s="240">
        <v>0</v>
      </c>
      <c r="ES25" s="240">
        <v>0</v>
      </c>
      <c r="ET25" s="240">
        <v>0</v>
      </c>
      <c r="EU25" s="241">
        <v>0</v>
      </c>
      <c r="EV25" s="241">
        <v>0</v>
      </c>
      <c r="EW25" s="241" t="e">
        <f>E25-#REF!-BW25-CG25-CX25-DE25-DM25</f>
        <v>#REF!</v>
      </c>
      <c r="EX25" s="241" t="e">
        <f>F25-#REF!-BX25-CH25-CY25-DF25-DN25</f>
        <v>#REF!</v>
      </c>
      <c r="EY25" s="241" t="e">
        <f>G25-#REF!-BY25-CI25-CZ25-DG25-DO25</f>
        <v>#REF!</v>
      </c>
      <c r="EZ25" s="241" t="e">
        <f>H25-#REF!-BZ25-CJ25-#REF!-DH25-DP25</f>
        <v>#REF!</v>
      </c>
      <c r="FA25" s="241" t="e">
        <f>I25-U25-#REF!-CC25-CF25-CM25-CV25-#REF!-#REF!-#REF!-EB25</f>
        <v>#REF!</v>
      </c>
      <c r="FB25" s="241" t="e">
        <f>J25-V25-#REF!-CW25-#REF!-#REF!-#REF!-EC25-EF25-EL25-EQ25</f>
        <v>#REF!</v>
      </c>
      <c r="FC25" s="241">
        <f t="shared" si="0"/>
        <v>0</v>
      </c>
      <c r="FD25" s="241">
        <f t="shared" si="1"/>
        <v>0</v>
      </c>
      <c r="FE25" s="241" t="e">
        <f>M25-CO25-#REF!-#REF!</f>
        <v>#REF!</v>
      </c>
      <c r="FF25" s="241" t="e">
        <f>N25-#REF!-EG25-#REF!-#REF!</f>
        <v>#REF!</v>
      </c>
      <c r="FG25" s="241" t="e">
        <f>O25-#REF!-EH25-EM25-ER25</f>
        <v>#REF!</v>
      </c>
      <c r="FH25" s="241">
        <f t="shared" si="2"/>
        <v>0</v>
      </c>
    </row>
    <row r="26" spans="1:164" s="236" customFormat="1" ht="12" customHeight="1" x14ac:dyDescent="0.2">
      <c r="A26" s="244" t="s">
        <v>138</v>
      </c>
      <c r="B26" s="238" t="s">
        <v>139</v>
      </c>
      <c r="C26" s="239">
        <v>15</v>
      </c>
      <c r="D26" s="240">
        <v>0</v>
      </c>
      <c r="E26" s="240">
        <v>40</v>
      </c>
      <c r="F26" s="240">
        <v>392</v>
      </c>
      <c r="G26" s="240">
        <v>0</v>
      </c>
      <c r="H26" s="240">
        <v>0</v>
      </c>
      <c r="I26" s="240">
        <v>2</v>
      </c>
      <c r="J26" s="240">
        <v>0</v>
      </c>
      <c r="K26" s="240">
        <v>0</v>
      </c>
      <c r="L26" s="240">
        <v>0</v>
      </c>
      <c r="M26" s="240">
        <v>0</v>
      </c>
      <c r="N26" s="240">
        <v>0</v>
      </c>
      <c r="O26" s="240">
        <v>0</v>
      </c>
      <c r="P26" s="240">
        <v>0</v>
      </c>
      <c r="Q26" s="240">
        <v>0</v>
      </c>
      <c r="R26" s="240">
        <v>0</v>
      </c>
      <c r="S26" s="240">
        <v>0</v>
      </c>
      <c r="T26" s="240">
        <v>0</v>
      </c>
      <c r="U26" s="240">
        <v>0</v>
      </c>
      <c r="V26" s="240">
        <v>0</v>
      </c>
      <c r="W26" s="240">
        <v>0</v>
      </c>
      <c r="X26" s="240">
        <v>0</v>
      </c>
      <c r="Y26" s="240">
        <v>1</v>
      </c>
      <c r="Z26" s="240">
        <v>0</v>
      </c>
      <c r="AA26" s="240">
        <v>0</v>
      </c>
      <c r="AB26" s="240">
        <v>0</v>
      </c>
      <c r="AC26" s="240">
        <v>0</v>
      </c>
      <c r="AD26" s="240">
        <v>0</v>
      </c>
      <c r="AE26" s="240">
        <v>0</v>
      </c>
      <c r="AF26" s="240">
        <v>0</v>
      </c>
      <c r="AG26" s="240">
        <v>0</v>
      </c>
      <c r="AH26" s="240">
        <v>0</v>
      </c>
      <c r="AI26" s="240">
        <v>0</v>
      </c>
      <c r="AJ26" s="240">
        <v>0</v>
      </c>
      <c r="AK26" s="240">
        <v>0</v>
      </c>
      <c r="AL26" s="240">
        <v>0</v>
      </c>
      <c r="AM26" s="240">
        <v>0</v>
      </c>
      <c r="AN26" s="240">
        <v>0</v>
      </c>
      <c r="AO26" s="240">
        <v>0</v>
      </c>
      <c r="AP26" s="240">
        <v>0</v>
      </c>
      <c r="AQ26" s="240">
        <v>0</v>
      </c>
      <c r="AR26" s="240">
        <v>0</v>
      </c>
      <c r="AS26" s="240">
        <v>1</v>
      </c>
      <c r="AT26" s="240">
        <v>0</v>
      </c>
      <c r="AU26" s="240">
        <v>1</v>
      </c>
      <c r="AV26" s="240">
        <v>0</v>
      </c>
      <c r="AW26" s="240">
        <v>8</v>
      </c>
      <c r="AX26" s="240">
        <v>0</v>
      </c>
      <c r="AY26" s="240">
        <v>0</v>
      </c>
      <c r="AZ26" s="240">
        <v>0</v>
      </c>
      <c r="BA26" s="240">
        <v>0</v>
      </c>
      <c r="BB26" s="240">
        <v>0</v>
      </c>
      <c r="BC26" s="240">
        <v>0</v>
      </c>
      <c r="BD26" s="240">
        <v>0</v>
      </c>
      <c r="BE26" s="240">
        <v>0</v>
      </c>
      <c r="BF26" s="240">
        <v>0</v>
      </c>
      <c r="BG26" s="240">
        <v>0</v>
      </c>
      <c r="BH26" s="240">
        <v>0</v>
      </c>
      <c r="BI26" s="240">
        <v>0</v>
      </c>
      <c r="BJ26" s="240">
        <v>0</v>
      </c>
      <c r="BK26" s="240">
        <v>0</v>
      </c>
      <c r="BL26" s="240">
        <v>0</v>
      </c>
      <c r="BM26" s="240">
        <v>0</v>
      </c>
      <c r="BN26" s="240">
        <v>0</v>
      </c>
      <c r="BO26" s="240">
        <v>0</v>
      </c>
      <c r="BP26" s="240">
        <v>0</v>
      </c>
      <c r="BQ26" s="240">
        <v>0</v>
      </c>
      <c r="BR26" s="240">
        <v>0</v>
      </c>
      <c r="BS26" s="240">
        <v>0</v>
      </c>
      <c r="BT26" s="240">
        <v>0</v>
      </c>
      <c r="BU26" s="240">
        <v>0</v>
      </c>
      <c r="BV26" s="240">
        <v>0</v>
      </c>
      <c r="BW26" s="240">
        <v>0</v>
      </c>
      <c r="BX26" s="240">
        <v>0</v>
      </c>
      <c r="BY26" s="240">
        <v>0</v>
      </c>
      <c r="BZ26" s="240">
        <v>0</v>
      </c>
      <c r="CA26" s="240">
        <v>3</v>
      </c>
      <c r="CB26" s="240">
        <v>0</v>
      </c>
      <c r="CC26" s="240">
        <v>2</v>
      </c>
      <c r="CD26" s="240">
        <v>0</v>
      </c>
      <c r="CE26" s="240">
        <v>0</v>
      </c>
      <c r="CF26" s="240">
        <v>0</v>
      </c>
      <c r="CG26" s="240">
        <v>0</v>
      </c>
      <c r="CH26" s="240">
        <v>0</v>
      </c>
      <c r="CI26" s="240">
        <v>0</v>
      </c>
      <c r="CJ26" s="240">
        <v>0</v>
      </c>
      <c r="CK26" s="240">
        <v>0</v>
      </c>
      <c r="CL26" s="240">
        <v>0</v>
      </c>
      <c r="CM26" s="240">
        <v>0</v>
      </c>
      <c r="CN26" s="240">
        <v>0</v>
      </c>
      <c r="CO26" s="240">
        <v>0</v>
      </c>
      <c r="CP26" s="240">
        <v>1</v>
      </c>
      <c r="CQ26" s="240">
        <v>0</v>
      </c>
      <c r="CR26" s="240">
        <v>0</v>
      </c>
      <c r="CS26" s="240">
        <v>0</v>
      </c>
      <c r="CT26" s="240">
        <v>25</v>
      </c>
      <c r="CU26" s="240">
        <v>233</v>
      </c>
      <c r="CV26" s="240">
        <v>0</v>
      </c>
      <c r="CW26" s="240">
        <v>0</v>
      </c>
      <c r="CX26" s="240">
        <v>0</v>
      </c>
      <c r="CY26" s="240">
        <v>0</v>
      </c>
      <c r="CZ26" s="240">
        <v>0</v>
      </c>
      <c r="DA26" s="240">
        <v>0</v>
      </c>
      <c r="DB26" s="240">
        <v>0</v>
      </c>
      <c r="DC26" s="240">
        <v>0</v>
      </c>
      <c r="DD26" s="240">
        <v>0</v>
      </c>
      <c r="DE26" s="240">
        <v>0</v>
      </c>
      <c r="DF26" s="240">
        <v>0</v>
      </c>
      <c r="DG26" s="240">
        <v>0</v>
      </c>
      <c r="DH26" s="240">
        <v>0</v>
      </c>
      <c r="DI26" s="240">
        <v>0</v>
      </c>
      <c r="DJ26" s="240">
        <v>0</v>
      </c>
      <c r="DK26" s="240">
        <v>0</v>
      </c>
      <c r="DL26" s="240">
        <v>0</v>
      </c>
      <c r="DM26" s="240">
        <v>15</v>
      </c>
      <c r="DN26" s="240">
        <v>159</v>
      </c>
      <c r="DO26" s="240">
        <v>0</v>
      </c>
      <c r="DP26" s="240">
        <v>0</v>
      </c>
      <c r="DQ26" s="240">
        <v>0</v>
      </c>
      <c r="DR26" s="240">
        <v>0</v>
      </c>
      <c r="DS26" s="240">
        <v>0</v>
      </c>
      <c r="DT26" s="240">
        <v>0</v>
      </c>
      <c r="DU26" s="240">
        <v>0</v>
      </c>
      <c r="DV26" s="240">
        <v>0</v>
      </c>
      <c r="DW26" s="240">
        <v>0</v>
      </c>
      <c r="DX26" s="240">
        <v>0</v>
      </c>
      <c r="DY26" s="240">
        <v>0</v>
      </c>
      <c r="DZ26" s="240">
        <v>0</v>
      </c>
      <c r="EA26" s="240">
        <v>0</v>
      </c>
      <c r="EB26" s="240">
        <v>0</v>
      </c>
      <c r="EC26" s="240">
        <v>0</v>
      </c>
      <c r="ED26" s="240">
        <v>0</v>
      </c>
      <c r="EE26" s="240">
        <v>0</v>
      </c>
      <c r="EF26" s="240">
        <v>0</v>
      </c>
      <c r="EG26" s="240">
        <v>0</v>
      </c>
      <c r="EH26" s="240">
        <v>0</v>
      </c>
      <c r="EI26" s="240">
        <v>0</v>
      </c>
      <c r="EJ26" s="240">
        <v>0</v>
      </c>
      <c r="EK26" s="240">
        <v>0</v>
      </c>
      <c r="EL26" s="240">
        <v>0</v>
      </c>
      <c r="EM26" s="240">
        <v>0</v>
      </c>
      <c r="EN26" s="240">
        <v>0</v>
      </c>
      <c r="EO26" s="240">
        <v>0</v>
      </c>
      <c r="EP26" s="240">
        <v>0</v>
      </c>
      <c r="EQ26" s="240">
        <v>0</v>
      </c>
      <c r="ER26" s="240">
        <v>0</v>
      </c>
      <c r="ES26" s="240">
        <v>0</v>
      </c>
      <c r="ET26" s="240">
        <v>0</v>
      </c>
      <c r="EU26" s="241">
        <v>0</v>
      </c>
      <c r="EV26" s="241">
        <v>0</v>
      </c>
      <c r="EW26" s="241" t="e">
        <f>E26-#REF!-BW26-CG26-CX26-DE26-DM26</f>
        <v>#REF!</v>
      </c>
      <c r="EX26" s="241" t="e">
        <f>F26-#REF!-BX26-CH26-CY26-DF26-DN26</f>
        <v>#REF!</v>
      </c>
      <c r="EY26" s="241" t="e">
        <f>G26-#REF!-BY26-CI26-CZ26-DG26-DO26</f>
        <v>#REF!</v>
      </c>
      <c r="EZ26" s="241" t="e">
        <f>H26-#REF!-BZ26-CJ26-#REF!-DH26-DP26</f>
        <v>#REF!</v>
      </c>
      <c r="FA26" s="241" t="e">
        <f>I26-U26-#REF!-CC26-CF26-CM26-CV26-#REF!-#REF!-#REF!-EB26</f>
        <v>#REF!</v>
      </c>
      <c r="FB26" s="241" t="e">
        <f>J26-V26-#REF!-CW26-#REF!-#REF!-#REF!-EC26-EF26-EL26-EQ26</f>
        <v>#REF!</v>
      </c>
      <c r="FC26" s="241">
        <f t="shared" si="0"/>
        <v>0</v>
      </c>
      <c r="FD26" s="241">
        <f t="shared" si="1"/>
        <v>0</v>
      </c>
      <c r="FE26" s="241" t="e">
        <f>M26-CO26-#REF!-#REF!</f>
        <v>#REF!</v>
      </c>
      <c r="FF26" s="241" t="e">
        <f>N26-#REF!-EG26-#REF!-#REF!</f>
        <v>#REF!</v>
      </c>
      <c r="FG26" s="241" t="e">
        <f>O26-#REF!-EH26-EM26-ER26</f>
        <v>#REF!</v>
      </c>
      <c r="FH26" s="241">
        <f t="shared" si="2"/>
        <v>0</v>
      </c>
    </row>
    <row r="27" spans="1:164" s="236" customFormat="1" ht="12" customHeight="1" x14ac:dyDescent="0.2">
      <c r="A27" s="244" t="s">
        <v>140</v>
      </c>
      <c r="B27" s="238" t="s">
        <v>141</v>
      </c>
      <c r="C27" s="239">
        <v>0</v>
      </c>
      <c r="D27" s="240">
        <v>0</v>
      </c>
      <c r="E27" s="240">
        <v>1</v>
      </c>
      <c r="F27" s="240">
        <v>15</v>
      </c>
      <c r="G27" s="240">
        <v>0</v>
      </c>
      <c r="H27" s="240">
        <v>0</v>
      </c>
      <c r="I27" s="240">
        <v>0</v>
      </c>
      <c r="J27" s="240">
        <v>0</v>
      </c>
      <c r="K27" s="240">
        <v>0</v>
      </c>
      <c r="L27" s="240">
        <v>0</v>
      </c>
      <c r="M27" s="240">
        <v>0</v>
      </c>
      <c r="N27" s="240">
        <v>0</v>
      </c>
      <c r="O27" s="240">
        <v>0</v>
      </c>
      <c r="P27" s="240">
        <v>0</v>
      </c>
      <c r="Q27" s="240">
        <v>0</v>
      </c>
      <c r="R27" s="240">
        <v>0</v>
      </c>
      <c r="S27" s="240">
        <v>0</v>
      </c>
      <c r="T27" s="240">
        <v>0</v>
      </c>
      <c r="U27" s="240">
        <v>0</v>
      </c>
      <c r="V27" s="240">
        <v>0</v>
      </c>
      <c r="W27" s="240">
        <v>0</v>
      </c>
      <c r="X27" s="240">
        <v>0</v>
      </c>
      <c r="Y27" s="240">
        <v>0</v>
      </c>
      <c r="Z27" s="240">
        <v>0</v>
      </c>
      <c r="AA27" s="240">
        <v>0</v>
      </c>
      <c r="AB27" s="240">
        <v>0</v>
      </c>
      <c r="AC27" s="240">
        <v>0</v>
      </c>
      <c r="AD27" s="240">
        <v>0</v>
      </c>
      <c r="AE27" s="240">
        <v>0</v>
      </c>
      <c r="AF27" s="240">
        <v>0</v>
      </c>
      <c r="AG27" s="240">
        <v>0</v>
      </c>
      <c r="AH27" s="240">
        <v>0</v>
      </c>
      <c r="AI27" s="240">
        <v>0</v>
      </c>
      <c r="AJ27" s="240">
        <v>0</v>
      </c>
      <c r="AK27" s="240">
        <v>0</v>
      </c>
      <c r="AL27" s="240">
        <v>0</v>
      </c>
      <c r="AM27" s="240">
        <v>0</v>
      </c>
      <c r="AN27" s="240">
        <v>0</v>
      </c>
      <c r="AO27" s="240">
        <v>0</v>
      </c>
      <c r="AP27" s="240">
        <v>0</v>
      </c>
      <c r="AQ27" s="240">
        <v>0</v>
      </c>
      <c r="AR27" s="240">
        <v>0</v>
      </c>
      <c r="AS27" s="240">
        <v>0</v>
      </c>
      <c r="AT27" s="240">
        <v>0</v>
      </c>
      <c r="AU27" s="240">
        <v>0</v>
      </c>
      <c r="AV27" s="240">
        <v>0</v>
      </c>
      <c r="AW27" s="240">
        <v>0</v>
      </c>
      <c r="AX27" s="240">
        <v>0</v>
      </c>
      <c r="AY27" s="240">
        <v>0</v>
      </c>
      <c r="AZ27" s="240">
        <v>0</v>
      </c>
      <c r="BA27" s="240">
        <v>0</v>
      </c>
      <c r="BB27" s="240">
        <v>0</v>
      </c>
      <c r="BC27" s="240">
        <v>0</v>
      </c>
      <c r="BD27" s="240">
        <v>0</v>
      </c>
      <c r="BE27" s="240">
        <v>0</v>
      </c>
      <c r="BF27" s="240">
        <v>0</v>
      </c>
      <c r="BG27" s="240">
        <v>0</v>
      </c>
      <c r="BH27" s="240">
        <v>0</v>
      </c>
      <c r="BI27" s="240">
        <v>0</v>
      </c>
      <c r="BJ27" s="240">
        <v>0</v>
      </c>
      <c r="BK27" s="240">
        <v>0</v>
      </c>
      <c r="BL27" s="240">
        <v>0</v>
      </c>
      <c r="BM27" s="240">
        <v>0</v>
      </c>
      <c r="BN27" s="240">
        <v>0</v>
      </c>
      <c r="BO27" s="240">
        <v>0</v>
      </c>
      <c r="BP27" s="240">
        <v>0</v>
      </c>
      <c r="BQ27" s="240">
        <v>0</v>
      </c>
      <c r="BR27" s="240">
        <v>0</v>
      </c>
      <c r="BS27" s="240">
        <v>0</v>
      </c>
      <c r="BT27" s="240">
        <v>0</v>
      </c>
      <c r="BU27" s="240">
        <v>0</v>
      </c>
      <c r="BV27" s="240">
        <v>0</v>
      </c>
      <c r="BW27" s="240">
        <v>0</v>
      </c>
      <c r="BX27" s="240">
        <v>0</v>
      </c>
      <c r="BY27" s="240">
        <v>0</v>
      </c>
      <c r="BZ27" s="240">
        <v>0</v>
      </c>
      <c r="CA27" s="240">
        <v>0</v>
      </c>
      <c r="CB27" s="240">
        <v>0</v>
      </c>
      <c r="CC27" s="240">
        <v>0</v>
      </c>
      <c r="CD27" s="240">
        <v>0</v>
      </c>
      <c r="CE27" s="240">
        <v>0</v>
      </c>
      <c r="CF27" s="240">
        <v>0</v>
      </c>
      <c r="CG27" s="240">
        <v>0</v>
      </c>
      <c r="CH27" s="240">
        <v>0</v>
      </c>
      <c r="CI27" s="240">
        <v>0</v>
      </c>
      <c r="CJ27" s="240">
        <v>0</v>
      </c>
      <c r="CK27" s="240">
        <v>0</v>
      </c>
      <c r="CL27" s="240">
        <v>0</v>
      </c>
      <c r="CM27" s="240">
        <v>0</v>
      </c>
      <c r="CN27" s="240">
        <v>0</v>
      </c>
      <c r="CO27" s="240">
        <v>0</v>
      </c>
      <c r="CP27" s="240">
        <v>0</v>
      </c>
      <c r="CQ27" s="240">
        <v>0</v>
      </c>
      <c r="CR27" s="240">
        <v>0</v>
      </c>
      <c r="CS27" s="240">
        <v>0</v>
      </c>
      <c r="CT27" s="240">
        <v>1</v>
      </c>
      <c r="CU27" s="240">
        <v>15</v>
      </c>
      <c r="CV27" s="240">
        <v>0</v>
      </c>
      <c r="CW27" s="240">
        <v>0</v>
      </c>
      <c r="CX27" s="240">
        <v>0</v>
      </c>
      <c r="CY27" s="240">
        <v>0</v>
      </c>
      <c r="CZ27" s="240">
        <v>0</v>
      </c>
      <c r="DA27" s="240">
        <v>0</v>
      </c>
      <c r="DB27" s="240">
        <v>0</v>
      </c>
      <c r="DC27" s="240">
        <v>0</v>
      </c>
      <c r="DD27" s="240">
        <v>0</v>
      </c>
      <c r="DE27" s="240">
        <v>0</v>
      </c>
      <c r="DF27" s="240">
        <v>0</v>
      </c>
      <c r="DG27" s="240">
        <v>0</v>
      </c>
      <c r="DH27" s="240">
        <v>0</v>
      </c>
      <c r="DI27" s="240">
        <v>0</v>
      </c>
      <c r="DJ27" s="240">
        <v>0</v>
      </c>
      <c r="DK27" s="240">
        <v>0</v>
      </c>
      <c r="DL27" s="240">
        <v>0</v>
      </c>
      <c r="DM27" s="240">
        <v>0</v>
      </c>
      <c r="DN27" s="240">
        <v>0</v>
      </c>
      <c r="DO27" s="240">
        <v>0</v>
      </c>
      <c r="DP27" s="240">
        <v>0</v>
      </c>
      <c r="DQ27" s="240">
        <v>0</v>
      </c>
      <c r="DR27" s="240">
        <v>0</v>
      </c>
      <c r="DS27" s="240">
        <v>0</v>
      </c>
      <c r="DT27" s="240">
        <v>0</v>
      </c>
      <c r="DU27" s="240">
        <v>0</v>
      </c>
      <c r="DV27" s="240">
        <v>0</v>
      </c>
      <c r="DW27" s="240">
        <v>0</v>
      </c>
      <c r="DX27" s="240">
        <v>0</v>
      </c>
      <c r="DY27" s="240">
        <v>0</v>
      </c>
      <c r="DZ27" s="240">
        <v>0</v>
      </c>
      <c r="EA27" s="240">
        <v>0</v>
      </c>
      <c r="EB27" s="240">
        <v>0</v>
      </c>
      <c r="EC27" s="240">
        <v>0</v>
      </c>
      <c r="ED27" s="240">
        <v>0</v>
      </c>
      <c r="EE27" s="240">
        <v>0</v>
      </c>
      <c r="EF27" s="240">
        <v>0</v>
      </c>
      <c r="EG27" s="240">
        <v>0</v>
      </c>
      <c r="EH27" s="240">
        <v>0</v>
      </c>
      <c r="EI27" s="240">
        <v>0</v>
      </c>
      <c r="EJ27" s="240">
        <v>0</v>
      </c>
      <c r="EK27" s="240">
        <v>0</v>
      </c>
      <c r="EL27" s="240">
        <v>0</v>
      </c>
      <c r="EM27" s="240">
        <v>0</v>
      </c>
      <c r="EN27" s="240">
        <v>0</v>
      </c>
      <c r="EO27" s="240">
        <v>0</v>
      </c>
      <c r="EP27" s="240">
        <v>0</v>
      </c>
      <c r="EQ27" s="240">
        <v>0</v>
      </c>
      <c r="ER27" s="240">
        <v>0</v>
      </c>
      <c r="ES27" s="240">
        <v>0</v>
      </c>
      <c r="ET27" s="240">
        <v>0</v>
      </c>
      <c r="EU27" s="241">
        <v>0</v>
      </c>
      <c r="EV27" s="241">
        <v>0</v>
      </c>
      <c r="EW27" s="241" t="e">
        <f>E27-#REF!-BW27-CG27-CX27-DE27-DM27</f>
        <v>#REF!</v>
      </c>
      <c r="EX27" s="241" t="e">
        <f>F27-#REF!-BX27-CH27-CY27-DF27-DN27</f>
        <v>#REF!</v>
      </c>
      <c r="EY27" s="241" t="e">
        <f>G27-#REF!-BY27-CI27-CZ27-DG27-DO27</f>
        <v>#REF!</v>
      </c>
      <c r="EZ27" s="241" t="e">
        <f>H27-#REF!-BZ27-CJ27-#REF!-DH27-DP27</f>
        <v>#REF!</v>
      </c>
      <c r="FA27" s="241" t="e">
        <f>I27-U27-#REF!-CC27-CF27-CM27-CV27-#REF!-#REF!-#REF!-EB27</f>
        <v>#REF!</v>
      </c>
      <c r="FB27" s="241" t="e">
        <f>J27-V27-#REF!-CW27-#REF!-#REF!-#REF!-EC27-EF27-EL27-EQ27</f>
        <v>#REF!</v>
      </c>
      <c r="FC27" s="241">
        <f t="shared" si="0"/>
        <v>0</v>
      </c>
      <c r="FD27" s="241">
        <f t="shared" si="1"/>
        <v>0</v>
      </c>
      <c r="FE27" s="241" t="e">
        <f>M27-CO27-#REF!-#REF!</f>
        <v>#REF!</v>
      </c>
      <c r="FF27" s="241" t="e">
        <f>N27-#REF!-EG27-#REF!-#REF!</f>
        <v>#REF!</v>
      </c>
      <c r="FG27" s="241" t="e">
        <f>O27-#REF!-EH27-EM27-ER27</f>
        <v>#REF!</v>
      </c>
      <c r="FH27" s="241">
        <f t="shared" si="2"/>
        <v>0</v>
      </c>
    </row>
    <row r="28" spans="1:164" s="236" customFormat="1" ht="12" customHeight="1" x14ac:dyDescent="0.2">
      <c r="A28" s="244" t="s">
        <v>142</v>
      </c>
      <c r="B28" s="238" t="s">
        <v>143</v>
      </c>
      <c r="C28" s="239">
        <v>17</v>
      </c>
      <c r="D28" s="240">
        <v>1</v>
      </c>
      <c r="E28" s="240">
        <v>31</v>
      </c>
      <c r="F28" s="240">
        <v>556</v>
      </c>
      <c r="G28" s="240">
        <v>0</v>
      </c>
      <c r="H28" s="240">
        <v>0</v>
      </c>
      <c r="I28" s="240">
        <v>3</v>
      </c>
      <c r="J28" s="240">
        <v>0</v>
      </c>
      <c r="K28" s="240">
        <v>0</v>
      </c>
      <c r="L28" s="240">
        <v>0</v>
      </c>
      <c r="M28" s="240">
        <v>0</v>
      </c>
      <c r="N28" s="240">
        <v>0</v>
      </c>
      <c r="O28" s="240">
        <v>0</v>
      </c>
      <c r="P28" s="240">
        <v>0</v>
      </c>
      <c r="Q28" s="240">
        <v>0</v>
      </c>
      <c r="R28" s="240">
        <v>0</v>
      </c>
      <c r="S28" s="240">
        <v>0</v>
      </c>
      <c r="T28" s="240">
        <v>0</v>
      </c>
      <c r="U28" s="240">
        <v>0</v>
      </c>
      <c r="V28" s="240">
        <v>0</v>
      </c>
      <c r="W28" s="240">
        <v>0</v>
      </c>
      <c r="X28" s="240">
        <v>0</v>
      </c>
      <c r="Y28" s="240">
        <v>4</v>
      </c>
      <c r="Z28" s="240">
        <v>0</v>
      </c>
      <c r="AA28" s="240">
        <v>0</v>
      </c>
      <c r="AB28" s="240">
        <v>0</v>
      </c>
      <c r="AC28" s="240">
        <v>0</v>
      </c>
      <c r="AD28" s="240">
        <v>3</v>
      </c>
      <c r="AE28" s="240">
        <v>0</v>
      </c>
      <c r="AF28" s="240">
        <v>3</v>
      </c>
      <c r="AG28" s="240">
        <v>0</v>
      </c>
      <c r="AH28" s="240">
        <v>0</v>
      </c>
      <c r="AI28" s="240">
        <v>0</v>
      </c>
      <c r="AJ28" s="240">
        <v>0</v>
      </c>
      <c r="AK28" s="240">
        <v>0</v>
      </c>
      <c r="AL28" s="240">
        <v>0</v>
      </c>
      <c r="AM28" s="240">
        <v>1</v>
      </c>
      <c r="AN28" s="240">
        <v>16</v>
      </c>
      <c r="AO28" s="240">
        <v>0</v>
      </c>
      <c r="AP28" s="240">
        <v>0</v>
      </c>
      <c r="AQ28" s="240">
        <v>0</v>
      </c>
      <c r="AR28" s="240">
        <v>0</v>
      </c>
      <c r="AS28" s="240">
        <v>0</v>
      </c>
      <c r="AT28" s="240">
        <v>0</v>
      </c>
      <c r="AU28" s="240">
        <v>0</v>
      </c>
      <c r="AV28" s="240">
        <v>0</v>
      </c>
      <c r="AW28" s="240">
        <v>10</v>
      </c>
      <c r="AX28" s="240">
        <v>1</v>
      </c>
      <c r="AY28" s="240">
        <v>0</v>
      </c>
      <c r="AZ28" s="240">
        <v>0</v>
      </c>
      <c r="BA28" s="240">
        <v>0</v>
      </c>
      <c r="BB28" s="240">
        <v>0</v>
      </c>
      <c r="BC28" s="240">
        <v>0</v>
      </c>
      <c r="BD28" s="240">
        <v>0</v>
      </c>
      <c r="BE28" s="240">
        <v>0</v>
      </c>
      <c r="BF28" s="240">
        <v>0</v>
      </c>
      <c r="BG28" s="240">
        <v>0</v>
      </c>
      <c r="BH28" s="240">
        <v>0</v>
      </c>
      <c r="BI28" s="240">
        <v>0</v>
      </c>
      <c r="BJ28" s="240">
        <v>0</v>
      </c>
      <c r="BK28" s="240">
        <v>0</v>
      </c>
      <c r="BL28" s="240">
        <v>0</v>
      </c>
      <c r="BM28" s="240">
        <v>0</v>
      </c>
      <c r="BN28" s="240">
        <v>0</v>
      </c>
      <c r="BO28" s="240">
        <v>0</v>
      </c>
      <c r="BP28" s="240">
        <v>0</v>
      </c>
      <c r="BQ28" s="240">
        <v>0</v>
      </c>
      <c r="BR28" s="240">
        <v>0</v>
      </c>
      <c r="BS28" s="240">
        <v>0</v>
      </c>
      <c r="BT28" s="240">
        <v>0</v>
      </c>
      <c r="BU28" s="240">
        <v>0</v>
      </c>
      <c r="BV28" s="240">
        <v>0</v>
      </c>
      <c r="BW28" s="240">
        <v>0</v>
      </c>
      <c r="BX28" s="240">
        <v>0</v>
      </c>
      <c r="BY28" s="240">
        <v>0</v>
      </c>
      <c r="BZ28" s="240">
        <v>0</v>
      </c>
      <c r="CA28" s="240">
        <v>0</v>
      </c>
      <c r="CB28" s="240">
        <v>0</v>
      </c>
      <c r="CC28" s="240">
        <v>0</v>
      </c>
      <c r="CD28" s="240">
        <v>0</v>
      </c>
      <c r="CE28" s="240">
        <v>0</v>
      </c>
      <c r="CF28" s="240">
        <v>0</v>
      </c>
      <c r="CG28" s="240">
        <v>0</v>
      </c>
      <c r="CH28" s="240">
        <v>0</v>
      </c>
      <c r="CI28" s="240">
        <v>0</v>
      </c>
      <c r="CJ28" s="240">
        <v>0</v>
      </c>
      <c r="CK28" s="240">
        <v>0</v>
      </c>
      <c r="CL28" s="240">
        <v>0</v>
      </c>
      <c r="CM28" s="240">
        <v>0</v>
      </c>
      <c r="CN28" s="240">
        <v>0</v>
      </c>
      <c r="CO28" s="240">
        <v>0</v>
      </c>
      <c r="CP28" s="240">
        <v>0</v>
      </c>
      <c r="CQ28" s="240">
        <v>0</v>
      </c>
      <c r="CR28" s="240">
        <v>0</v>
      </c>
      <c r="CS28" s="240">
        <v>0</v>
      </c>
      <c r="CT28" s="240">
        <v>17</v>
      </c>
      <c r="CU28" s="240">
        <v>327</v>
      </c>
      <c r="CV28" s="240">
        <v>0</v>
      </c>
      <c r="CW28" s="240">
        <v>0</v>
      </c>
      <c r="CX28" s="240">
        <v>0</v>
      </c>
      <c r="CY28" s="240">
        <v>0</v>
      </c>
      <c r="CZ28" s="240">
        <v>0</v>
      </c>
      <c r="DA28" s="240">
        <v>0</v>
      </c>
      <c r="DB28" s="240">
        <v>0</v>
      </c>
      <c r="DC28" s="240">
        <v>4</v>
      </c>
      <c r="DD28" s="240">
        <v>56</v>
      </c>
      <c r="DE28" s="240">
        <v>0</v>
      </c>
      <c r="DF28" s="240">
        <v>0</v>
      </c>
      <c r="DG28" s="240">
        <v>0</v>
      </c>
      <c r="DH28" s="240">
        <v>0</v>
      </c>
      <c r="DI28" s="240">
        <v>0</v>
      </c>
      <c r="DJ28" s="240">
        <v>0</v>
      </c>
      <c r="DK28" s="240">
        <v>0</v>
      </c>
      <c r="DL28" s="240">
        <v>0</v>
      </c>
      <c r="DM28" s="240">
        <v>9</v>
      </c>
      <c r="DN28" s="240">
        <v>157</v>
      </c>
      <c r="DO28" s="240">
        <v>0</v>
      </c>
      <c r="DP28" s="240">
        <v>0</v>
      </c>
      <c r="DQ28" s="240">
        <v>0</v>
      </c>
      <c r="DR28" s="240">
        <v>0</v>
      </c>
      <c r="DS28" s="240">
        <v>0</v>
      </c>
      <c r="DT28" s="240">
        <v>0</v>
      </c>
      <c r="DU28" s="240">
        <v>0</v>
      </c>
      <c r="DV28" s="240">
        <v>0</v>
      </c>
      <c r="DW28" s="240">
        <v>0</v>
      </c>
      <c r="DX28" s="240">
        <v>0</v>
      </c>
      <c r="DY28" s="240">
        <v>0</v>
      </c>
      <c r="DZ28" s="240">
        <v>0</v>
      </c>
      <c r="EA28" s="240">
        <v>0</v>
      </c>
      <c r="EB28" s="240">
        <v>0</v>
      </c>
      <c r="EC28" s="240">
        <v>0</v>
      </c>
      <c r="ED28" s="240">
        <v>0</v>
      </c>
      <c r="EE28" s="240">
        <v>0</v>
      </c>
      <c r="EF28" s="240">
        <v>0</v>
      </c>
      <c r="EG28" s="240">
        <v>0</v>
      </c>
      <c r="EH28" s="240">
        <v>0</v>
      </c>
      <c r="EI28" s="240">
        <v>0</v>
      </c>
      <c r="EJ28" s="240">
        <v>0</v>
      </c>
      <c r="EK28" s="240">
        <v>0</v>
      </c>
      <c r="EL28" s="240">
        <v>0</v>
      </c>
      <c r="EM28" s="240">
        <v>0</v>
      </c>
      <c r="EN28" s="240">
        <v>0</v>
      </c>
      <c r="EO28" s="240">
        <v>0</v>
      </c>
      <c r="EP28" s="240">
        <v>0</v>
      </c>
      <c r="EQ28" s="240">
        <v>0</v>
      </c>
      <c r="ER28" s="240">
        <v>0</v>
      </c>
      <c r="ES28" s="240">
        <v>0</v>
      </c>
      <c r="ET28" s="240">
        <v>0</v>
      </c>
      <c r="EU28" s="241">
        <v>0</v>
      </c>
      <c r="EV28" s="241">
        <v>0</v>
      </c>
      <c r="EW28" s="241" t="e">
        <f>E28-#REF!-BW28-CG28-CX28-DE28-DM28</f>
        <v>#REF!</v>
      </c>
      <c r="EX28" s="241" t="e">
        <f>F28-#REF!-BX28-CH28-CY28-DF28-DN28</f>
        <v>#REF!</v>
      </c>
      <c r="EY28" s="241" t="e">
        <f>G28-#REF!-BY28-CI28-CZ28-DG28-DO28</f>
        <v>#REF!</v>
      </c>
      <c r="EZ28" s="241" t="e">
        <f>H28-#REF!-BZ28-CJ28-#REF!-DH28-DP28</f>
        <v>#REF!</v>
      </c>
      <c r="FA28" s="241" t="e">
        <f>I28-U28-#REF!-CC28-CF28-CM28-CV28-#REF!-#REF!-#REF!-EB28</f>
        <v>#REF!</v>
      </c>
      <c r="FB28" s="241" t="e">
        <f>J28-V28-#REF!-CW28-#REF!-#REF!-#REF!-EC28-EF28-EL28-EQ28</f>
        <v>#REF!</v>
      </c>
      <c r="FC28" s="241">
        <f t="shared" si="0"/>
        <v>0</v>
      </c>
      <c r="FD28" s="241">
        <f t="shared" si="1"/>
        <v>0</v>
      </c>
      <c r="FE28" s="241" t="e">
        <f>M28-CO28-#REF!-#REF!</f>
        <v>#REF!</v>
      </c>
      <c r="FF28" s="241" t="e">
        <f>N28-#REF!-EG28-#REF!-#REF!</f>
        <v>#REF!</v>
      </c>
      <c r="FG28" s="241" t="e">
        <f>O28-#REF!-EH28-EM28-ER28</f>
        <v>#REF!</v>
      </c>
      <c r="FH28" s="241">
        <f t="shared" si="2"/>
        <v>0</v>
      </c>
    </row>
    <row r="29" spans="1:164" s="236" customFormat="1" ht="12" customHeight="1" x14ac:dyDescent="0.2">
      <c r="A29" s="244" t="s">
        <v>144</v>
      </c>
      <c r="B29" s="238" t="s">
        <v>145</v>
      </c>
      <c r="C29" s="239">
        <v>30</v>
      </c>
      <c r="D29" s="240">
        <v>12</v>
      </c>
      <c r="E29" s="240">
        <v>33</v>
      </c>
      <c r="F29" s="240">
        <v>320</v>
      </c>
      <c r="G29" s="240">
        <v>0</v>
      </c>
      <c r="H29" s="240">
        <v>0</v>
      </c>
      <c r="I29" s="240">
        <v>3</v>
      </c>
      <c r="J29" s="240">
        <v>1</v>
      </c>
      <c r="K29" s="240">
        <v>0</v>
      </c>
      <c r="L29" s="240">
        <v>0</v>
      </c>
      <c r="M29" s="240">
        <v>0</v>
      </c>
      <c r="N29" s="240">
        <v>1</v>
      </c>
      <c r="O29" s="240">
        <v>0</v>
      </c>
      <c r="P29" s="240">
        <v>0</v>
      </c>
      <c r="Q29" s="240">
        <v>0</v>
      </c>
      <c r="R29" s="240">
        <v>0</v>
      </c>
      <c r="S29" s="240">
        <v>0</v>
      </c>
      <c r="T29" s="240">
        <v>0</v>
      </c>
      <c r="U29" s="240">
        <v>0</v>
      </c>
      <c r="V29" s="240">
        <v>0</v>
      </c>
      <c r="W29" s="240">
        <v>0</v>
      </c>
      <c r="X29" s="240">
        <v>0</v>
      </c>
      <c r="Y29" s="240">
        <v>3</v>
      </c>
      <c r="Z29" s="240">
        <v>1</v>
      </c>
      <c r="AA29" s="240">
        <v>0</v>
      </c>
      <c r="AB29" s="240">
        <v>0</v>
      </c>
      <c r="AC29" s="240">
        <v>0</v>
      </c>
      <c r="AD29" s="240">
        <v>0</v>
      </c>
      <c r="AE29" s="240">
        <v>0</v>
      </c>
      <c r="AF29" s="240">
        <v>0</v>
      </c>
      <c r="AG29" s="240">
        <v>0</v>
      </c>
      <c r="AH29" s="240">
        <v>0</v>
      </c>
      <c r="AI29" s="240">
        <v>0</v>
      </c>
      <c r="AJ29" s="240">
        <v>0</v>
      </c>
      <c r="AK29" s="240">
        <v>0</v>
      </c>
      <c r="AL29" s="240">
        <v>0</v>
      </c>
      <c r="AM29" s="240">
        <v>0</v>
      </c>
      <c r="AN29" s="240">
        <v>0</v>
      </c>
      <c r="AO29" s="240">
        <v>0</v>
      </c>
      <c r="AP29" s="240">
        <v>0</v>
      </c>
      <c r="AQ29" s="240">
        <v>0</v>
      </c>
      <c r="AR29" s="240">
        <v>0</v>
      </c>
      <c r="AS29" s="240">
        <v>3</v>
      </c>
      <c r="AT29" s="240">
        <v>5</v>
      </c>
      <c r="AU29" s="240">
        <v>0</v>
      </c>
      <c r="AV29" s="240">
        <v>0</v>
      </c>
      <c r="AW29" s="240">
        <v>0</v>
      </c>
      <c r="AX29" s="240">
        <v>0</v>
      </c>
      <c r="AY29" s="240">
        <v>0</v>
      </c>
      <c r="AZ29" s="240">
        <v>0</v>
      </c>
      <c r="BA29" s="240">
        <v>0</v>
      </c>
      <c r="BB29" s="240">
        <v>0</v>
      </c>
      <c r="BC29" s="240">
        <v>0</v>
      </c>
      <c r="BD29" s="240">
        <v>0</v>
      </c>
      <c r="BE29" s="240">
        <v>0</v>
      </c>
      <c r="BF29" s="240">
        <v>0</v>
      </c>
      <c r="BG29" s="240">
        <v>0</v>
      </c>
      <c r="BH29" s="240">
        <v>0</v>
      </c>
      <c r="BI29" s="240">
        <v>0</v>
      </c>
      <c r="BJ29" s="240">
        <v>0</v>
      </c>
      <c r="BK29" s="240">
        <v>0</v>
      </c>
      <c r="BL29" s="240">
        <v>0</v>
      </c>
      <c r="BM29" s="240">
        <v>0</v>
      </c>
      <c r="BN29" s="240">
        <v>0</v>
      </c>
      <c r="BO29" s="240">
        <v>0</v>
      </c>
      <c r="BP29" s="240">
        <v>0</v>
      </c>
      <c r="BQ29" s="240">
        <v>0</v>
      </c>
      <c r="BR29" s="240">
        <v>0</v>
      </c>
      <c r="BS29" s="240">
        <v>0</v>
      </c>
      <c r="BT29" s="240">
        <v>0</v>
      </c>
      <c r="BU29" s="240">
        <v>0</v>
      </c>
      <c r="BV29" s="240">
        <v>0</v>
      </c>
      <c r="BW29" s="240">
        <v>0</v>
      </c>
      <c r="BX29" s="240">
        <v>0</v>
      </c>
      <c r="BY29" s="240">
        <v>0</v>
      </c>
      <c r="BZ29" s="240">
        <v>0</v>
      </c>
      <c r="CA29" s="240">
        <v>0</v>
      </c>
      <c r="CB29" s="240">
        <v>5</v>
      </c>
      <c r="CC29" s="240">
        <v>0</v>
      </c>
      <c r="CD29" s="240">
        <v>0</v>
      </c>
      <c r="CE29" s="240">
        <v>0</v>
      </c>
      <c r="CF29" s="240">
        <v>0</v>
      </c>
      <c r="CG29" s="240">
        <v>0</v>
      </c>
      <c r="CH29" s="240">
        <v>0</v>
      </c>
      <c r="CI29" s="240">
        <v>0</v>
      </c>
      <c r="CJ29" s="240">
        <v>0</v>
      </c>
      <c r="CK29" s="240">
        <v>0</v>
      </c>
      <c r="CL29" s="240">
        <v>0</v>
      </c>
      <c r="CM29" s="240">
        <v>0</v>
      </c>
      <c r="CN29" s="240">
        <v>0</v>
      </c>
      <c r="CO29" s="240">
        <v>0</v>
      </c>
      <c r="CP29" s="240">
        <v>7</v>
      </c>
      <c r="CQ29" s="240">
        <v>1</v>
      </c>
      <c r="CR29" s="240">
        <v>2</v>
      </c>
      <c r="CS29" s="240">
        <v>0</v>
      </c>
      <c r="CT29" s="240">
        <v>18</v>
      </c>
      <c r="CU29" s="240">
        <v>208</v>
      </c>
      <c r="CV29" s="240">
        <v>0</v>
      </c>
      <c r="CW29" s="240">
        <v>0</v>
      </c>
      <c r="CX29" s="240">
        <v>0</v>
      </c>
      <c r="CY29" s="240">
        <v>0</v>
      </c>
      <c r="CZ29" s="240">
        <v>0</v>
      </c>
      <c r="DA29" s="240">
        <v>0</v>
      </c>
      <c r="DB29" s="240">
        <v>0</v>
      </c>
      <c r="DC29" s="240">
        <v>7</v>
      </c>
      <c r="DD29" s="240">
        <v>40</v>
      </c>
      <c r="DE29" s="240">
        <v>0</v>
      </c>
      <c r="DF29" s="240">
        <v>0</v>
      </c>
      <c r="DG29" s="240">
        <v>0</v>
      </c>
      <c r="DH29" s="240">
        <v>0</v>
      </c>
      <c r="DI29" s="240">
        <v>0</v>
      </c>
      <c r="DJ29" s="240">
        <v>0</v>
      </c>
      <c r="DK29" s="240">
        <v>0</v>
      </c>
      <c r="DL29" s="240">
        <v>0</v>
      </c>
      <c r="DM29" s="240">
        <v>8</v>
      </c>
      <c r="DN29" s="240">
        <v>72</v>
      </c>
      <c r="DO29" s="240">
        <v>0</v>
      </c>
      <c r="DP29" s="240">
        <v>0</v>
      </c>
      <c r="DQ29" s="240">
        <v>0</v>
      </c>
      <c r="DR29" s="240">
        <v>0</v>
      </c>
      <c r="DS29" s="240">
        <v>0</v>
      </c>
      <c r="DT29" s="240">
        <v>0</v>
      </c>
      <c r="DU29" s="240">
        <v>0</v>
      </c>
      <c r="DV29" s="240">
        <v>1</v>
      </c>
      <c r="DW29" s="240">
        <v>0</v>
      </c>
      <c r="DX29" s="240">
        <v>0</v>
      </c>
      <c r="DY29" s="240">
        <v>0</v>
      </c>
      <c r="DZ29" s="240">
        <v>1</v>
      </c>
      <c r="EA29" s="240">
        <v>0</v>
      </c>
      <c r="EB29" s="240">
        <v>1</v>
      </c>
      <c r="EC29" s="240">
        <v>0</v>
      </c>
      <c r="ED29" s="240">
        <v>0</v>
      </c>
      <c r="EE29" s="240">
        <v>0</v>
      </c>
      <c r="EF29" s="240">
        <v>0</v>
      </c>
      <c r="EG29" s="240">
        <v>0</v>
      </c>
      <c r="EH29" s="240">
        <v>0</v>
      </c>
      <c r="EI29" s="240">
        <v>4</v>
      </c>
      <c r="EJ29" s="240">
        <v>0</v>
      </c>
      <c r="EK29" s="240">
        <v>1</v>
      </c>
      <c r="EL29" s="240">
        <v>1</v>
      </c>
      <c r="EM29" s="240">
        <v>0</v>
      </c>
      <c r="EN29" s="240">
        <v>11</v>
      </c>
      <c r="EO29" s="240">
        <v>0</v>
      </c>
      <c r="EP29" s="240">
        <v>0</v>
      </c>
      <c r="EQ29" s="240">
        <v>0</v>
      </c>
      <c r="ER29" s="240">
        <v>0</v>
      </c>
      <c r="ES29" s="240">
        <v>0</v>
      </c>
      <c r="ET29" s="240">
        <v>0</v>
      </c>
      <c r="EU29" s="241">
        <v>0</v>
      </c>
      <c r="EV29" s="241">
        <v>0</v>
      </c>
      <c r="EW29" s="241" t="e">
        <f>E29-#REF!-BW29-CG29-CX29-DE29-DM29</f>
        <v>#REF!</v>
      </c>
      <c r="EX29" s="241" t="e">
        <f>F29-#REF!-BX29-CH29-CY29-DF29-DN29</f>
        <v>#REF!</v>
      </c>
      <c r="EY29" s="241" t="e">
        <f>G29-#REF!-BY29-CI29-CZ29-DG29-DO29</f>
        <v>#REF!</v>
      </c>
      <c r="EZ29" s="241" t="e">
        <f>H29-#REF!-BZ29-CJ29-#REF!-DH29-DP29</f>
        <v>#REF!</v>
      </c>
      <c r="FA29" s="241" t="e">
        <f>I29-U29-#REF!-CC29-CF29-CM29-CV29-#REF!-#REF!-#REF!-EB29</f>
        <v>#REF!</v>
      </c>
      <c r="FB29" s="241" t="e">
        <f>J29-V29-#REF!-CW29-#REF!-#REF!-#REF!-EC29-EF29-EL29-EQ29</f>
        <v>#REF!</v>
      </c>
      <c r="FC29" s="241">
        <f t="shared" si="0"/>
        <v>0</v>
      </c>
      <c r="FD29" s="241">
        <f t="shared" si="1"/>
        <v>0</v>
      </c>
      <c r="FE29" s="241" t="e">
        <f>M29-CO29-#REF!-#REF!</f>
        <v>#REF!</v>
      </c>
      <c r="FF29" s="241" t="e">
        <f>N29-#REF!-EG29-#REF!-#REF!</f>
        <v>#REF!</v>
      </c>
      <c r="FG29" s="241" t="e">
        <f>O29-#REF!-EH29-EM29-ER29</f>
        <v>#REF!</v>
      </c>
      <c r="FH29" s="241">
        <f t="shared" si="2"/>
        <v>0</v>
      </c>
    </row>
    <row r="30" spans="1:164" s="236" customFormat="1" ht="12" customHeight="1" x14ac:dyDescent="0.2">
      <c r="A30" s="244" t="s">
        <v>146</v>
      </c>
      <c r="B30" s="238" t="s">
        <v>147</v>
      </c>
      <c r="C30" s="239">
        <v>1</v>
      </c>
      <c r="D30" s="240">
        <v>0</v>
      </c>
      <c r="E30" s="240">
        <v>36</v>
      </c>
      <c r="F30" s="240">
        <v>376</v>
      </c>
      <c r="G30" s="240">
        <v>0</v>
      </c>
      <c r="H30" s="240">
        <v>0</v>
      </c>
      <c r="I30" s="240">
        <v>1</v>
      </c>
      <c r="J30" s="240">
        <v>0</v>
      </c>
      <c r="K30" s="240">
        <v>0</v>
      </c>
      <c r="L30" s="240">
        <v>0</v>
      </c>
      <c r="M30" s="240">
        <v>0</v>
      </c>
      <c r="N30" s="240">
        <v>0</v>
      </c>
      <c r="O30" s="240">
        <v>0</v>
      </c>
      <c r="P30" s="240">
        <v>0</v>
      </c>
      <c r="Q30" s="240">
        <v>0</v>
      </c>
      <c r="R30" s="240">
        <v>0</v>
      </c>
      <c r="S30" s="240">
        <v>0</v>
      </c>
      <c r="T30" s="240">
        <v>0</v>
      </c>
      <c r="U30" s="240">
        <v>0</v>
      </c>
      <c r="V30" s="240">
        <v>0</v>
      </c>
      <c r="W30" s="240">
        <v>0</v>
      </c>
      <c r="X30" s="240">
        <v>0</v>
      </c>
      <c r="Y30" s="240">
        <v>0</v>
      </c>
      <c r="Z30" s="240">
        <v>0</v>
      </c>
      <c r="AA30" s="240">
        <v>0</v>
      </c>
      <c r="AB30" s="240">
        <v>0</v>
      </c>
      <c r="AC30" s="240">
        <v>0</v>
      </c>
      <c r="AD30" s="240">
        <v>0</v>
      </c>
      <c r="AE30" s="240">
        <v>0</v>
      </c>
      <c r="AF30" s="240">
        <v>0</v>
      </c>
      <c r="AG30" s="240">
        <v>0</v>
      </c>
      <c r="AH30" s="240">
        <v>0</v>
      </c>
      <c r="AI30" s="240">
        <v>0</v>
      </c>
      <c r="AJ30" s="240">
        <v>0</v>
      </c>
      <c r="AK30" s="240">
        <v>0</v>
      </c>
      <c r="AL30" s="240">
        <v>0</v>
      </c>
      <c r="AM30" s="240">
        <v>0</v>
      </c>
      <c r="AN30" s="240">
        <v>0</v>
      </c>
      <c r="AO30" s="240">
        <v>0</v>
      </c>
      <c r="AP30" s="240">
        <v>0</v>
      </c>
      <c r="AQ30" s="240">
        <v>0</v>
      </c>
      <c r="AR30" s="240">
        <v>0</v>
      </c>
      <c r="AS30" s="240">
        <v>0</v>
      </c>
      <c r="AT30" s="240">
        <v>0</v>
      </c>
      <c r="AU30" s="240">
        <v>0</v>
      </c>
      <c r="AV30" s="240">
        <v>0</v>
      </c>
      <c r="AW30" s="240">
        <v>0</v>
      </c>
      <c r="AX30" s="240">
        <v>0</v>
      </c>
      <c r="AY30" s="240">
        <v>0</v>
      </c>
      <c r="AZ30" s="240">
        <v>0</v>
      </c>
      <c r="BA30" s="240">
        <v>0</v>
      </c>
      <c r="BB30" s="240">
        <v>0</v>
      </c>
      <c r="BC30" s="240">
        <v>0</v>
      </c>
      <c r="BD30" s="240">
        <v>0</v>
      </c>
      <c r="BE30" s="240">
        <v>0</v>
      </c>
      <c r="BF30" s="240">
        <v>0</v>
      </c>
      <c r="BG30" s="240">
        <v>0</v>
      </c>
      <c r="BH30" s="240">
        <v>0</v>
      </c>
      <c r="BI30" s="240">
        <v>0</v>
      </c>
      <c r="BJ30" s="240">
        <v>0</v>
      </c>
      <c r="BK30" s="240">
        <v>0</v>
      </c>
      <c r="BL30" s="240">
        <v>0</v>
      </c>
      <c r="BM30" s="240">
        <v>0</v>
      </c>
      <c r="BN30" s="240">
        <v>0</v>
      </c>
      <c r="BO30" s="240">
        <v>0</v>
      </c>
      <c r="BP30" s="240">
        <v>0</v>
      </c>
      <c r="BQ30" s="240">
        <v>0</v>
      </c>
      <c r="BR30" s="240">
        <v>0</v>
      </c>
      <c r="BS30" s="240">
        <v>0</v>
      </c>
      <c r="BT30" s="240">
        <v>0</v>
      </c>
      <c r="BU30" s="240">
        <v>0</v>
      </c>
      <c r="BV30" s="240">
        <v>0</v>
      </c>
      <c r="BW30" s="240">
        <v>0</v>
      </c>
      <c r="BX30" s="240">
        <v>0</v>
      </c>
      <c r="BY30" s="240">
        <v>0</v>
      </c>
      <c r="BZ30" s="240">
        <v>0</v>
      </c>
      <c r="CA30" s="240">
        <v>0</v>
      </c>
      <c r="CB30" s="240">
        <v>0</v>
      </c>
      <c r="CC30" s="240">
        <v>0</v>
      </c>
      <c r="CD30" s="240">
        <v>0</v>
      </c>
      <c r="CE30" s="240">
        <v>0</v>
      </c>
      <c r="CF30" s="240">
        <v>0</v>
      </c>
      <c r="CG30" s="240">
        <v>0</v>
      </c>
      <c r="CH30" s="240">
        <v>0</v>
      </c>
      <c r="CI30" s="240">
        <v>0</v>
      </c>
      <c r="CJ30" s="240">
        <v>0</v>
      </c>
      <c r="CK30" s="240">
        <v>0</v>
      </c>
      <c r="CL30" s="240">
        <v>0</v>
      </c>
      <c r="CM30" s="240">
        <v>0</v>
      </c>
      <c r="CN30" s="240">
        <v>0</v>
      </c>
      <c r="CO30" s="240">
        <v>0</v>
      </c>
      <c r="CP30" s="240">
        <v>0</v>
      </c>
      <c r="CQ30" s="240">
        <v>0</v>
      </c>
      <c r="CR30" s="240">
        <v>0</v>
      </c>
      <c r="CS30" s="240">
        <v>0</v>
      </c>
      <c r="CT30" s="240">
        <v>30</v>
      </c>
      <c r="CU30" s="240">
        <v>308</v>
      </c>
      <c r="CV30" s="240">
        <v>0</v>
      </c>
      <c r="CW30" s="240">
        <v>0</v>
      </c>
      <c r="CX30" s="240">
        <v>0</v>
      </c>
      <c r="CY30" s="240">
        <v>0</v>
      </c>
      <c r="CZ30" s="240">
        <v>0</v>
      </c>
      <c r="DA30" s="240">
        <v>0</v>
      </c>
      <c r="DB30" s="240">
        <v>0</v>
      </c>
      <c r="DC30" s="240">
        <v>3</v>
      </c>
      <c r="DD30" s="240">
        <v>24</v>
      </c>
      <c r="DE30" s="240">
        <v>0</v>
      </c>
      <c r="DF30" s="240">
        <v>0</v>
      </c>
      <c r="DG30" s="240">
        <v>0</v>
      </c>
      <c r="DH30" s="240">
        <v>0</v>
      </c>
      <c r="DI30" s="240">
        <v>0</v>
      </c>
      <c r="DJ30" s="240">
        <v>0</v>
      </c>
      <c r="DK30" s="240">
        <v>0</v>
      </c>
      <c r="DL30" s="240">
        <v>0</v>
      </c>
      <c r="DM30" s="240">
        <v>3</v>
      </c>
      <c r="DN30" s="240">
        <v>44</v>
      </c>
      <c r="DO30" s="240">
        <v>0</v>
      </c>
      <c r="DP30" s="240">
        <v>0</v>
      </c>
      <c r="DQ30" s="240">
        <v>0</v>
      </c>
      <c r="DR30" s="240">
        <v>0</v>
      </c>
      <c r="DS30" s="240">
        <v>0</v>
      </c>
      <c r="DT30" s="240">
        <v>0</v>
      </c>
      <c r="DU30" s="240">
        <v>0</v>
      </c>
      <c r="DV30" s="240">
        <v>0</v>
      </c>
      <c r="DW30" s="240">
        <v>0</v>
      </c>
      <c r="DX30" s="240">
        <v>0</v>
      </c>
      <c r="DY30" s="240">
        <v>0</v>
      </c>
      <c r="DZ30" s="240">
        <v>1</v>
      </c>
      <c r="EA30" s="240">
        <v>0</v>
      </c>
      <c r="EB30" s="240">
        <v>1</v>
      </c>
      <c r="EC30" s="240">
        <v>0</v>
      </c>
      <c r="ED30" s="240">
        <v>0</v>
      </c>
      <c r="EE30" s="240">
        <v>0</v>
      </c>
      <c r="EF30" s="240">
        <v>0</v>
      </c>
      <c r="EG30" s="240">
        <v>0</v>
      </c>
      <c r="EH30" s="240">
        <v>0</v>
      </c>
      <c r="EI30" s="240">
        <v>0</v>
      </c>
      <c r="EJ30" s="240">
        <v>0</v>
      </c>
      <c r="EK30" s="240">
        <v>0</v>
      </c>
      <c r="EL30" s="240">
        <v>0</v>
      </c>
      <c r="EM30" s="240">
        <v>0</v>
      </c>
      <c r="EN30" s="240">
        <v>0</v>
      </c>
      <c r="EO30" s="240">
        <v>0</v>
      </c>
      <c r="EP30" s="240">
        <v>0</v>
      </c>
      <c r="EQ30" s="240">
        <v>0</v>
      </c>
      <c r="ER30" s="240">
        <v>0</v>
      </c>
      <c r="ES30" s="240">
        <v>0</v>
      </c>
      <c r="ET30" s="240">
        <v>0</v>
      </c>
      <c r="EU30" s="241">
        <v>0</v>
      </c>
      <c r="EV30" s="241">
        <v>0</v>
      </c>
      <c r="EW30" s="241" t="e">
        <f>E30-#REF!-BW30-CG30-CX30-DE30-DM30</f>
        <v>#REF!</v>
      </c>
      <c r="EX30" s="241" t="e">
        <f>F30-#REF!-BX30-CH30-CY30-DF30-DN30</f>
        <v>#REF!</v>
      </c>
      <c r="EY30" s="241" t="e">
        <f>G30-#REF!-BY30-CI30-CZ30-DG30-DO30</f>
        <v>#REF!</v>
      </c>
      <c r="EZ30" s="241" t="e">
        <f>H30-#REF!-BZ30-CJ30-#REF!-DH30-DP30</f>
        <v>#REF!</v>
      </c>
      <c r="FA30" s="241" t="e">
        <f>I30-U30-#REF!-CC30-CF30-CM30-CV30-#REF!-#REF!-#REF!-EB30</f>
        <v>#REF!</v>
      </c>
      <c r="FB30" s="241" t="e">
        <f>J30-V30-#REF!-CW30-#REF!-#REF!-#REF!-EC30-EF30-EL30-EQ30</f>
        <v>#REF!</v>
      </c>
      <c r="FC30" s="241">
        <f t="shared" si="0"/>
        <v>0</v>
      </c>
      <c r="FD30" s="241">
        <f t="shared" si="1"/>
        <v>0</v>
      </c>
      <c r="FE30" s="241" t="e">
        <f>M30-CO30-#REF!-#REF!</f>
        <v>#REF!</v>
      </c>
      <c r="FF30" s="241" t="e">
        <f>N30-#REF!-EG30-#REF!-#REF!</f>
        <v>#REF!</v>
      </c>
      <c r="FG30" s="241" t="e">
        <f>O30-#REF!-EH30-EM30-ER30</f>
        <v>#REF!</v>
      </c>
      <c r="FH30" s="241">
        <f t="shared" si="2"/>
        <v>0</v>
      </c>
    </row>
    <row r="31" spans="1:164" s="236" customFormat="1" ht="12" customHeight="1" x14ac:dyDescent="0.2">
      <c r="A31" s="244" t="s">
        <v>148</v>
      </c>
      <c r="B31" s="238" t="s">
        <v>149</v>
      </c>
      <c r="C31" s="239">
        <v>1</v>
      </c>
      <c r="D31" s="240">
        <v>0</v>
      </c>
      <c r="E31" s="240">
        <v>4</v>
      </c>
      <c r="F31" s="240">
        <v>30</v>
      </c>
      <c r="G31" s="240">
        <v>0</v>
      </c>
      <c r="H31" s="240">
        <v>0</v>
      </c>
      <c r="I31" s="240">
        <v>1</v>
      </c>
      <c r="J31" s="240">
        <v>0</v>
      </c>
      <c r="K31" s="240">
        <v>0</v>
      </c>
      <c r="L31" s="240">
        <v>0</v>
      </c>
      <c r="M31" s="240">
        <v>0</v>
      </c>
      <c r="N31" s="240">
        <v>0</v>
      </c>
      <c r="O31" s="240">
        <v>0</v>
      </c>
      <c r="P31" s="240">
        <v>0</v>
      </c>
      <c r="Q31" s="240">
        <v>0</v>
      </c>
      <c r="R31" s="240">
        <v>0</v>
      </c>
      <c r="S31" s="240">
        <v>0</v>
      </c>
      <c r="T31" s="240">
        <v>0</v>
      </c>
      <c r="U31" s="240">
        <v>0</v>
      </c>
      <c r="V31" s="240">
        <v>0</v>
      </c>
      <c r="W31" s="240">
        <v>0</v>
      </c>
      <c r="X31" s="240">
        <v>0</v>
      </c>
      <c r="Y31" s="240">
        <v>0</v>
      </c>
      <c r="Z31" s="240">
        <v>0</v>
      </c>
      <c r="AA31" s="240">
        <v>0</v>
      </c>
      <c r="AB31" s="240">
        <v>0</v>
      </c>
      <c r="AC31" s="240">
        <v>0</v>
      </c>
      <c r="AD31" s="240">
        <v>0</v>
      </c>
      <c r="AE31" s="240">
        <v>0</v>
      </c>
      <c r="AF31" s="240">
        <v>0</v>
      </c>
      <c r="AG31" s="240">
        <v>0</v>
      </c>
      <c r="AH31" s="240">
        <v>0</v>
      </c>
      <c r="AI31" s="240">
        <v>0</v>
      </c>
      <c r="AJ31" s="240">
        <v>0</v>
      </c>
      <c r="AK31" s="240">
        <v>0</v>
      </c>
      <c r="AL31" s="240">
        <v>0</v>
      </c>
      <c r="AM31" s="240">
        <v>0</v>
      </c>
      <c r="AN31" s="240">
        <v>0</v>
      </c>
      <c r="AO31" s="240">
        <v>0</v>
      </c>
      <c r="AP31" s="240">
        <v>0</v>
      </c>
      <c r="AQ31" s="240">
        <v>0</v>
      </c>
      <c r="AR31" s="240">
        <v>0</v>
      </c>
      <c r="AS31" s="240">
        <v>0</v>
      </c>
      <c r="AT31" s="240">
        <v>0</v>
      </c>
      <c r="AU31" s="240">
        <v>0</v>
      </c>
      <c r="AV31" s="240">
        <v>0</v>
      </c>
      <c r="AW31" s="240">
        <v>0</v>
      </c>
      <c r="AX31" s="240">
        <v>0</v>
      </c>
      <c r="AY31" s="240">
        <v>0</v>
      </c>
      <c r="AZ31" s="240">
        <v>0</v>
      </c>
      <c r="BA31" s="240">
        <v>0</v>
      </c>
      <c r="BB31" s="240">
        <v>0</v>
      </c>
      <c r="BC31" s="240">
        <v>0</v>
      </c>
      <c r="BD31" s="240">
        <v>0</v>
      </c>
      <c r="BE31" s="240">
        <v>0</v>
      </c>
      <c r="BF31" s="240">
        <v>0</v>
      </c>
      <c r="BG31" s="240">
        <v>0</v>
      </c>
      <c r="BH31" s="240">
        <v>0</v>
      </c>
      <c r="BI31" s="240">
        <v>0</v>
      </c>
      <c r="BJ31" s="240">
        <v>0</v>
      </c>
      <c r="BK31" s="240">
        <v>0</v>
      </c>
      <c r="BL31" s="240">
        <v>0</v>
      </c>
      <c r="BM31" s="240">
        <v>0</v>
      </c>
      <c r="BN31" s="240">
        <v>0</v>
      </c>
      <c r="BO31" s="240">
        <v>0</v>
      </c>
      <c r="BP31" s="240">
        <v>0</v>
      </c>
      <c r="BQ31" s="240">
        <v>0</v>
      </c>
      <c r="BR31" s="240">
        <v>0</v>
      </c>
      <c r="BS31" s="240">
        <v>0</v>
      </c>
      <c r="BT31" s="240">
        <v>0</v>
      </c>
      <c r="BU31" s="240">
        <v>3</v>
      </c>
      <c r="BV31" s="240">
        <v>18</v>
      </c>
      <c r="BW31" s="240">
        <v>0</v>
      </c>
      <c r="BX31" s="240">
        <v>0</v>
      </c>
      <c r="BY31" s="240">
        <v>0</v>
      </c>
      <c r="BZ31" s="240">
        <v>0</v>
      </c>
      <c r="CA31" s="240">
        <v>1</v>
      </c>
      <c r="CB31" s="240">
        <v>0</v>
      </c>
      <c r="CC31" s="240">
        <v>1</v>
      </c>
      <c r="CD31" s="240">
        <v>0</v>
      </c>
      <c r="CE31" s="240">
        <v>0</v>
      </c>
      <c r="CF31" s="240">
        <v>0</v>
      </c>
      <c r="CG31" s="240">
        <v>0</v>
      </c>
      <c r="CH31" s="240">
        <v>0</v>
      </c>
      <c r="CI31" s="240">
        <v>0</v>
      </c>
      <c r="CJ31" s="240">
        <v>0</v>
      </c>
      <c r="CK31" s="240">
        <v>0</v>
      </c>
      <c r="CL31" s="240">
        <v>0</v>
      </c>
      <c r="CM31" s="240">
        <v>0</v>
      </c>
      <c r="CN31" s="240">
        <v>0</v>
      </c>
      <c r="CO31" s="240">
        <v>0</v>
      </c>
      <c r="CP31" s="240">
        <v>0</v>
      </c>
      <c r="CQ31" s="240">
        <v>0</v>
      </c>
      <c r="CR31" s="240">
        <v>0</v>
      </c>
      <c r="CS31" s="240">
        <v>0</v>
      </c>
      <c r="CT31" s="240">
        <v>1</v>
      </c>
      <c r="CU31" s="240">
        <v>12</v>
      </c>
      <c r="CV31" s="240">
        <v>0</v>
      </c>
      <c r="CW31" s="240">
        <v>0</v>
      </c>
      <c r="CX31" s="240">
        <v>0</v>
      </c>
      <c r="CY31" s="240">
        <v>0</v>
      </c>
      <c r="CZ31" s="240">
        <v>0</v>
      </c>
      <c r="DA31" s="240">
        <v>0</v>
      </c>
      <c r="DB31" s="240">
        <v>0</v>
      </c>
      <c r="DC31" s="240">
        <v>0</v>
      </c>
      <c r="DD31" s="240">
        <v>0</v>
      </c>
      <c r="DE31" s="240">
        <v>0</v>
      </c>
      <c r="DF31" s="240">
        <v>0</v>
      </c>
      <c r="DG31" s="240">
        <v>0</v>
      </c>
      <c r="DH31" s="240">
        <v>0</v>
      </c>
      <c r="DI31" s="240">
        <v>0</v>
      </c>
      <c r="DJ31" s="240">
        <v>0</v>
      </c>
      <c r="DK31" s="240">
        <v>0</v>
      </c>
      <c r="DL31" s="240">
        <v>0</v>
      </c>
      <c r="DM31" s="240">
        <v>0</v>
      </c>
      <c r="DN31" s="240">
        <v>0</v>
      </c>
      <c r="DO31" s="240">
        <v>0</v>
      </c>
      <c r="DP31" s="240">
        <v>0</v>
      </c>
      <c r="DQ31" s="240">
        <v>0</v>
      </c>
      <c r="DR31" s="240">
        <v>0</v>
      </c>
      <c r="DS31" s="240">
        <v>0</v>
      </c>
      <c r="DT31" s="240">
        <v>0</v>
      </c>
      <c r="DU31" s="240">
        <v>0</v>
      </c>
      <c r="DV31" s="240">
        <v>0</v>
      </c>
      <c r="DW31" s="240">
        <v>0</v>
      </c>
      <c r="DX31" s="240">
        <v>0</v>
      </c>
      <c r="DY31" s="240">
        <v>0</v>
      </c>
      <c r="DZ31" s="240">
        <v>0</v>
      </c>
      <c r="EA31" s="240">
        <v>0</v>
      </c>
      <c r="EB31" s="240">
        <v>0</v>
      </c>
      <c r="EC31" s="240">
        <v>0</v>
      </c>
      <c r="ED31" s="240">
        <v>0</v>
      </c>
      <c r="EE31" s="240">
        <v>0</v>
      </c>
      <c r="EF31" s="240">
        <v>0</v>
      </c>
      <c r="EG31" s="240">
        <v>0</v>
      </c>
      <c r="EH31" s="240">
        <v>0</v>
      </c>
      <c r="EI31" s="240">
        <v>0</v>
      </c>
      <c r="EJ31" s="240">
        <v>0</v>
      </c>
      <c r="EK31" s="240">
        <v>0</v>
      </c>
      <c r="EL31" s="240">
        <v>0</v>
      </c>
      <c r="EM31" s="240">
        <v>0</v>
      </c>
      <c r="EN31" s="240">
        <v>0</v>
      </c>
      <c r="EO31" s="240">
        <v>0</v>
      </c>
      <c r="EP31" s="240">
        <v>0</v>
      </c>
      <c r="EQ31" s="240">
        <v>0</v>
      </c>
      <c r="ER31" s="240">
        <v>0</v>
      </c>
      <c r="ES31" s="240">
        <v>0</v>
      </c>
      <c r="ET31" s="240">
        <v>0</v>
      </c>
      <c r="EU31" s="241">
        <v>0</v>
      </c>
      <c r="EV31" s="241">
        <v>0</v>
      </c>
      <c r="EW31" s="241" t="e">
        <f>E31-#REF!-BW31-CG31-CX31-DE31-DM31</f>
        <v>#REF!</v>
      </c>
      <c r="EX31" s="241" t="e">
        <f>F31-#REF!-BX31-CH31-CY31-DF31-DN31</f>
        <v>#REF!</v>
      </c>
      <c r="EY31" s="241" t="e">
        <f>G31-#REF!-BY31-CI31-CZ31-DG31-DO31</f>
        <v>#REF!</v>
      </c>
      <c r="EZ31" s="241" t="e">
        <f>H31-#REF!-BZ31-CJ31-#REF!-DH31-DP31</f>
        <v>#REF!</v>
      </c>
      <c r="FA31" s="241" t="e">
        <f>I31-U31-#REF!-CC31-CF31-CM31-CV31-#REF!-#REF!-#REF!-EB31</f>
        <v>#REF!</v>
      </c>
      <c r="FB31" s="241" t="e">
        <f>J31-V31-#REF!-CW31-#REF!-#REF!-#REF!-EC31-EF31-EL31-EQ31</f>
        <v>#REF!</v>
      </c>
      <c r="FC31" s="241">
        <f t="shared" si="0"/>
        <v>0</v>
      </c>
      <c r="FD31" s="241">
        <f t="shared" si="1"/>
        <v>0</v>
      </c>
      <c r="FE31" s="241" t="e">
        <f>M31-CO31-#REF!-#REF!</f>
        <v>#REF!</v>
      </c>
      <c r="FF31" s="241" t="e">
        <f>N31-#REF!-EG31-#REF!-#REF!</f>
        <v>#REF!</v>
      </c>
      <c r="FG31" s="241" t="e">
        <f>O31-#REF!-EH31-EM31-ER31</f>
        <v>#REF!</v>
      </c>
      <c r="FH31" s="241">
        <f t="shared" si="2"/>
        <v>0</v>
      </c>
    </row>
    <row r="32" spans="1:164" s="236" customFormat="1" ht="12" customHeight="1" x14ac:dyDescent="0.2">
      <c r="A32" s="245" t="s">
        <v>150</v>
      </c>
      <c r="B32" s="246" t="s">
        <v>151</v>
      </c>
      <c r="C32" s="247">
        <v>0</v>
      </c>
      <c r="D32" s="248">
        <v>0</v>
      </c>
      <c r="E32" s="248">
        <v>0</v>
      </c>
      <c r="F32" s="248">
        <v>0</v>
      </c>
      <c r="G32" s="248">
        <v>0</v>
      </c>
      <c r="H32" s="248">
        <v>0</v>
      </c>
      <c r="I32" s="248">
        <v>0</v>
      </c>
      <c r="J32" s="248">
        <v>0</v>
      </c>
      <c r="K32" s="248">
        <v>0</v>
      </c>
      <c r="L32" s="248">
        <v>0</v>
      </c>
      <c r="M32" s="248">
        <v>0</v>
      </c>
      <c r="N32" s="248">
        <v>0</v>
      </c>
      <c r="O32" s="248">
        <v>0</v>
      </c>
      <c r="P32" s="248">
        <v>0</v>
      </c>
      <c r="Q32" s="248">
        <v>0</v>
      </c>
      <c r="R32" s="248">
        <v>0</v>
      </c>
      <c r="S32" s="248">
        <v>0</v>
      </c>
      <c r="T32" s="248">
        <v>0</v>
      </c>
      <c r="U32" s="248">
        <v>0</v>
      </c>
      <c r="V32" s="248">
        <v>0</v>
      </c>
      <c r="W32" s="248">
        <v>0</v>
      </c>
      <c r="X32" s="248">
        <v>0</v>
      </c>
      <c r="Y32" s="248">
        <v>0</v>
      </c>
      <c r="Z32" s="248">
        <v>0</v>
      </c>
      <c r="AA32" s="248">
        <v>0</v>
      </c>
      <c r="AB32" s="248">
        <v>0</v>
      </c>
      <c r="AC32" s="248">
        <v>0</v>
      </c>
      <c r="AD32" s="248">
        <v>0</v>
      </c>
      <c r="AE32" s="248">
        <v>0</v>
      </c>
      <c r="AF32" s="248">
        <v>0</v>
      </c>
      <c r="AG32" s="248">
        <v>0</v>
      </c>
      <c r="AH32" s="248">
        <v>0</v>
      </c>
      <c r="AI32" s="248">
        <v>0</v>
      </c>
      <c r="AJ32" s="248">
        <v>0</v>
      </c>
      <c r="AK32" s="248">
        <v>0</v>
      </c>
      <c r="AL32" s="248">
        <v>0</v>
      </c>
      <c r="AM32" s="248">
        <v>0</v>
      </c>
      <c r="AN32" s="248">
        <v>0</v>
      </c>
      <c r="AO32" s="248">
        <v>0</v>
      </c>
      <c r="AP32" s="248">
        <v>0</v>
      </c>
      <c r="AQ32" s="248">
        <v>0</v>
      </c>
      <c r="AR32" s="248">
        <v>0</v>
      </c>
      <c r="AS32" s="248">
        <v>0</v>
      </c>
      <c r="AT32" s="248">
        <v>0</v>
      </c>
      <c r="AU32" s="248">
        <v>0</v>
      </c>
      <c r="AV32" s="248">
        <v>0</v>
      </c>
      <c r="AW32" s="248">
        <v>0</v>
      </c>
      <c r="AX32" s="248">
        <v>0</v>
      </c>
      <c r="AY32" s="248">
        <v>0</v>
      </c>
      <c r="AZ32" s="248">
        <v>0</v>
      </c>
      <c r="BA32" s="248">
        <v>0</v>
      </c>
      <c r="BB32" s="248">
        <v>0</v>
      </c>
      <c r="BC32" s="248">
        <v>0</v>
      </c>
      <c r="BD32" s="248">
        <v>0</v>
      </c>
      <c r="BE32" s="248">
        <v>0</v>
      </c>
      <c r="BF32" s="248">
        <v>0</v>
      </c>
      <c r="BG32" s="248">
        <v>0</v>
      </c>
      <c r="BH32" s="248">
        <v>0</v>
      </c>
      <c r="BI32" s="248">
        <v>0</v>
      </c>
      <c r="BJ32" s="248">
        <v>0</v>
      </c>
      <c r="BK32" s="248">
        <v>0</v>
      </c>
      <c r="BL32" s="248">
        <v>0</v>
      </c>
      <c r="BM32" s="248">
        <v>0</v>
      </c>
      <c r="BN32" s="248">
        <v>0</v>
      </c>
      <c r="BO32" s="248">
        <v>0</v>
      </c>
      <c r="BP32" s="248">
        <v>0</v>
      </c>
      <c r="BQ32" s="248">
        <v>0</v>
      </c>
      <c r="BR32" s="248">
        <v>0</v>
      </c>
      <c r="BS32" s="248">
        <v>0</v>
      </c>
      <c r="BT32" s="248">
        <v>0</v>
      </c>
      <c r="BU32" s="248">
        <v>0</v>
      </c>
      <c r="BV32" s="248">
        <v>0</v>
      </c>
      <c r="BW32" s="248">
        <v>0</v>
      </c>
      <c r="BX32" s="248">
        <v>0</v>
      </c>
      <c r="BY32" s="248">
        <v>0</v>
      </c>
      <c r="BZ32" s="248">
        <v>0</v>
      </c>
      <c r="CA32" s="248">
        <v>0</v>
      </c>
      <c r="CB32" s="248">
        <v>0</v>
      </c>
      <c r="CC32" s="248">
        <v>0</v>
      </c>
      <c r="CD32" s="248">
        <v>0</v>
      </c>
      <c r="CE32" s="248">
        <v>0</v>
      </c>
      <c r="CF32" s="248">
        <v>0</v>
      </c>
      <c r="CG32" s="248">
        <v>0</v>
      </c>
      <c r="CH32" s="248">
        <v>0</v>
      </c>
      <c r="CI32" s="248">
        <v>0</v>
      </c>
      <c r="CJ32" s="248">
        <v>0</v>
      </c>
      <c r="CK32" s="248">
        <v>0</v>
      </c>
      <c r="CL32" s="248">
        <v>0</v>
      </c>
      <c r="CM32" s="248">
        <v>0</v>
      </c>
      <c r="CN32" s="248">
        <v>0</v>
      </c>
      <c r="CO32" s="248">
        <v>0</v>
      </c>
      <c r="CP32" s="248">
        <v>0</v>
      </c>
      <c r="CQ32" s="248">
        <v>0</v>
      </c>
      <c r="CR32" s="248">
        <v>0</v>
      </c>
      <c r="CS32" s="248">
        <v>0</v>
      </c>
      <c r="CT32" s="248">
        <v>0</v>
      </c>
      <c r="CU32" s="248">
        <v>0</v>
      </c>
      <c r="CV32" s="248">
        <v>0</v>
      </c>
      <c r="CW32" s="248">
        <v>0</v>
      </c>
      <c r="CX32" s="248">
        <v>0</v>
      </c>
      <c r="CY32" s="248">
        <v>0</v>
      </c>
      <c r="CZ32" s="248">
        <v>0</v>
      </c>
      <c r="DA32" s="248">
        <v>0</v>
      </c>
      <c r="DB32" s="248">
        <v>0</v>
      </c>
      <c r="DC32" s="248">
        <v>0</v>
      </c>
      <c r="DD32" s="248">
        <v>0</v>
      </c>
      <c r="DE32" s="248">
        <v>0</v>
      </c>
      <c r="DF32" s="248">
        <v>0</v>
      </c>
      <c r="DG32" s="248">
        <v>0</v>
      </c>
      <c r="DH32" s="248">
        <v>0</v>
      </c>
      <c r="DI32" s="248">
        <v>0</v>
      </c>
      <c r="DJ32" s="248">
        <v>0</v>
      </c>
      <c r="DK32" s="248">
        <v>0</v>
      </c>
      <c r="DL32" s="248">
        <v>0</v>
      </c>
      <c r="DM32" s="248">
        <v>0</v>
      </c>
      <c r="DN32" s="248">
        <v>0</v>
      </c>
      <c r="DO32" s="248">
        <v>0</v>
      </c>
      <c r="DP32" s="248">
        <v>0</v>
      </c>
      <c r="DQ32" s="248">
        <v>0</v>
      </c>
      <c r="DR32" s="248">
        <v>0</v>
      </c>
      <c r="DS32" s="248">
        <v>0</v>
      </c>
      <c r="DT32" s="248">
        <v>0</v>
      </c>
      <c r="DU32" s="248">
        <v>0</v>
      </c>
      <c r="DV32" s="248">
        <v>0</v>
      </c>
      <c r="DW32" s="248">
        <v>0</v>
      </c>
      <c r="DX32" s="248">
        <v>0</v>
      </c>
      <c r="DY32" s="248">
        <v>0</v>
      </c>
      <c r="DZ32" s="248">
        <v>0</v>
      </c>
      <c r="EA32" s="248">
        <v>0</v>
      </c>
      <c r="EB32" s="248">
        <v>0</v>
      </c>
      <c r="EC32" s="248">
        <v>0</v>
      </c>
      <c r="ED32" s="248">
        <v>0</v>
      </c>
      <c r="EE32" s="248">
        <v>0</v>
      </c>
      <c r="EF32" s="248">
        <v>0</v>
      </c>
      <c r="EG32" s="248">
        <v>0</v>
      </c>
      <c r="EH32" s="248">
        <v>0</v>
      </c>
      <c r="EI32" s="248">
        <v>0</v>
      </c>
      <c r="EJ32" s="248">
        <v>0</v>
      </c>
      <c r="EK32" s="248">
        <v>0</v>
      </c>
      <c r="EL32" s="248">
        <v>0</v>
      </c>
      <c r="EM32" s="248">
        <v>0</v>
      </c>
      <c r="EN32" s="248">
        <v>0</v>
      </c>
      <c r="EO32" s="248">
        <v>0</v>
      </c>
      <c r="EP32" s="248">
        <v>0</v>
      </c>
      <c r="EQ32" s="248">
        <v>0</v>
      </c>
      <c r="ER32" s="248">
        <v>0</v>
      </c>
      <c r="ES32" s="248">
        <v>0</v>
      </c>
      <c r="ET32" s="248">
        <v>0</v>
      </c>
      <c r="EU32" s="241">
        <v>0</v>
      </c>
      <c r="EV32" s="241">
        <v>0</v>
      </c>
      <c r="EW32" s="241" t="e">
        <f>E32-#REF!-BW32-CG32-CX32-DE32-DM32</f>
        <v>#REF!</v>
      </c>
      <c r="EX32" s="241" t="e">
        <f>F32-#REF!-BX32-CH32-CY32-DF32-DN32</f>
        <v>#REF!</v>
      </c>
      <c r="EY32" s="241" t="e">
        <f>G32-#REF!-BY32-CI32-CZ32-DG32-DO32</f>
        <v>#REF!</v>
      </c>
      <c r="EZ32" s="241" t="e">
        <f>H32-#REF!-BZ32-CJ32-#REF!-DH32-DP32</f>
        <v>#REF!</v>
      </c>
      <c r="FA32" s="241" t="e">
        <f>I32-U32-#REF!-CC32-CF32-CM32-CV32-#REF!-#REF!-#REF!-EB32</f>
        <v>#REF!</v>
      </c>
      <c r="FB32" s="241" t="e">
        <f>J32-V32-#REF!-CW32-#REF!-#REF!-#REF!-EC32-EF32-EL32-EQ32</f>
        <v>#REF!</v>
      </c>
      <c r="FC32" s="241">
        <f t="shared" si="0"/>
        <v>0</v>
      </c>
      <c r="FD32" s="241">
        <f t="shared" si="1"/>
        <v>0</v>
      </c>
      <c r="FE32" s="241" t="e">
        <f>M32-CO32-#REF!-#REF!</f>
        <v>#REF!</v>
      </c>
      <c r="FF32" s="241" t="e">
        <f>N32-#REF!-EG32-#REF!-#REF!</f>
        <v>#REF!</v>
      </c>
      <c r="FG32" s="241" t="e">
        <f>O32-#REF!-EH32-EM32-ER32</f>
        <v>#REF!</v>
      </c>
      <c r="FH32" s="241">
        <f t="shared" si="2"/>
        <v>0</v>
      </c>
    </row>
    <row r="33" spans="1:150" x14ac:dyDescent="0.2">
      <c r="A33" s="249" t="s">
        <v>45</v>
      </c>
      <c r="F33" s="250"/>
      <c r="CY33" s="250"/>
      <c r="DN33" s="250"/>
    </row>
    <row r="34" spans="1:150" x14ac:dyDescent="0.2">
      <c r="A34" s="249" t="s">
        <v>46</v>
      </c>
    </row>
    <row r="35" spans="1:150" hidden="1" x14ac:dyDescent="0.25">
      <c r="B35" s="215" t="s">
        <v>47</v>
      </c>
      <c r="C35" s="251" t="e">
        <f>C10-C11-C12-C14-C15-C16-#REF!-#REF!</f>
        <v>#REF!</v>
      </c>
      <c r="D35" s="251" t="e">
        <f>D10-D11-D12-D14-D15-D16-#REF!-#REF!</f>
        <v>#REF!</v>
      </c>
      <c r="E35" s="251" t="e">
        <f>E10-E11-E12-E14-E15-E16-#REF!-#REF!</f>
        <v>#REF!</v>
      </c>
      <c r="F35" s="251" t="e">
        <f>F10-F11-F12-F14-F15-F16-#REF!-#REF!</f>
        <v>#REF!</v>
      </c>
      <c r="G35" s="251" t="e">
        <f>G10-G11-G12-G14-G15-G16-#REF!-#REF!</f>
        <v>#REF!</v>
      </c>
      <c r="H35" s="251" t="e">
        <f>H10-H11-H12-H14-H15-H16-#REF!-#REF!</f>
        <v>#REF!</v>
      </c>
      <c r="I35" s="251" t="e">
        <f>I10-I11-I12-I14-I15-I16-#REF!-#REF!</f>
        <v>#REF!</v>
      </c>
      <c r="J35" s="251" t="e">
        <f>J10-J11-J12-J14-J15-J16-#REF!-#REF!</f>
        <v>#REF!</v>
      </c>
      <c r="K35" s="251" t="e">
        <f>K10-K11-K12-K14-K15-K16-#REF!-#REF!</f>
        <v>#REF!</v>
      </c>
      <c r="L35" s="251" t="e">
        <f>L10-L11-L12-L14-L15-L16-#REF!-#REF!</f>
        <v>#REF!</v>
      </c>
      <c r="M35" s="251" t="e">
        <f>M10-M11-M12-M14-M15-M16-#REF!-#REF!</f>
        <v>#REF!</v>
      </c>
      <c r="N35" s="251" t="e">
        <f>N10-N11-N12-N14-N15-N16-#REF!-#REF!</f>
        <v>#REF!</v>
      </c>
      <c r="O35" s="251" t="e">
        <f>O10-O11-O12-O14-O15-O16-#REF!-#REF!</f>
        <v>#REF!</v>
      </c>
      <c r="P35" s="251" t="e">
        <f>P10-P11-P12-P14-P15-P16-#REF!-#REF!</f>
        <v>#REF!</v>
      </c>
      <c r="Q35" s="251" t="e">
        <f>Q10-Q11-Q12-Q14-Q15-Q16-#REF!-#REF!</f>
        <v>#REF!</v>
      </c>
      <c r="R35" s="251" t="e">
        <f>R10-R11-R12-R14-R15-R16-#REF!-#REF!</f>
        <v>#REF!</v>
      </c>
      <c r="S35" s="251" t="e">
        <f>S10-S11-S12-S14-S15-S16-#REF!-#REF!</f>
        <v>#REF!</v>
      </c>
      <c r="T35" s="251" t="e">
        <f>T10-T11-T12-T14-T15-T16-#REF!-#REF!</f>
        <v>#REF!</v>
      </c>
      <c r="U35" s="251" t="e">
        <f>U10-U11-U12-U14-U15-U16-#REF!-#REF!</f>
        <v>#REF!</v>
      </c>
      <c r="V35" s="251" t="e">
        <f>V10-V11-V12-V14-V15-V16-#REF!-#REF!</f>
        <v>#REF!</v>
      </c>
      <c r="W35" s="251" t="e">
        <f>W10-W11-W12-W14-W15-W16-#REF!-#REF!</f>
        <v>#REF!</v>
      </c>
      <c r="X35" s="251" t="e">
        <f>X10-X11-X12-X14-X15-X16-#REF!-#REF!</f>
        <v>#REF!</v>
      </c>
      <c r="Y35" s="251" t="e">
        <f>Y10-Y11-Y12-Y14-Y15-Y16-#REF!-#REF!</f>
        <v>#REF!</v>
      </c>
      <c r="Z35" s="251" t="e">
        <f>Z10-Z11-Z12-Z14-Z15-Z16-#REF!-#REF!</f>
        <v>#REF!</v>
      </c>
      <c r="AA35" s="251" t="e">
        <f>AA10-AA11-AA12-AA14-AA15-AA16-#REF!-#REF!</f>
        <v>#REF!</v>
      </c>
      <c r="AB35" s="251" t="e">
        <f>AB10-AB11-AB12-AB14-AB15-AB16-#REF!-#REF!</f>
        <v>#REF!</v>
      </c>
      <c r="AC35" s="251" t="e">
        <f>AC10-AC11-AC12-AC14-AC15-AC16-#REF!-#REF!</f>
        <v>#REF!</v>
      </c>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t="e">
        <f>BJ10-BJ11-BJ12-BJ14-BJ15-BJ16-#REF!-#REF!</f>
        <v>#REF!</v>
      </c>
      <c r="BK35" s="251" t="e">
        <f>BK10-BK11-BK12-BK14-BK15-BK16-#REF!-#REF!</f>
        <v>#REF!</v>
      </c>
      <c r="BL35" s="251" t="e">
        <f>BL10-BL11-BL12-BL14-BL15-BL16-#REF!-#REF!</f>
        <v>#REF!</v>
      </c>
      <c r="BM35" s="251" t="e">
        <f>BM10-BM11-BM12-BM14-BM15-BM16-#REF!-#REF!</f>
        <v>#REF!</v>
      </c>
      <c r="BN35" s="251" t="e">
        <f>BN10-BN11-BN12-BN14-BN15-BN16-#REF!-#REF!</f>
        <v>#REF!</v>
      </c>
      <c r="BO35" s="251" t="e">
        <f>BO10-BO11-BO12-BO14-BO15-BO16-#REF!-#REF!</f>
        <v>#REF!</v>
      </c>
      <c r="BP35" s="251"/>
      <c r="BQ35" s="251"/>
      <c r="BR35" s="251"/>
      <c r="BS35" s="251"/>
      <c r="BT35" s="251"/>
      <c r="BU35" s="251" t="e">
        <f>BU10-BU11-BU12-BU14-BU15-BU16-#REF!-#REF!</f>
        <v>#REF!</v>
      </c>
      <c r="BV35" s="251" t="e">
        <f>BV10-BV11-BV12-BV14-BV15-BV16-#REF!-#REF!</f>
        <v>#REF!</v>
      </c>
      <c r="BW35" s="251" t="e">
        <f>BW10-BW11-BW12-BW14-BW15-BW16-#REF!-#REF!</f>
        <v>#REF!</v>
      </c>
      <c r="BX35" s="251" t="e">
        <f>BX10-BX11-BX12-BX14-BX15-BX16-#REF!-#REF!</f>
        <v>#REF!</v>
      </c>
      <c r="BY35" s="251" t="e">
        <f>BY10-BY11-BY12-BY14-BY15-BY16-#REF!-#REF!</f>
        <v>#REF!</v>
      </c>
      <c r="BZ35" s="251" t="e">
        <f>BZ10-BZ11-BZ12-BZ14-BZ15-BZ16-#REF!-#REF!</f>
        <v>#REF!</v>
      </c>
      <c r="CA35" s="251" t="e">
        <f>CA10-CA11-CA12-CA14-CA15-CA16-#REF!-#REF!</f>
        <v>#REF!</v>
      </c>
      <c r="CB35" s="251" t="e">
        <f>CB10-CB11-CB12-CB14-CB15-CB16-#REF!-#REF!</f>
        <v>#REF!</v>
      </c>
      <c r="CC35" s="251" t="e">
        <f>CC10-CC11-CC12-CC14-CC15-CC16-#REF!-#REF!</f>
        <v>#REF!</v>
      </c>
      <c r="CD35" s="251" t="e">
        <f>CD10-CD11-CD12-CD14-CD15-CD16-#REF!-#REF!</f>
        <v>#REF!</v>
      </c>
      <c r="CE35" s="251" t="e">
        <f>CE10-CE11-CE12-CE14-CE15-CE16-#REF!-#REF!</f>
        <v>#REF!</v>
      </c>
      <c r="CF35" s="251" t="e">
        <f>CF10-CF11-CF12-CF14-CF15-CF16-#REF!-#REF!</f>
        <v>#REF!</v>
      </c>
      <c r="CG35" s="251" t="e">
        <f>CG10-CG11-CG12-CG14-CG15-CG16-#REF!-#REF!</f>
        <v>#REF!</v>
      </c>
      <c r="CH35" s="251" t="e">
        <f>CH10-CH11-CH12-CH14-CH15-CH16-#REF!-#REF!</f>
        <v>#REF!</v>
      </c>
      <c r="CI35" s="251" t="e">
        <f>CI10-CI11-CI12-CI14-CI15-CI16-#REF!-#REF!</f>
        <v>#REF!</v>
      </c>
      <c r="CJ35" s="251" t="e">
        <f>CJ10-CJ11-CJ12-CJ14-CJ15-CJ16-#REF!-#REF!</f>
        <v>#REF!</v>
      </c>
      <c r="CK35" s="251" t="e">
        <f>CK10-CK11-CK12-CK14-CK15-CK16-#REF!-#REF!</f>
        <v>#REF!</v>
      </c>
      <c r="CL35" s="251" t="e">
        <f>CL10-CL11-CL12-CL14-CL15-CL16-#REF!-#REF!</f>
        <v>#REF!</v>
      </c>
      <c r="CM35" s="251" t="e">
        <f>CM10-CM11-CM12-CM14-CM15-CM16-#REF!-#REF!</f>
        <v>#REF!</v>
      </c>
      <c r="CN35" s="251" t="e">
        <f>CN10-CN11-CN12-CN14-CN15-CN16-#REF!-#REF!</f>
        <v>#REF!</v>
      </c>
      <c r="CO35" s="251" t="e">
        <f>CO10-CO11-CO12-CO14-CO15-CO16-#REF!-#REF!</f>
        <v>#REF!</v>
      </c>
      <c r="CP35" s="251"/>
      <c r="CQ35" s="251"/>
      <c r="CR35" s="251"/>
      <c r="CS35" s="251"/>
      <c r="CT35" s="251" t="e">
        <f>CT10-CT11-CT12-CT14-CT15-CT16-#REF!-#REF!</f>
        <v>#REF!</v>
      </c>
      <c r="CU35" s="251" t="e">
        <f>CU10-CU11-CU12-CU14-CU15-CU16-#REF!-#REF!</f>
        <v>#REF!</v>
      </c>
      <c r="CV35" s="251" t="e">
        <f>CV10-CV11-CV12-CV14-CV15-CV16-#REF!-#REF!</f>
        <v>#REF!</v>
      </c>
      <c r="CW35" s="251" t="e">
        <f>CW10-CW11-CW12-CW14-CW15-CW16-#REF!-#REF!</f>
        <v>#REF!</v>
      </c>
      <c r="CX35" s="251" t="e">
        <f>CX10-CX11-CX12-CX14-CX15-CX16-#REF!-#REF!</f>
        <v>#REF!</v>
      </c>
      <c r="CY35" s="251" t="e">
        <f>CY10-CY11-CY12-CY14-CY15-CY16-#REF!-#REF!</f>
        <v>#REF!</v>
      </c>
      <c r="CZ35" s="251" t="e">
        <f>CZ10-CZ11-CZ12-CZ14-CZ15-CZ16-#REF!-#REF!</f>
        <v>#REF!</v>
      </c>
      <c r="DA35" s="251" t="e">
        <f>DA10-DA11-DA12-DA14-DA15-DA16-#REF!-#REF!</f>
        <v>#REF!</v>
      </c>
      <c r="DB35" s="251" t="e">
        <f>DB10-DB11-DB12-DB14-DB15-DB16-#REF!-#REF!</f>
        <v>#REF!</v>
      </c>
      <c r="DC35" s="251" t="e">
        <f>DC10-DC11-DC12-DC14-DC15-DC16-#REF!-#REF!</f>
        <v>#REF!</v>
      </c>
      <c r="DD35" s="251" t="e">
        <f>DD10-DD11-DD12-DD14-DD15-DD16-#REF!-#REF!</f>
        <v>#REF!</v>
      </c>
      <c r="DE35" s="251" t="e">
        <f>DE10-DE11-DE12-DE14-DE15-DE16-#REF!-#REF!</f>
        <v>#REF!</v>
      </c>
      <c r="DF35" s="251" t="e">
        <f>DF10-DF11-DF12-DF14-DF15-DF16-#REF!-#REF!</f>
        <v>#REF!</v>
      </c>
      <c r="DG35" s="251" t="e">
        <f>DG10-DG11-DG12-DG14-DG15-DG16-#REF!-#REF!</f>
        <v>#REF!</v>
      </c>
      <c r="DH35" s="251" t="e">
        <f>DH10-DH11-DH12-DH14-DH15-DH16-#REF!-#REF!</f>
        <v>#REF!</v>
      </c>
      <c r="DI35" s="251" t="e">
        <f>DI10-DI11-DI12-DI14-DI15-DI16-#REF!-#REF!</f>
        <v>#REF!</v>
      </c>
      <c r="DJ35" s="251" t="e">
        <f>DJ10-DJ11-DJ12-DJ14-DJ15-DJ16-#REF!-#REF!</f>
        <v>#REF!</v>
      </c>
      <c r="DK35" s="251" t="e">
        <f>DK10-DK11-DK12-DK14-DK15-DK16-#REF!-#REF!</f>
        <v>#REF!</v>
      </c>
      <c r="DL35" s="251" t="e">
        <f>DL10-DL11-DL12-DL14-DL15-DL16-#REF!-#REF!</f>
        <v>#REF!</v>
      </c>
      <c r="DM35" s="251" t="e">
        <f>DM10-DM11-DM12-DM14-DM15-DM16-#REF!-#REF!</f>
        <v>#REF!</v>
      </c>
      <c r="DN35" s="251" t="e">
        <f>DN10-DN11-DN12-DN14-DN15-DN16-#REF!-#REF!</f>
        <v>#REF!</v>
      </c>
      <c r="DO35" s="251" t="e">
        <f>DO10-DO11-DO12-DO14-DO15-DO16-#REF!-#REF!</f>
        <v>#REF!</v>
      </c>
      <c r="DP35" s="251" t="e">
        <f>DP10-DP11-DP12-DP14-DP15-DP16-#REF!-#REF!</f>
        <v>#REF!</v>
      </c>
      <c r="DQ35" s="251" t="e">
        <f>DQ10-DQ11-DQ12-DQ14-DQ15-DQ16-#REF!-#REF!</f>
        <v>#REF!</v>
      </c>
      <c r="DR35" s="251" t="e">
        <f>DR10-DR11-DR12-DR14-DR15-DR16-#REF!-#REF!</f>
        <v>#REF!</v>
      </c>
      <c r="DS35" s="251" t="e">
        <f>DS10-DS11-DS12-DS14-DS15-DS16-#REF!-#REF!</f>
        <v>#REF!</v>
      </c>
      <c r="DT35" s="251" t="e">
        <f>DT10-DT11-DT12-DT14-DT15-DT16-#REF!-#REF!</f>
        <v>#REF!</v>
      </c>
      <c r="DU35" s="251" t="e">
        <f>DU10-DU11-DU12-DU14-DU15-DU16-#REF!-#REF!</f>
        <v>#REF!</v>
      </c>
      <c r="DV35" s="251" t="e">
        <f>DV10-DV11-DV12-DV14-DV15-DV16-#REF!-#REF!</f>
        <v>#REF!</v>
      </c>
      <c r="DW35" s="251" t="e">
        <f>DW10-DW11-DW12-DW14-DW15-DW16-#REF!-#REF!</f>
        <v>#REF!</v>
      </c>
      <c r="DX35" s="251" t="e">
        <f>DX10-DX11-DX12-DX14-DX15-DX16-#REF!-#REF!</f>
        <v>#REF!</v>
      </c>
      <c r="DY35" s="251" t="e">
        <f>DY10-DY11-DY12-DY14-DY15-DY16-#REF!-#REF!</f>
        <v>#REF!</v>
      </c>
      <c r="DZ35" s="251" t="e">
        <f>DZ10-DZ11-DZ12-DZ14-DZ15-DZ16-#REF!-#REF!</f>
        <v>#REF!</v>
      </c>
      <c r="EA35" s="251" t="e">
        <f>EA10-EA11-EA12-EA14-EA15-EA16-#REF!-#REF!</f>
        <v>#REF!</v>
      </c>
      <c r="EB35" s="251" t="e">
        <f>EB10-EB11-EB12-EB14-EB15-EB16-#REF!-#REF!</f>
        <v>#REF!</v>
      </c>
      <c r="EC35" s="251" t="e">
        <f>EC10-EC11-EC12-EC14-EC15-EC16-#REF!-#REF!</f>
        <v>#REF!</v>
      </c>
      <c r="ED35" s="251" t="e">
        <f>ED10-ED11-ED12-ED14-ED15-ED16-#REF!-#REF!</f>
        <v>#REF!</v>
      </c>
      <c r="EE35" s="251" t="e">
        <f>EE10-EE11-EE12-EE14-EE15-EE16-#REF!-#REF!</f>
        <v>#REF!</v>
      </c>
      <c r="EF35" s="251" t="e">
        <f>EF10-EF11-EF12-EF14-EF15-EF16-#REF!-#REF!</f>
        <v>#REF!</v>
      </c>
      <c r="EG35" s="251" t="e">
        <f>EG10-EG11-EG12-EG14-EG15-EG16-#REF!-#REF!</f>
        <v>#REF!</v>
      </c>
      <c r="EH35" s="251" t="e">
        <f>EH10-EH11-EH12-EH14-EH15-EH16-#REF!-#REF!</f>
        <v>#REF!</v>
      </c>
      <c r="EI35" s="251" t="e">
        <f>EI10-EI11-EI12-EI14-EI15-EI16-#REF!-#REF!</f>
        <v>#REF!</v>
      </c>
      <c r="EJ35" s="251" t="e">
        <f>EJ10-EJ11-EJ12-EJ14-EJ15-EJ16-#REF!-#REF!</f>
        <v>#REF!</v>
      </c>
      <c r="EK35" s="251"/>
      <c r="EL35" s="251" t="e">
        <f>EL10-EL11-EL12-EL14-EL15-EL16-#REF!-#REF!</f>
        <v>#REF!</v>
      </c>
      <c r="EM35" s="251" t="e">
        <f>EM10-EM11-EM12-EM14-EM15-EM16-#REF!-#REF!</f>
        <v>#REF!</v>
      </c>
      <c r="EN35" s="251" t="e">
        <f>EN10-EN11-EN12-EN14-EN15-EN16-#REF!-#REF!</f>
        <v>#REF!</v>
      </c>
      <c r="EO35" s="251" t="e">
        <f>EO10-EO11-EO12-EO14-EO15-EO16-#REF!-#REF!</f>
        <v>#REF!</v>
      </c>
      <c r="EP35" s="251"/>
      <c r="EQ35" s="251" t="e">
        <f>EQ10-EQ11-EQ12-EQ14-EQ15-EQ16-#REF!-#REF!</f>
        <v>#REF!</v>
      </c>
      <c r="ER35" s="251" t="e">
        <f>ER10-ER11-ER12-ER14-ER15-ER16-#REF!-#REF!</f>
        <v>#REF!</v>
      </c>
      <c r="ES35" s="251" t="e">
        <f>ES10-ES11-ES12-ES14-ES15-ES16-#REF!-#REF!</f>
        <v>#REF!</v>
      </c>
      <c r="ET35" s="251" t="e">
        <f>ET10-ET11-ET12-ET14-ET15-ET16-#REF!-#REF!</f>
        <v>#REF!</v>
      </c>
    </row>
    <row r="36" spans="1:150" hidden="1" x14ac:dyDescent="0.25">
      <c r="C36" s="251" t="e">
        <f>SUM(C17:C30)-#REF!</f>
        <v>#REF!</v>
      </c>
      <c r="D36" s="251" t="e">
        <f>SUM(D17:D30)-#REF!</f>
        <v>#REF!</v>
      </c>
      <c r="E36" s="251" t="e">
        <f>SUM(E17:E30)-#REF!</f>
        <v>#REF!</v>
      </c>
      <c r="F36" s="251" t="e">
        <f>SUM(F17:F30)-#REF!</f>
        <v>#REF!</v>
      </c>
      <c r="G36" s="251" t="e">
        <f>SUM(G17:G30)-#REF!</f>
        <v>#REF!</v>
      </c>
      <c r="H36" s="251" t="e">
        <f>SUM(H17:H30)-#REF!</f>
        <v>#REF!</v>
      </c>
      <c r="I36" s="251" t="e">
        <f>SUM(I17:I30)-#REF!</f>
        <v>#REF!</v>
      </c>
      <c r="J36" s="251" t="e">
        <f>SUM(J17:J30)-#REF!</f>
        <v>#REF!</v>
      </c>
      <c r="K36" s="251" t="e">
        <f>SUM(K17:K30)-#REF!</f>
        <v>#REF!</v>
      </c>
      <c r="L36" s="251" t="e">
        <f>SUM(L17:L30)-#REF!</f>
        <v>#REF!</v>
      </c>
      <c r="M36" s="251" t="e">
        <f>SUM(M17:M30)-#REF!</f>
        <v>#REF!</v>
      </c>
      <c r="N36" s="251" t="e">
        <f>SUM(N17:N30)-#REF!</f>
        <v>#REF!</v>
      </c>
      <c r="O36" s="251" t="e">
        <f>SUM(O17:O30)-#REF!</f>
        <v>#REF!</v>
      </c>
      <c r="P36" s="251" t="e">
        <f>SUM(P17:P30)-#REF!</f>
        <v>#REF!</v>
      </c>
      <c r="Q36" s="251" t="e">
        <f>SUM(Q17:Q30)-#REF!</f>
        <v>#REF!</v>
      </c>
      <c r="R36" s="251" t="e">
        <f>SUM(R17:R30)-#REF!</f>
        <v>#REF!</v>
      </c>
      <c r="S36" s="251" t="e">
        <f>SUM(S17:S30)-#REF!</f>
        <v>#REF!</v>
      </c>
      <c r="T36" s="251" t="e">
        <f>SUM(T17:T30)-#REF!</f>
        <v>#REF!</v>
      </c>
      <c r="U36" s="251" t="e">
        <f>SUM(U17:U30)-#REF!</f>
        <v>#REF!</v>
      </c>
      <c r="V36" s="251" t="e">
        <f>SUM(V17:V30)-#REF!</f>
        <v>#REF!</v>
      </c>
      <c r="W36" s="251" t="e">
        <f>SUM(W17:W30)-#REF!</f>
        <v>#REF!</v>
      </c>
      <c r="X36" s="251" t="e">
        <f>SUM(X17:X30)-#REF!</f>
        <v>#REF!</v>
      </c>
      <c r="Y36" s="251" t="e">
        <f>SUM(Y17:Y30)-#REF!</f>
        <v>#REF!</v>
      </c>
      <c r="Z36" s="251" t="e">
        <f>SUM(Z17:Z30)-#REF!</f>
        <v>#REF!</v>
      </c>
      <c r="AA36" s="251" t="e">
        <f>SUM(AA17:AA30)-#REF!</f>
        <v>#REF!</v>
      </c>
      <c r="AB36" s="251" t="e">
        <f>SUM(AB17:AB30)-#REF!</f>
        <v>#REF!</v>
      </c>
      <c r="AC36" s="251" t="e">
        <f>SUM(AC17:AC30)-#REF!</f>
        <v>#REF!</v>
      </c>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t="e">
        <f>SUM(BJ17:BJ30)-#REF!</f>
        <v>#REF!</v>
      </c>
      <c r="BK36" s="251" t="e">
        <f>SUM(BK17:BK30)-#REF!</f>
        <v>#REF!</v>
      </c>
      <c r="BL36" s="251" t="e">
        <f>SUM(BL17:BL30)-#REF!</f>
        <v>#REF!</v>
      </c>
      <c r="BM36" s="251" t="e">
        <f>SUM(BM17:BM30)-#REF!</f>
        <v>#REF!</v>
      </c>
      <c r="BN36" s="251" t="e">
        <f>SUM(BN17:BN30)-#REF!</f>
        <v>#REF!</v>
      </c>
      <c r="BO36" s="251" t="e">
        <f>SUM(BO17:BO30)-#REF!</f>
        <v>#REF!</v>
      </c>
      <c r="BP36" s="251"/>
      <c r="BQ36" s="251"/>
      <c r="BR36" s="251"/>
      <c r="BS36" s="251"/>
      <c r="BT36" s="251"/>
      <c r="BU36" s="251" t="e">
        <f>SUM(BU17:BU30)-#REF!</f>
        <v>#REF!</v>
      </c>
      <c r="BV36" s="251" t="e">
        <f>SUM(BV17:BV30)-#REF!</f>
        <v>#REF!</v>
      </c>
      <c r="BW36" s="251" t="e">
        <f>SUM(BW17:BW30)-#REF!</f>
        <v>#REF!</v>
      </c>
      <c r="BX36" s="251" t="e">
        <f>SUM(BX17:BX30)-#REF!</f>
        <v>#REF!</v>
      </c>
      <c r="BY36" s="251" t="e">
        <f>SUM(BY17:BY30)-#REF!</f>
        <v>#REF!</v>
      </c>
      <c r="BZ36" s="251" t="e">
        <f>SUM(BZ17:BZ30)-#REF!</f>
        <v>#REF!</v>
      </c>
      <c r="CA36" s="251" t="e">
        <f>SUM(CA17:CA30)-#REF!</f>
        <v>#REF!</v>
      </c>
      <c r="CB36" s="251" t="e">
        <f>SUM(CB17:CB30)-#REF!</f>
        <v>#REF!</v>
      </c>
      <c r="CC36" s="251" t="e">
        <f>SUM(CC17:CC30)-#REF!</f>
        <v>#REF!</v>
      </c>
      <c r="CD36" s="251" t="e">
        <f>SUM(CD17:CD30)-#REF!</f>
        <v>#REF!</v>
      </c>
      <c r="CE36" s="251" t="e">
        <f>SUM(CE17:CE30)-#REF!</f>
        <v>#REF!</v>
      </c>
      <c r="CF36" s="251" t="e">
        <f>SUM(CF17:CF30)-#REF!</f>
        <v>#REF!</v>
      </c>
      <c r="CG36" s="251" t="e">
        <f>SUM(CG17:CG30)-#REF!</f>
        <v>#REF!</v>
      </c>
      <c r="CH36" s="251" t="e">
        <f>SUM(CH17:CH30)-#REF!</f>
        <v>#REF!</v>
      </c>
      <c r="CI36" s="251" t="e">
        <f>SUM(CI17:CI30)-#REF!</f>
        <v>#REF!</v>
      </c>
      <c r="CJ36" s="251" t="e">
        <f>SUM(CJ17:CJ30)-#REF!</f>
        <v>#REF!</v>
      </c>
      <c r="CK36" s="251" t="e">
        <f>SUM(CK17:CK30)-#REF!</f>
        <v>#REF!</v>
      </c>
      <c r="CL36" s="251" t="e">
        <f>SUM(CL17:CL30)-#REF!</f>
        <v>#REF!</v>
      </c>
      <c r="CM36" s="251" t="e">
        <f>SUM(CM17:CM30)-#REF!</f>
        <v>#REF!</v>
      </c>
      <c r="CN36" s="251" t="e">
        <f>SUM(CN17:CN30)-#REF!</f>
        <v>#REF!</v>
      </c>
      <c r="CO36" s="251" t="e">
        <f>SUM(CO17:CO30)-#REF!</f>
        <v>#REF!</v>
      </c>
      <c r="CP36" s="251"/>
      <c r="CQ36" s="251"/>
      <c r="CR36" s="251"/>
      <c r="CS36" s="251"/>
      <c r="CT36" s="251" t="e">
        <f>SUM(CT17:CT30)-#REF!</f>
        <v>#REF!</v>
      </c>
      <c r="CU36" s="251" t="e">
        <f>SUM(CU17:CU30)-#REF!</f>
        <v>#REF!</v>
      </c>
      <c r="CV36" s="251" t="e">
        <f>SUM(CV17:CV30)-#REF!</f>
        <v>#REF!</v>
      </c>
      <c r="CW36" s="251" t="e">
        <f>SUM(CW17:CW30)-#REF!</f>
        <v>#REF!</v>
      </c>
      <c r="CX36" s="251" t="e">
        <f>SUM(CX17:CX30)-#REF!</f>
        <v>#REF!</v>
      </c>
      <c r="CY36" s="251" t="e">
        <f>SUM(CY17:CY30)-#REF!</f>
        <v>#REF!</v>
      </c>
      <c r="CZ36" s="251" t="e">
        <f>SUM(CZ17:CZ30)-#REF!</f>
        <v>#REF!</v>
      </c>
      <c r="DA36" s="251" t="e">
        <f>SUM(DA17:DA30)-#REF!</f>
        <v>#REF!</v>
      </c>
      <c r="DB36" s="251" t="e">
        <f>SUM(DB17:DB30)-#REF!</f>
        <v>#REF!</v>
      </c>
      <c r="DC36" s="251" t="e">
        <f>SUM(DC17:DC30)-#REF!</f>
        <v>#REF!</v>
      </c>
      <c r="DD36" s="251" t="e">
        <f>SUM(DD17:DD30)-#REF!</f>
        <v>#REF!</v>
      </c>
      <c r="DE36" s="251" t="e">
        <f>SUM(DE17:DE30)-#REF!</f>
        <v>#REF!</v>
      </c>
      <c r="DF36" s="251" t="e">
        <f>SUM(DF17:DF30)-#REF!</f>
        <v>#REF!</v>
      </c>
      <c r="DG36" s="251" t="e">
        <f>SUM(DG17:DG30)-#REF!</f>
        <v>#REF!</v>
      </c>
      <c r="DH36" s="251" t="e">
        <f>SUM(DH17:DH30)-#REF!</f>
        <v>#REF!</v>
      </c>
      <c r="DI36" s="251" t="e">
        <f>SUM(DI17:DI30)-#REF!</f>
        <v>#REF!</v>
      </c>
      <c r="DJ36" s="251" t="e">
        <f>SUM(DJ17:DJ30)-#REF!</f>
        <v>#REF!</v>
      </c>
      <c r="DK36" s="251" t="e">
        <f>SUM(DK17:DK30)-#REF!</f>
        <v>#REF!</v>
      </c>
      <c r="DL36" s="251" t="e">
        <f>SUM(DL17:DL30)-#REF!</f>
        <v>#REF!</v>
      </c>
      <c r="DM36" s="251" t="e">
        <f>SUM(DM17:DM30)-#REF!</f>
        <v>#REF!</v>
      </c>
      <c r="DN36" s="251" t="e">
        <f>SUM(DN17:DN30)-#REF!</f>
        <v>#REF!</v>
      </c>
      <c r="DO36" s="251" t="e">
        <f>SUM(DO17:DO30)-#REF!</f>
        <v>#REF!</v>
      </c>
      <c r="DP36" s="251" t="e">
        <f>SUM(DP17:DP30)-#REF!</f>
        <v>#REF!</v>
      </c>
      <c r="DQ36" s="251" t="e">
        <f>SUM(DQ17:DQ30)-#REF!</f>
        <v>#REF!</v>
      </c>
      <c r="DR36" s="251" t="e">
        <f>SUM(DR17:DR30)-#REF!</f>
        <v>#REF!</v>
      </c>
      <c r="DS36" s="251" t="e">
        <f>SUM(DS17:DS30)-#REF!</f>
        <v>#REF!</v>
      </c>
      <c r="DT36" s="251" t="e">
        <f>SUM(DT17:DT30)-#REF!</f>
        <v>#REF!</v>
      </c>
      <c r="DU36" s="251" t="e">
        <f>SUM(DU17:DU30)-#REF!</f>
        <v>#REF!</v>
      </c>
      <c r="DV36" s="251" t="e">
        <f>SUM(DV17:DV30)-#REF!</f>
        <v>#REF!</v>
      </c>
      <c r="DW36" s="251" t="e">
        <f>SUM(DW17:DW30)-#REF!</f>
        <v>#REF!</v>
      </c>
      <c r="DX36" s="251" t="e">
        <f>SUM(DX17:DX30)-#REF!</f>
        <v>#REF!</v>
      </c>
      <c r="DY36" s="251" t="e">
        <f>SUM(DY17:DY30)-#REF!</f>
        <v>#REF!</v>
      </c>
      <c r="DZ36" s="251" t="e">
        <f>SUM(DZ17:DZ30)-#REF!</f>
        <v>#REF!</v>
      </c>
      <c r="EA36" s="251" t="e">
        <f>SUM(EA17:EA30)-#REF!</f>
        <v>#REF!</v>
      </c>
      <c r="EB36" s="251" t="e">
        <f>SUM(EB17:EB30)-#REF!</f>
        <v>#REF!</v>
      </c>
      <c r="EC36" s="251" t="e">
        <f>SUM(EC17:EC30)-#REF!</f>
        <v>#REF!</v>
      </c>
      <c r="ED36" s="251" t="e">
        <f>SUM(ED17:ED30)-#REF!</f>
        <v>#REF!</v>
      </c>
      <c r="EE36" s="251" t="e">
        <f>SUM(EE17:EE30)-#REF!</f>
        <v>#REF!</v>
      </c>
      <c r="EF36" s="251" t="e">
        <f>SUM(EF17:EF30)-#REF!</f>
        <v>#REF!</v>
      </c>
      <c r="EG36" s="251" t="e">
        <f>SUM(EG17:EG30)-#REF!</f>
        <v>#REF!</v>
      </c>
      <c r="EH36" s="251" t="e">
        <f>SUM(EH17:EH30)-#REF!</f>
        <v>#REF!</v>
      </c>
      <c r="EI36" s="251" t="e">
        <f>SUM(EI17:EI30)-#REF!</f>
        <v>#REF!</v>
      </c>
      <c r="EJ36" s="251" t="e">
        <f>SUM(EJ17:EJ30)-#REF!</f>
        <v>#REF!</v>
      </c>
      <c r="EK36" s="251"/>
      <c r="EL36" s="251" t="e">
        <f>SUM(EL17:EL30)-#REF!</f>
        <v>#REF!</v>
      </c>
      <c r="EM36" s="251" t="e">
        <f>SUM(EM17:EM30)-#REF!</f>
        <v>#REF!</v>
      </c>
      <c r="EN36" s="251" t="e">
        <f>SUM(EN17:EN30)-#REF!</f>
        <v>#REF!</v>
      </c>
      <c r="EO36" s="251" t="e">
        <f>SUM(EO17:EO30)-#REF!</f>
        <v>#REF!</v>
      </c>
      <c r="EP36" s="251"/>
      <c r="EQ36" s="251" t="e">
        <f>SUM(EQ17:EQ30)-#REF!</f>
        <v>#REF!</v>
      </c>
      <c r="ER36" s="251" t="e">
        <f>SUM(ER17:ER30)-#REF!</f>
        <v>#REF!</v>
      </c>
      <c r="ES36" s="251" t="e">
        <f>SUM(ES17:ES30)-#REF!</f>
        <v>#REF!</v>
      </c>
      <c r="ET36" s="251" t="e">
        <f>SUM(ET17:ET30)-#REF!</f>
        <v>#REF!</v>
      </c>
    </row>
    <row r="37" spans="1:150" hidden="1" x14ac:dyDescent="0.25">
      <c r="C37" s="251" t="e">
        <f>#REF!-C31-C32</f>
        <v>#REF!</v>
      </c>
      <c r="D37" s="251" t="e">
        <f>#REF!-D31-D32</f>
        <v>#REF!</v>
      </c>
      <c r="E37" s="251" t="e">
        <f>#REF!-E31-E32</f>
        <v>#REF!</v>
      </c>
      <c r="F37" s="251" t="e">
        <f>#REF!-F31-F32</f>
        <v>#REF!</v>
      </c>
      <c r="G37" s="251" t="e">
        <f>#REF!-G31-G32</f>
        <v>#REF!</v>
      </c>
      <c r="H37" s="251" t="e">
        <f>#REF!-H31-H32</f>
        <v>#REF!</v>
      </c>
      <c r="I37" s="251" t="e">
        <f>#REF!-I31-I32</f>
        <v>#REF!</v>
      </c>
      <c r="J37" s="251" t="e">
        <f>#REF!-J31-J32</f>
        <v>#REF!</v>
      </c>
      <c r="K37" s="251" t="e">
        <f>#REF!-K31-K32</f>
        <v>#REF!</v>
      </c>
      <c r="L37" s="251" t="e">
        <f>#REF!-L31-L32</f>
        <v>#REF!</v>
      </c>
      <c r="M37" s="251" t="e">
        <f>#REF!-M31-M32</f>
        <v>#REF!</v>
      </c>
      <c r="N37" s="251" t="e">
        <f>#REF!-N31-N32</f>
        <v>#REF!</v>
      </c>
      <c r="O37" s="251" t="e">
        <f>#REF!-O31-O32</f>
        <v>#REF!</v>
      </c>
      <c r="P37" s="251" t="e">
        <f>#REF!-P31-P32</f>
        <v>#REF!</v>
      </c>
      <c r="Q37" s="251" t="e">
        <f>#REF!-Q31-Q32</f>
        <v>#REF!</v>
      </c>
      <c r="R37" s="251" t="e">
        <f>#REF!-R31-R32</f>
        <v>#REF!</v>
      </c>
      <c r="S37" s="251" t="e">
        <f>#REF!-S31-S32</f>
        <v>#REF!</v>
      </c>
      <c r="T37" s="251" t="e">
        <f>#REF!-T31-T32</f>
        <v>#REF!</v>
      </c>
      <c r="U37" s="251" t="e">
        <f>#REF!-U31-U32</f>
        <v>#REF!</v>
      </c>
      <c r="V37" s="251" t="e">
        <f>#REF!-V31-V32</f>
        <v>#REF!</v>
      </c>
      <c r="W37" s="251" t="e">
        <f>#REF!-W31-W32</f>
        <v>#REF!</v>
      </c>
      <c r="X37" s="251" t="e">
        <f>#REF!-X31-X32</f>
        <v>#REF!</v>
      </c>
      <c r="Y37" s="251" t="e">
        <f>#REF!-Y31-Y32</f>
        <v>#REF!</v>
      </c>
      <c r="Z37" s="251" t="e">
        <f>#REF!-Z31-Z32</f>
        <v>#REF!</v>
      </c>
      <c r="AA37" s="251" t="e">
        <f>#REF!-AA31-AA32</f>
        <v>#REF!</v>
      </c>
      <c r="AB37" s="251" t="e">
        <f>#REF!-AB31-AB32</f>
        <v>#REF!</v>
      </c>
      <c r="AC37" s="251" t="e">
        <f>#REF!-AC31-AC32</f>
        <v>#REF!</v>
      </c>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t="e">
        <f>#REF!-BJ31-BJ32</f>
        <v>#REF!</v>
      </c>
      <c r="BK37" s="251" t="e">
        <f>#REF!-BK31-BK32</f>
        <v>#REF!</v>
      </c>
      <c r="BL37" s="251" t="e">
        <f>#REF!-BL31-BL32</f>
        <v>#REF!</v>
      </c>
      <c r="BM37" s="251" t="e">
        <f>#REF!-BM31-BM32</f>
        <v>#REF!</v>
      </c>
      <c r="BN37" s="251" t="e">
        <f>#REF!-BN31-BN32</f>
        <v>#REF!</v>
      </c>
      <c r="BO37" s="251" t="e">
        <f>#REF!-BO31-BO32</f>
        <v>#REF!</v>
      </c>
      <c r="BP37" s="251"/>
      <c r="BQ37" s="251"/>
      <c r="BR37" s="251"/>
      <c r="BS37" s="251"/>
      <c r="BT37" s="251"/>
      <c r="BU37" s="251" t="e">
        <f>#REF!-BU31-BU32</f>
        <v>#REF!</v>
      </c>
      <c r="BV37" s="251" t="e">
        <f>#REF!-BV31-BV32</f>
        <v>#REF!</v>
      </c>
      <c r="BW37" s="251" t="e">
        <f>#REF!-BW31-BW32</f>
        <v>#REF!</v>
      </c>
      <c r="BX37" s="251" t="e">
        <f>#REF!-BX31-BX32</f>
        <v>#REF!</v>
      </c>
      <c r="BY37" s="251" t="e">
        <f>#REF!-BY31-BY32</f>
        <v>#REF!</v>
      </c>
      <c r="BZ37" s="251" t="e">
        <f>#REF!-BZ31-BZ32</f>
        <v>#REF!</v>
      </c>
      <c r="CA37" s="251" t="e">
        <f>#REF!-CA31-CA32</f>
        <v>#REF!</v>
      </c>
      <c r="CB37" s="251" t="e">
        <f>#REF!-CB31-CB32</f>
        <v>#REF!</v>
      </c>
      <c r="CC37" s="251" t="e">
        <f>#REF!-CC31-CC32</f>
        <v>#REF!</v>
      </c>
      <c r="CD37" s="251" t="e">
        <f>#REF!-CD31-CD32</f>
        <v>#REF!</v>
      </c>
      <c r="CE37" s="251" t="e">
        <f>#REF!-CE31-CE32</f>
        <v>#REF!</v>
      </c>
      <c r="CF37" s="251" t="e">
        <f>#REF!-CF31-CF32</f>
        <v>#REF!</v>
      </c>
      <c r="CG37" s="251" t="e">
        <f>#REF!-CG31-CG32</f>
        <v>#REF!</v>
      </c>
      <c r="CH37" s="251" t="e">
        <f>#REF!-CH31-CH32</f>
        <v>#REF!</v>
      </c>
      <c r="CI37" s="251" t="e">
        <f>#REF!-CI31-CI32</f>
        <v>#REF!</v>
      </c>
      <c r="CJ37" s="251" t="e">
        <f>#REF!-CJ31-CJ32</f>
        <v>#REF!</v>
      </c>
      <c r="CK37" s="251" t="e">
        <f>#REF!-CK31-CK32</f>
        <v>#REF!</v>
      </c>
      <c r="CL37" s="251" t="e">
        <f>#REF!-CL31-CL32</f>
        <v>#REF!</v>
      </c>
      <c r="CM37" s="251" t="e">
        <f>#REF!-CM31-CM32</f>
        <v>#REF!</v>
      </c>
      <c r="CN37" s="251" t="e">
        <f>#REF!-CN31-CN32</f>
        <v>#REF!</v>
      </c>
      <c r="CO37" s="251" t="e">
        <f>#REF!-CO31-CO32</f>
        <v>#REF!</v>
      </c>
      <c r="CP37" s="251"/>
      <c r="CQ37" s="251"/>
      <c r="CR37" s="251"/>
      <c r="CS37" s="251"/>
      <c r="CT37" s="251" t="e">
        <f>#REF!-CT31-CT32</f>
        <v>#REF!</v>
      </c>
      <c r="CU37" s="251" t="e">
        <f>#REF!-CU31-CU32</f>
        <v>#REF!</v>
      </c>
      <c r="CV37" s="251" t="e">
        <f>#REF!-CV31-CV32</f>
        <v>#REF!</v>
      </c>
      <c r="CW37" s="251" t="e">
        <f>#REF!-CW31-CW32</f>
        <v>#REF!</v>
      </c>
      <c r="CX37" s="251" t="e">
        <f>#REF!-CX31-CX32</f>
        <v>#REF!</v>
      </c>
      <c r="CY37" s="251" t="e">
        <f>#REF!-CY31-CY32</f>
        <v>#REF!</v>
      </c>
      <c r="CZ37" s="251" t="e">
        <f>#REF!-CZ31-CZ32</f>
        <v>#REF!</v>
      </c>
      <c r="DA37" s="251" t="e">
        <f>#REF!-DA31-DA32</f>
        <v>#REF!</v>
      </c>
      <c r="DB37" s="251" t="e">
        <f>#REF!-DB31-DB32</f>
        <v>#REF!</v>
      </c>
      <c r="DC37" s="251" t="e">
        <f>#REF!-DC31-DC32</f>
        <v>#REF!</v>
      </c>
      <c r="DD37" s="251" t="e">
        <f>#REF!-DD31-DD32</f>
        <v>#REF!</v>
      </c>
      <c r="DE37" s="251" t="e">
        <f>#REF!-DE31-DE32</f>
        <v>#REF!</v>
      </c>
      <c r="DF37" s="251" t="e">
        <f>#REF!-DF31-DF32</f>
        <v>#REF!</v>
      </c>
      <c r="DG37" s="251" t="e">
        <f>#REF!-DG31-DG32</f>
        <v>#REF!</v>
      </c>
      <c r="DH37" s="251" t="e">
        <f>#REF!-DH31-DH32</f>
        <v>#REF!</v>
      </c>
      <c r="DI37" s="251" t="e">
        <f>#REF!-DI31-DI32</f>
        <v>#REF!</v>
      </c>
      <c r="DJ37" s="251" t="e">
        <f>#REF!-DJ31-DJ32</f>
        <v>#REF!</v>
      </c>
      <c r="DK37" s="251" t="e">
        <f>#REF!-DK31-DK32</f>
        <v>#REF!</v>
      </c>
      <c r="DL37" s="251" t="e">
        <f>#REF!-DL31-DL32</f>
        <v>#REF!</v>
      </c>
      <c r="DM37" s="251" t="e">
        <f>#REF!-DM31-DM32</f>
        <v>#REF!</v>
      </c>
      <c r="DN37" s="251" t="e">
        <f>#REF!-DN31-DN32</f>
        <v>#REF!</v>
      </c>
      <c r="DO37" s="251" t="e">
        <f>#REF!-DO31-DO32</f>
        <v>#REF!</v>
      </c>
      <c r="DP37" s="251" t="e">
        <f>#REF!-DP31-DP32</f>
        <v>#REF!</v>
      </c>
      <c r="DQ37" s="251" t="e">
        <f>#REF!-DQ31-DQ32</f>
        <v>#REF!</v>
      </c>
      <c r="DR37" s="251" t="e">
        <f>#REF!-DR31-DR32</f>
        <v>#REF!</v>
      </c>
      <c r="DS37" s="251" t="e">
        <f>#REF!-DS31-DS32</f>
        <v>#REF!</v>
      </c>
      <c r="DT37" s="251" t="e">
        <f>#REF!-DT31-DT32</f>
        <v>#REF!</v>
      </c>
      <c r="DU37" s="251" t="e">
        <f>#REF!-DU31-DU32</f>
        <v>#REF!</v>
      </c>
      <c r="DV37" s="251" t="e">
        <f>#REF!-DV31-DV32</f>
        <v>#REF!</v>
      </c>
      <c r="DW37" s="251" t="e">
        <f>#REF!-DW31-DW32</f>
        <v>#REF!</v>
      </c>
      <c r="DX37" s="251" t="e">
        <f>#REF!-DX31-DX32</f>
        <v>#REF!</v>
      </c>
      <c r="DY37" s="251" t="e">
        <f>#REF!-DY31-DY32</f>
        <v>#REF!</v>
      </c>
      <c r="DZ37" s="251" t="e">
        <f>#REF!-DZ31-DZ32</f>
        <v>#REF!</v>
      </c>
      <c r="EA37" s="251" t="e">
        <f>#REF!-EA31-EA32</f>
        <v>#REF!</v>
      </c>
      <c r="EB37" s="251" t="e">
        <f>#REF!-EB31-EB32</f>
        <v>#REF!</v>
      </c>
      <c r="EC37" s="251" t="e">
        <f>#REF!-EC31-EC32</f>
        <v>#REF!</v>
      </c>
      <c r="ED37" s="251" t="e">
        <f>#REF!-ED31-ED32</f>
        <v>#REF!</v>
      </c>
      <c r="EE37" s="251" t="e">
        <f>#REF!-EE31-EE32</f>
        <v>#REF!</v>
      </c>
      <c r="EF37" s="251" t="e">
        <f>#REF!-EF31-EF32</f>
        <v>#REF!</v>
      </c>
      <c r="EG37" s="251" t="e">
        <f>#REF!-EG31-EG32</f>
        <v>#REF!</v>
      </c>
      <c r="EH37" s="251" t="e">
        <f>#REF!-EH31-EH32</f>
        <v>#REF!</v>
      </c>
      <c r="EI37" s="251" t="e">
        <f>#REF!-EI31-EI32</f>
        <v>#REF!</v>
      </c>
      <c r="EJ37" s="251" t="e">
        <f>#REF!-EJ31-EJ32</f>
        <v>#REF!</v>
      </c>
      <c r="EK37" s="251"/>
      <c r="EL37" s="251" t="e">
        <f>#REF!-EL31-EL32</f>
        <v>#REF!</v>
      </c>
      <c r="EM37" s="251" t="e">
        <f>#REF!-EM31-EM32</f>
        <v>#REF!</v>
      </c>
      <c r="EN37" s="251" t="e">
        <f>#REF!-EN31-EN32</f>
        <v>#REF!</v>
      </c>
      <c r="EO37" s="251" t="e">
        <f>#REF!-EO31-EO32</f>
        <v>#REF!</v>
      </c>
      <c r="EP37" s="251"/>
      <c r="EQ37" s="251" t="e">
        <f>#REF!-EQ31-EQ32</f>
        <v>#REF!</v>
      </c>
      <c r="ER37" s="251" t="e">
        <f>#REF!-ER31-ER32</f>
        <v>#REF!</v>
      </c>
      <c r="ES37" s="251" t="e">
        <f>#REF!-ES31-ES32</f>
        <v>#REF!</v>
      </c>
      <c r="ET37" s="251" t="e">
        <f>#REF!-ET31-ET32</f>
        <v>#REF!</v>
      </c>
    </row>
    <row r="38" spans="1:150" x14ac:dyDescent="0.25">
      <c r="A38" s="215" t="s">
        <v>152</v>
      </c>
    </row>
    <row r="39" spans="1:150" x14ac:dyDescent="0.25">
      <c r="A39" s="215" t="s">
        <v>279</v>
      </c>
    </row>
    <row r="40" spans="1:150" x14ac:dyDescent="0.25">
      <c r="A40" s="215" t="s">
        <v>280</v>
      </c>
    </row>
    <row r="41" spans="1:150" x14ac:dyDescent="0.25">
      <c r="A41" s="215" t="s">
        <v>281</v>
      </c>
    </row>
    <row r="42" spans="1:150" x14ac:dyDescent="0.25">
      <c r="A42" s="215" t="s">
        <v>282</v>
      </c>
    </row>
    <row r="43" spans="1:150" x14ac:dyDescent="0.25">
      <c r="A43" s="215" t="s">
        <v>283</v>
      </c>
    </row>
    <row r="44" spans="1:150" x14ac:dyDescent="0.25">
      <c r="A44" s="215" t="s">
        <v>284</v>
      </c>
    </row>
    <row r="45" spans="1:150" x14ac:dyDescent="0.25">
      <c r="A45" s="215" t="s">
        <v>285</v>
      </c>
    </row>
    <row r="46" spans="1:150" x14ac:dyDescent="0.25">
      <c r="A46" s="215" t="s">
        <v>286</v>
      </c>
    </row>
    <row r="47" spans="1:150" x14ac:dyDescent="0.25">
      <c r="A47" s="215" t="s">
        <v>287</v>
      </c>
    </row>
    <row r="48" spans="1:150" x14ac:dyDescent="0.25">
      <c r="A48" s="215" t="s">
        <v>288</v>
      </c>
    </row>
    <row r="49" spans="1:1" x14ac:dyDescent="0.25">
      <c r="A49" s="280" t="s">
        <v>289</v>
      </c>
    </row>
    <row r="50" spans="1:1" x14ac:dyDescent="0.25">
      <c r="A50" s="215" t="s">
        <v>290</v>
      </c>
    </row>
    <row r="51" spans="1:1" x14ac:dyDescent="0.25">
      <c r="A51" s="215" t="s">
        <v>291</v>
      </c>
    </row>
    <row r="52" spans="1:1" x14ac:dyDescent="0.25">
      <c r="A52" s="215" t="s">
        <v>292</v>
      </c>
    </row>
    <row r="53" spans="1:1" x14ac:dyDescent="0.25">
      <c r="A53" s="215" t="s">
        <v>293</v>
      </c>
    </row>
    <row r="54" spans="1:1" x14ac:dyDescent="0.25">
      <c r="A54" s="215" t="s">
        <v>294</v>
      </c>
    </row>
    <row r="55" spans="1:1" x14ac:dyDescent="0.25">
      <c r="A55" s="215" t="s">
        <v>295</v>
      </c>
    </row>
    <row r="56" spans="1:1" x14ac:dyDescent="0.25">
      <c r="A56" s="215" t="s">
        <v>296</v>
      </c>
    </row>
    <row r="57" spans="1:1" x14ac:dyDescent="0.25">
      <c r="A57" s="215" t="s">
        <v>297</v>
      </c>
    </row>
    <row r="58" spans="1:1" x14ac:dyDescent="0.25">
      <c r="A58" s="215" t="s">
        <v>298</v>
      </c>
    </row>
    <row r="59" spans="1:1" x14ac:dyDescent="0.25">
      <c r="A59" s="215" t="s">
        <v>299</v>
      </c>
    </row>
    <row r="60" spans="1:1" x14ac:dyDescent="0.25">
      <c r="A60" s="215" t="s">
        <v>300</v>
      </c>
    </row>
    <row r="61" spans="1:1" x14ac:dyDescent="0.25">
      <c r="A61" s="215" t="s">
        <v>301</v>
      </c>
    </row>
    <row r="62" spans="1:1" x14ac:dyDescent="0.25">
      <c r="A62" s="215" t="s">
        <v>302</v>
      </c>
    </row>
    <row r="63" spans="1:1" x14ac:dyDescent="0.25">
      <c r="A63" s="215" t="s">
        <v>303</v>
      </c>
    </row>
    <row r="64" spans="1:1" x14ac:dyDescent="0.25">
      <c r="A64" s="215" t="s">
        <v>304</v>
      </c>
    </row>
    <row r="65" spans="1:1" x14ac:dyDescent="0.25">
      <c r="A65" s="215" t="s">
        <v>305</v>
      </c>
    </row>
    <row r="66" spans="1:1" x14ac:dyDescent="0.25">
      <c r="A66" s="215" t="s">
        <v>306</v>
      </c>
    </row>
    <row r="67" spans="1:1" x14ac:dyDescent="0.25">
      <c r="A67" s="215" t="s">
        <v>307</v>
      </c>
    </row>
    <row r="68" spans="1:1" x14ac:dyDescent="0.25">
      <c r="A68" s="215" t="s">
        <v>308</v>
      </c>
    </row>
    <row r="69" spans="1:1" x14ac:dyDescent="0.25">
      <c r="A69" s="215" t="s">
        <v>309</v>
      </c>
    </row>
    <row r="70" spans="1:1" x14ac:dyDescent="0.25">
      <c r="A70" s="215" t="s">
        <v>310</v>
      </c>
    </row>
    <row r="71" spans="1:1" x14ac:dyDescent="0.25">
      <c r="A71" s="215" t="s">
        <v>311</v>
      </c>
    </row>
  </sheetData>
  <mergeCells count="212">
    <mergeCell ref="EY7:EZ7"/>
    <mergeCell ref="A10:B10"/>
    <mergeCell ref="DO7:DP7"/>
    <mergeCell ref="DQ7:DR7"/>
    <mergeCell ref="DS7:DT7"/>
    <mergeCell ref="DV7:DW7"/>
    <mergeCell ref="DX7:DY7"/>
    <mergeCell ref="DZ7:EA7"/>
    <mergeCell ref="CX7:CY7"/>
    <mergeCell ref="DA7:DB7"/>
    <mergeCell ref="DC7:DD7"/>
    <mergeCell ref="DE7:DF7"/>
    <mergeCell ref="DG7:DH7"/>
    <mergeCell ref="DI7:DJ7"/>
    <mergeCell ref="CF7:CG7"/>
    <mergeCell ref="CH7:CI7"/>
    <mergeCell ref="CK7:CL7"/>
    <mergeCell ref="CP7:CQ7"/>
    <mergeCell ref="CT7:CU7"/>
    <mergeCell ref="CV7:CW7"/>
    <mergeCell ref="AU7:AV7"/>
    <mergeCell ref="AW7:AX7"/>
    <mergeCell ref="AY7:AZ7"/>
    <mergeCell ref="BD7:BE7"/>
    <mergeCell ref="BF7:BG7"/>
    <mergeCell ref="BJ7:BK7"/>
    <mergeCell ref="AI7:AJ7"/>
    <mergeCell ref="AK7:AL7"/>
    <mergeCell ref="AM7:AN7"/>
    <mergeCell ref="AO7:AP7"/>
    <mergeCell ref="AQ7:AR7"/>
    <mergeCell ref="AS7:AT7"/>
    <mergeCell ref="C7:D7"/>
    <mergeCell ref="E7:F7"/>
    <mergeCell ref="G7:H7"/>
    <mergeCell ref="Q7:R7"/>
    <mergeCell ref="S7:T7"/>
    <mergeCell ref="W7:X7"/>
    <mergeCell ref="FE5:FE8"/>
    <mergeCell ref="FF5:FF8"/>
    <mergeCell ref="FG5:FG8"/>
    <mergeCell ref="FH5:FH8"/>
    <mergeCell ref="E6:F6"/>
    <mergeCell ref="G6:H6"/>
    <mergeCell ref="AM6:AN6"/>
    <mergeCell ref="AO6:AP6"/>
    <mergeCell ref="BU6:BV6"/>
    <mergeCell ref="BW6:BX6"/>
    <mergeCell ref="EU5:EV6"/>
    <mergeCell ref="EW5:EZ5"/>
    <mergeCell ref="FA5:FA8"/>
    <mergeCell ref="FB5:FB8"/>
    <mergeCell ref="FC5:FC8"/>
    <mergeCell ref="FD5:FD8"/>
    <mergeCell ref="EW6:EX6"/>
    <mergeCell ref="EY6:EZ6"/>
    <mergeCell ref="EU7:EV7"/>
    <mergeCell ref="EW7:EX7"/>
    <mergeCell ref="EM5:EM8"/>
    <mergeCell ref="EN5:EO6"/>
    <mergeCell ref="EP5:EP8"/>
    <mergeCell ref="EQ5:EQ8"/>
    <mergeCell ref="ER5:ER8"/>
    <mergeCell ref="ES5:ET6"/>
    <mergeCell ref="EN7:EO7"/>
    <mergeCell ref="ES7:ET7"/>
    <mergeCell ref="EF5:EF8"/>
    <mergeCell ref="EG5:EG8"/>
    <mergeCell ref="EH5:EH8"/>
    <mergeCell ref="EI5:EJ6"/>
    <mergeCell ref="EK5:EK8"/>
    <mergeCell ref="EL5:EL8"/>
    <mergeCell ref="EI7:EJ7"/>
    <mergeCell ref="DV5:DW6"/>
    <mergeCell ref="DX5:DY6"/>
    <mergeCell ref="DZ5:EA6"/>
    <mergeCell ref="EB5:EB8"/>
    <mergeCell ref="EC5:EC8"/>
    <mergeCell ref="ED5:EE6"/>
    <mergeCell ref="ED7:EE7"/>
    <mergeCell ref="DI5:DJ6"/>
    <mergeCell ref="DK5:DL6"/>
    <mergeCell ref="DM5:DP5"/>
    <mergeCell ref="DQ5:DR6"/>
    <mergeCell ref="DS5:DT6"/>
    <mergeCell ref="DU5:DU8"/>
    <mergeCell ref="DM6:DN6"/>
    <mergeCell ref="DO6:DP6"/>
    <mergeCell ref="DK7:DL7"/>
    <mergeCell ref="DM7:DN7"/>
    <mergeCell ref="CT5:CW5"/>
    <mergeCell ref="CX5:CY6"/>
    <mergeCell ref="CZ5:CZ8"/>
    <mergeCell ref="DA5:DB6"/>
    <mergeCell ref="DC5:DF5"/>
    <mergeCell ref="DG5:DH6"/>
    <mergeCell ref="CT6:CU6"/>
    <mergeCell ref="CV6:CW6"/>
    <mergeCell ref="DC6:DD6"/>
    <mergeCell ref="DE6:DF6"/>
    <mergeCell ref="CM5:CM8"/>
    <mergeCell ref="CN5:CN8"/>
    <mergeCell ref="CO5:CO8"/>
    <mergeCell ref="CP5:CQ6"/>
    <mergeCell ref="CR5:CR8"/>
    <mergeCell ref="CS5:CS8"/>
    <mergeCell ref="CA5:CB6"/>
    <mergeCell ref="CC5:CC8"/>
    <mergeCell ref="CD5:CG5"/>
    <mergeCell ref="CH5:CI6"/>
    <mergeCell ref="CJ5:CJ8"/>
    <mergeCell ref="CK5:CL6"/>
    <mergeCell ref="CD6:CE6"/>
    <mergeCell ref="CF6:CG6"/>
    <mergeCell ref="CA7:CB7"/>
    <mergeCell ref="CD7:CE7"/>
    <mergeCell ref="BP5:BQ6"/>
    <mergeCell ref="BR5:BR8"/>
    <mergeCell ref="BS5:BS8"/>
    <mergeCell ref="BT5:BT8"/>
    <mergeCell ref="BU5:BX5"/>
    <mergeCell ref="BY5:BZ6"/>
    <mergeCell ref="BP7:BQ7"/>
    <mergeCell ref="BU7:BV7"/>
    <mergeCell ref="BW7:BX7"/>
    <mergeCell ref="BY7:BZ7"/>
    <mergeCell ref="BF5:BG6"/>
    <mergeCell ref="BH5:BH8"/>
    <mergeCell ref="BI5:BI8"/>
    <mergeCell ref="BJ5:BK6"/>
    <mergeCell ref="BL5:BM6"/>
    <mergeCell ref="BN5:BO6"/>
    <mergeCell ref="BL7:BM7"/>
    <mergeCell ref="BN7:BO7"/>
    <mergeCell ref="AW5:AX6"/>
    <mergeCell ref="AY5:AZ6"/>
    <mergeCell ref="BA5:BA8"/>
    <mergeCell ref="BB5:BB8"/>
    <mergeCell ref="BC5:BC8"/>
    <mergeCell ref="BD5:BE6"/>
    <mergeCell ref="AI5:AJ6"/>
    <mergeCell ref="AK5:AL6"/>
    <mergeCell ref="AM5:AP5"/>
    <mergeCell ref="AQ5:AR6"/>
    <mergeCell ref="AS5:AT6"/>
    <mergeCell ref="AU5:AV6"/>
    <mergeCell ref="Y5:Z6"/>
    <mergeCell ref="AA5:AB6"/>
    <mergeCell ref="AC5:AC8"/>
    <mergeCell ref="AD5:AE6"/>
    <mergeCell ref="AF5:AF8"/>
    <mergeCell ref="AG5:AH6"/>
    <mergeCell ref="Y7:Z7"/>
    <mergeCell ref="AA7:AB7"/>
    <mergeCell ref="AD7:AE7"/>
    <mergeCell ref="AG7:AH7"/>
    <mergeCell ref="P5:P8"/>
    <mergeCell ref="Q5:R6"/>
    <mergeCell ref="S5:T6"/>
    <mergeCell ref="U5:U8"/>
    <mergeCell ref="V5:V8"/>
    <mergeCell ref="W5:X6"/>
    <mergeCell ref="DZ4:EC4"/>
    <mergeCell ref="ED4:EH4"/>
    <mergeCell ref="EI4:EM4"/>
    <mergeCell ref="EN4:ER4"/>
    <mergeCell ref="ES4:ET4"/>
    <mergeCell ref="C5:D6"/>
    <mergeCell ref="E5:H5"/>
    <mergeCell ref="I5:I8"/>
    <mergeCell ref="J5:J8"/>
    <mergeCell ref="K5:K8"/>
    <mergeCell ref="DK4:DL4"/>
    <mergeCell ref="DM4:DP4"/>
    <mergeCell ref="DQ4:DR4"/>
    <mergeCell ref="DS4:DU4"/>
    <mergeCell ref="DV4:DW4"/>
    <mergeCell ref="DX4:DY4"/>
    <mergeCell ref="CD4:CJ4"/>
    <mergeCell ref="CK4:CO4"/>
    <mergeCell ref="CP4:CS4"/>
    <mergeCell ref="CT4:CZ4"/>
    <mergeCell ref="DA4:DB4"/>
    <mergeCell ref="DC4:DH4"/>
    <mergeCell ref="BJ4:BK4"/>
    <mergeCell ref="BL4:BM4"/>
    <mergeCell ref="BN4:BO4"/>
    <mergeCell ref="BP4:BT4"/>
    <mergeCell ref="BU4:BZ4"/>
    <mergeCell ref="CA4:CC4"/>
    <mergeCell ref="AS4:AT4"/>
    <mergeCell ref="AU4:AV4"/>
    <mergeCell ref="AW4:AX4"/>
    <mergeCell ref="AY4:BC4"/>
    <mergeCell ref="BD4:BE4"/>
    <mergeCell ref="BF4:BI4"/>
    <mergeCell ref="AA4:AC4"/>
    <mergeCell ref="AD4:AF4"/>
    <mergeCell ref="AG4:AH4"/>
    <mergeCell ref="AI4:AJ4"/>
    <mergeCell ref="AK4:AL4"/>
    <mergeCell ref="AM4:AR4"/>
    <mergeCell ref="A4:B9"/>
    <mergeCell ref="C4:P4"/>
    <mergeCell ref="Q4:R4"/>
    <mergeCell ref="S4:V4"/>
    <mergeCell ref="W4:X4"/>
    <mergeCell ref="Y4:Z4"/>
    <mergeCell ref="L5:L8"/>
    <mergeCell ref="M5:M8"/>
    <mergeCell ref="N5:N8"/>
    <mergeCell ref="O5:O8"/>
  </mergeCells>
  <phoneticPr fontId="23" type="noConversion"/>
  <printOptions horizontalCentered="1"/>
  <pageMargins left="0.74803149606299213" right="0.74803149606299213" top="0.98425196850393704" bottom="0.98425196850393704" header="0.511811023622047" footer="0.511811023622047"/>
  <pageSetup paperSize="0" scale="75" fitToWidth="0" fitToHeight="0" pageOrder="overThenDown" orientation="landscape" horizontalDpi="0" verticalDpi="0" copies="0"/>
  <headerFooter alignWithMargins="0"/>
  <colBreaks count="1" manualBreakCount="1">
    <brk id="138" man="1"/>
  </colBreak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70"/>
  <sheetViews>
    <sheetView workbookViewId="0"/>
  </sheetViews>
  <sheetFormatPr defaultRowHeight="11.65" x14ac:dyDescent="0.25"/>
  <cols>
    <col min="1" max="1" width="10.375" style="286" customWidth="1"/>
    <col min="2" max="2" width="13.125" style="286" customWidth="1"/>
    <col min="3" max="3" width="4.75" style="286" customWidth="1"/>
    <col min="4" max="4" width="8.125" style="286" customWidth="1"/>
    <col min="5" max="5" width="4.75" style="286" customWidth="1"/>
    <col min="6" max="6" width="7.375" style="286" customWidth="1"/>
    <col min="7" max="7" width="4.5" style="286" customWidth="1"/>
    <col min="8" max="8" width="8" style="286" customWidth="1"/>
    <col min="9" max="10" width="7.75" style="286" customWidth="1"/>
    <col min="11" max="11" width="8.5" style="286" customWidth="1"/>
    <col min="12" max="12" width="7.625" style="286" customWidth="1"/>
    <col min="13" max="13" width="6.25" style="286" customWidth="1"/>
    <col min="14" max="14" width="6.375" style="286" customWidth="1"/>
    <col min="15" max="16" width="7.75" style="286" customWidth="1"/>
    <col min="17" max="17" width="8.125" style="286" customWidth="1"/>
    <col min="18" max="18" width="8.5" style="286" customWidth="1"/>
    <col min="19" max="19" width="6.75" style="286" customWidth="1"/>
    <col min="20" max="20" width="8.75" style="286" customWidth="1"/>
    <col min="21" max="48" width="7.75" style="286" customWidth="1"/>
    <col min="49" max="49" width="4.25" style="286" customWidth="1"/>
    <col min="50" max="55" width="7.75" style="286" customWidth="1"/>
    <col min="56" max="56" width="4.25" style="286" customWidth="1"/>
    <col min="57" max="59" width="7.75" style="286" customWidth="1"/>
    <col min="60" max="60" width="4.25" style="286" customWidth="1"/>
    <col min="61" max="65" width="7.75" style="286" customWidth="1"/>
    <col min="66" max="66" width="4.25" style="286" customWidth="1"/>
    <col min="67" max="70" width="7.75" style="286" customWidth="1"/>
    <col min="71" max="71" width="4.25" style="286" customWidth="1"/>
    <col min="72" max="72" width="8" style="286" customWidth="1"/>
    <col min="73" max="73" width="4.375" style="286" customWidth="1"/>
    <col min="74" max="74" width="7.25" style="286" customWidth="1"/>
    <col min="75" max="75" width="4.875" style="286" customWidth="1"/>
    <col min="76" max="76" width="8.5" style="286" customWidth="1"/>
    <col min="77" max="77" width="4.5" style="286" customWidth="1"/>
    <col min="78" max="78" width="8.5" style="286" customWidth="1"/>
    <col min="79" max="79" width="7.75" style="286" customWidth="1"/>
    <col min="80" max="80" width="4.5" style="286" customWidth="1"/>
    <col min="81" max="81" width="8.25" style="286" customWidth="1"/>
    <col min="82" max="82" width="4.5" style="286" customWidth="1"/>
    <col min="83" max="83" width="7" style="286" customWidth="1"/>
    <col min="84" max="84" width="4.5" style="286" customWidth="1"/>
    <col min="85" max="85" width="7" style="286" customWidth="1"/>
    <col min="86" max="86" width="7.75" style="286" customWidth="1"/>
    <col min="87" max="87" width="6.625" style="286" customWidth="1"/>
    <col min="88" max="88" width="9.375" style="286" customWidth="1"/>
    <col min="89" max="89" width="7.75" style="286" customWidth="1"/>
    <col min="90" max="90" width="7.625" style="286" customWidth="1"/>
    <col min="91" max="95" width="6.25" style="286" customWidth="1"/>
    <col min="96" max="96" width="4.5" style="286" customWidth="1"/>
    <col min="97" max="97" width="8.25" style="286" customWidth="1"/>
    <col min="98" max="99" width="7.75" style="286" customWidth="1"/>
    <col min="100" max="100" width="4.5" style="286" customWidth="1"/>
    <col min="101" max="101" width="6.375" style="286" customWidth="1"/>
    <col min="102" max="102" width="4.5" style="286" customWidth="1"/>
    <col min="103" max="104" width="7.75" style="286" customWidth="1"/>
    <col min="105" max="105" width="4.25" style="286" customWidth="1"/>
    <col min="106" max="106" width="8" style="286" customWidth="1"/>
    <col min="107" max="107" width="4.375" style="286" customWidth="1"/>
    <col min="108" max="108" width="7.25" style="286" customWidth="1"/>
    <col min="109" max="109" width="4.875" style="286" customWidth="1"/>
    <col min="110" max="110" width="8.5" style="286" customWidth="1"/>
    <col min="111" max="114" width="7.75" style="286" customWidth="1"/>
    <col min="115" max="115" width="4.5" style="286" customWidth="1"/>
    <col min="116" max="116" width="6.25" style="286" customWidth="1"/>
    <col min="117" max="117" width="3.875" style="286" customWidth="1"/>
    <col min="118" max="118" width="9.25" style="286" customWidth="1"/>
    <col min="119" max="122" width="7.75" style="286" customWidth="1"/>
    <col min="123" max="123" width="10.375" style="286" customWidth="1"/>
    <col min="124" max="127" width="7.75" style="286" customWidth="1"/>
    <col min="128" max="128" width="4.5" style="286" customWidth="1"/>
    <col min="129" max="129" width="8.25" style="286" customWidth="1"/>
    <col min="130" max="131" width="7.75" style="286" customWidth="1"/>
    <col min="132" max="132" width="4.5" style="286" customWidth="1"/>
    <col min="133" max="133" width="8.25" style="286" customWidth="1"/>
    <col min="134" max="134" width="7.75" style="286" customWidth="1"/>
    <col min="135" max="135" width="6.375" style="286" customWidth="1"/>
    <col min="136" max="136" width="7.75" style="286" customWidth="1"/>
    <col min="137" max="137" width="4.5" style="286" customWidth="1"/>
    <col min="138" max="138" width="8.25" style="286" customWidth="1"/>
    <col min="139" max="139" width="6.375" style="286" customWidth="1"/>
    <col min="140" max="141" width="7.75" style="286" customWidth="1"/>
    <col min="142" max="142" width="4.5" style="286" customWidth="1"/>
    <col min="143" max="144" width="8.25" style="286" customWidth="1"/>
    <col min="145" max="148" width="7.75" style="286" customWidth="1"/>
    <col min="149" max="162" width="10.625" style="286" hidden="1" customWidth="1"/>
    <col min="163" max="1024" width="8.5" style="286" customWidth="1"/>
    <col min="1025" max="1025" width="9" customWidth="1"/>
  </cols>
  <sheetData>
    <row r="1" spans="1:162" s="282" customFormat="1" ht="16.5" customHeight="1" x14ac:dyDescent="0.25">
      <c r="A1" s="281" t="s">
        <v>312</v>
      </c>
      <c r="K1" s="283"/>
      <c r="L1" s="283"/>
      <c r="M1" s="283"/>
      <c r="N1" s="283"/>
      <c r="O1" s="283"/>
      <c r="P1" s="283"/>
      <c r="Q1" s="283"/>
      <c r="R1" s="283"/>
      <c r="S1" s="283"/>
      <c r="T1" s="283"/>
      <c r="W1" s="283"/>
      <c r="X1" s="284"/>
      <c r="Y1" s="283"/>
      <c r="Z1" s="284"/>
      <c r="AA1" s="283"/>
      <c r="AB1" s="284"/>
      <c r="AC1" s="283"/>
      <c r="AD1" s="283"/>
      <c r="AE1" s="283"/>
      <c r="AF1" s="283"/>
      <c r="AG1" s="283"/>
      <c r="AH1" s="283"/>
      <c r="AI1" s="283"/>
      <c r="AJ1" s="283"/>
      <c r="AK1" s="283"/>
      <c r="AL1" s="283"/>
      <c r="AM1" s="283"/>
      <c r="AN1" s="283"/>
      <c r="AO1" s="283"/>
      <c r="AP1" s="283"/>
      <c r="AQ1" s="283"/>
      <c r="AR1" s="283"/>
      <c r="AS1" s="283"/>
      <c r="AT1" s="283"/>
      <c r="AU1" s="283"/>
      <c r="AV1" s="283"/>
      <c r="AW1" s="284"/>
      <c r="AX1" s="284"/>
      <c r="AY1" s="284"/>
      <c r="AZ1" s="284"/>
      <c r="BA1" s="284"/>
      <c r="BB1" s="284"/>
      <c r="BC1" s="284"/>
      <c r="BD1" s="284"/>
      <c r="BE1" s="284"/>
      <c r="BF1" s="284"/>
      <c r="BG1" s="284"/>
      <c r="BH1" s="283"/>
      <c r="BI1" s="284"/>
      <c r="BJ1" s="283"/>
      <c r="BK1" s="284"/>
      <c r="BL1" s="283"/>
      <c r="BM1" s="284"/>
      <c r="BN1" s="284"/>
      <c r="BO1" s="284"/>
      <c r="BP1" s="284"/>
      <c r="BQ1" s="284"/>
      <c r="BR1" s="284"/>
      <c r="BS1" s="284"/>
      <c r="BT1" s="284"/>
      <c r="BU1" s="284"/>
      <c r="BV1" s="284"/>
      <c r="BW1" s="284"/>
      <c r="BX1" s="284"/>
      <c r="BY1" s="284"/>
      <c r="BZ1" s="284"/>
      <c r="CA1" s="284"/>
      <c r="CB1" s="284"/>
      <c r="CC1" s="284"/>
      <c r="CD1" s="284"/>
      <c r="CE1" s="284"/>
      <c r="CF1" s="283"/>
      <c r="CG1" s="283"/>
      <c r="CH1" s="283"/>
      <c r="CI1" s="283"/>
      <c r="CJ1" s="283"/>
      <c r="CL1" s="283"/>
      <c r="CM1" s="283"/>
      <c r="CN1" s="283"/>
      <c r="CO1" s="283"/>
      <c r="CP1" s="283"/>
      <c r="CQ1" s="283"/>
      <c r="CR1" s="284"/>
      <c r="CS1" s="284"/>
      <c r="CT1" s="284"/>
      <c r="CV1" s="284"/>
      <c r="CW1" s="283"/>
      <c r="CX1" s="283"/>
      <c r="CY1" s="283"/>
      <c r="CZ1" s="284"/>
      <c r="DA1" s="284"/>
      <c r="DB1" s="284"/>
      <c r="DC1" s="284"/>
      <c r="DD1" s="284"/>
      <c r="DE1" s="284"/>
      <c r="DF1" s="284"/>
      <c r="DG1" s="283"/>
      <c r="DH1" s="284"/>
      <c r="DI1" s="283"/>
      <c r="DJ1" s="284"/>
      <c r="DK1" s="283"/>
      <c r="DL1" s="283"/>
      <c r="DM1" s="283"/>
      <c r="DN1" s="283"/>
      <c r="DO1" s="283"/>
      <c r="DP1" s="284"/>
      <c r="DQ1" s="283"/>
      <c r="DR1" s="284"/>
      <c r="DS1" s="283"/>
      <c r="DT1" s="283"/>
      <c r="DU1" s="284"/>
      <c r="DV1" s="283"/>
      <c r="DW1" s="284"/>
      <c r="DX1" s="284"/>
      <c r="DY1" s="284"/>
      <c r="DZ1" s="284"/>
      <c r="EB1" s="284"/>
      <c r="EC1" s="284"/>
      <c r="EE1" s="283"/>
      <c r="EF1" s="283"/>
      <c r="EG1" s="284"/>
      <c r="EH1" s="284"/>
      <c r="EI1" s="284"/>
      <c r="EK1" s="283"/>
      <c r="EL1" s="284"/>
      <c r="EM1" s="284"/>
      <c r="EN1" s="284"/>
      <c r="EP1" s="283"/>
      <c r="EQ1" s="283"/>
      <c r="ER1" s="284"/>
    </row>
    <row r="2" spans="1:162" ht="12" customHeight="1" x14ac:dyDescent="0.25">
      <c r="A2" s="285"/>
      <c r="K2" s="283"/>
      <c r="L2" s="283"/>
      <c r="M2" s="283"/>
      <c r="N2" s="283"/>
      <c r="O2" s="283"/>
      <c r="P2" s="283"/>
      <c r="Q2" s="283"/>
      <c r="R2" s="283"/>
      <c r="S2" s="283"/>
      <c r="T2" s="283"/>
      <c r="W2" s="283"/>
      <c r="X2" s="287"/>
      <c r="Y2" s="283"/>
      <c r="Z2" s="287"/>
      <c r="AA2" s="283"/>
      <c r="AB2" s="287"/>
      <c r="AC2" s="283"/>
      <c r="AD2" s="283"/>
      <c r="AE2" s="283"/>
      <c r="AF2" s="283"/>
      <c r="AG2" s="283"/>
      <c r="AH2" s="283"/>
      <c r="AI2" s="283"/>
      <c r="AJ2" s="283"/>
      <c r="AK2" s="283"/>
      <c r="AL2" s="283"/>
      <c r="AM2" s="283"/>
      <c r="AN2" s="283"/>
      <c r="AO2" s="283"/>
      <c r="AP2" s="283"/>
      <c r="AQ2" s="283"/>
      <c r="AR2" s="283"/>
      <c r="AS2" s="283"/>
      <c r="AT2" s="283"/>
      <c r="AU2" s="283"/>
      <c r="AV2" s="283"/>
      <c r="AW2" s="287"/>
      <c r="AX2" s="287"/>
      <c r="AY2" s="287"/>
      <c r="AZ2" s="287"/>
      <c r="BA2" s="287"/>
      <c r="BB2" s="287"/>
      <c r="BC2" s="287"/>
      <c r="BD2" s="287"/>
      <c r="BE2" s="287"/>
      <c r="BF2" s="287"/>
      <c r="BG2" s="287"/>
      <c r="BH2" s="283"/>
      <c r="BI2" s="287"/>
      <c r="BJ2" s="283"/>
      <c r="BK2" s="287"/>
      <c r="BL2" s="283"/>
      <c r="BM2" s="287"/>
      <c r="BN2" s="287"/>
      <c r="BO2" s="287"/>
      <c r="BP2" s="287"/>
      <c r="BQ2" s="287"/>
      <c r="BR2" s="287"/>
      <c r="BS2" s="287"/>
      <c r="BT2" s="287"/>
      <c r="BU2" s="287"/>
      <c r="BV2" s="287"/>
      <c r="BW2" s="287"/>
      <c r="BX2" s="287"/>
      <c r="BY2" s="287"/>
      <c r="BZ2" s="287"/>
      <c r="CA2" s="287"/>
      <c r="CB2" s="287"/>
      <c r="CC2" s="287"/>
      <c r="CD2" s="287"/>
      <c r="CE2" s="284"/>
      <c r="CF2" s="283"/>
      <c r="CG2" s="283"/>
      <c r="CH2" s="283"/>
      <c r="CI2" s="283"/>
      <c r="CJ2" s="283"/>
      <c r="CL2" s="283"/>
      <c r="CM2" s="283"/>
      <c r="CN2" s="283"/>
      <c r="CO2" s="283"/>
      <c r="CP2" s="283"/>
      <c r="CQ2" s="283"/>
      <c r="CR2" s="287"/>
      <c r="CS2" s="287"/>
      <c r="CT2" s="287"/>
      <c r="CV2" s="284"/>
      <c r="CW2" s="283"/>
      <c r="CX2" s="283"/>
      <c r="CY2" s="283"/>
      <c r="CZ2" s="287"/>
      <c r="DA2" s="287"/>
      <c r="DB2" s="287"/>
      <c r="DC2" s="287"/>
      <c r="DD2" s="287"/>
      <c r="DE2" s="287"/>
      <c r="DF2" s="287"/>
      <c r="DG2" s="283"/>
      <c r="DH2" s="287"/>
      <c r="DI2" s="283"/>
      <c r="DJ2" s="287"/>
      <c r="DK2" s="283"/>
      <c r="DL2" s="283"/>
      <c r="DM2" s="283"/>
      <c r="DN2" s="283"/>
      <c r="DO2" s="283"/>
      <c r="DP2" s="287"/>
      <c r="DQ2" s="283"/>
      <c r="DR2" s="287"/>
      <c r="DS2" s="283"/>
      <c r="DT2" s="283"/>
      <c r="DU2" s="287"/>
      <c r="DV2" s="283"/>
      <c r="DW2" s="287"/>
      <c r="DX2" s="287"/>
      <c r="DY2" s="287"/>
      <c r="DZ2" s="287"/>
      <c r="EB2" s="287"/>
      <c r="EC2" s="287"/>
      <c r="EE2" s="283"/>
      <c r="EF2" s="283"/>
      <c r="EG2" s="287"/>
      <c r="EH2" s="287"/>
      <c r="EI2" s="287"/>
      <c r="EK2" s="283"/>
      <c r="EL2" s="287"/>
      <c r="EM2" s="287"/>
      <c r="EN2" s="287"/>
      <c r="EP2" s="283"/>
      <c r="EQ2" s="283"/>
      <c r="ER2" s="287"/>
    </row>
    <row r="3" spans="1:162" ht="12" customHeight="1" x14ac:dyDescent="0.25">
      <c r="A3" s="288" t="s">
        <v>313</v>
      </c>
      <c r="B3" s="287"/>
      <c r="C3" s="287"/>
      <c r="D3" s="287"/>
      <c r="E3" s="287"/>
      <c r="F3" s="287"/>
      <c r="G3" s="287"/>
      <c r="H3" s="287"/>
      <c r="I3" s="285"/>
      <c r="J3" s="285"/>
      <c r="K3" s="285"/>
      <c r="L3" s="285"/>
      <c r="M3" s="288"/>
      <c r="O3" s="288"/>
      <c r="P3" s="288"/>
      <c r="Q3" s="288"/>
      <c r="R3" s="288"/>
      <c r="S3" s="288"/>
      <c r="T3" s="288"/>
      <c r="U3" s="285"/>
      <c r="V3" s="285"/>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9"/>
      <c r="AX3" s="289"/>
      <c r="AY3" s="289"/>
      <c r="AZ3" s="289"/>
      <c r="BA3" s="289"/>
      <c r="BB3" s="289"/>
      <c r="BC3" s="289"/>
      <c r="BD3" s="289"/>
      <c r="BE3" s="289"/>
      <c r="BF3" s="289"/>
      <c r="BG3" s="289"/>
      <c r="BH3" s="288"/>
      <c r="BI3" s="288"/>
      <c r="BJ3" s="288"/>
      <c r="BK3" s="288"/>
      <c r="BL3" s="288"/>
      <c r="BM3" s="288"/>
      <c r="BN3" s="288"/>
      <c r="BO3" s="288"/>
      <c r="BP3" s="288"/>
      <c r="BQ3" s="288"/>
      <c r="BR3" s="288"/>
      <c r="BS3" s="287"/>
      <c r="BU3" s="289"/>
      <c r="BV3" s="289"/>
      <c r="BW3" s="289"/>
      <c r="BX3" s="289"/>
      <c r="BY3" s="289"/>
      <c r="BZ3" s="287"/>
      <c r="CA3" s="287"/>
      <c r="CB3" s="285"/>
      <c r="CC3" s="285"/>
      <c r="CD3" s="287"/>
      <c r="CE3" s="287"/>
      <c r="CF3" s="288"/>
      <c r="CG3" s="285"/>
      <c r="CH3" s="285"/>
      <c r="CI3" s="285"/>
      <c r="CJ3" s="285"/>
      <c r="CK3" s="285"/>
      <c r="CL3" s="285"/>
      <c r="CM3" s="288"/>
      <c r="CN3" s="288"/>
      <c r="CO3" s="288"/>
      <c r="CP3" s="288"/>
      <c r="CQ3" s="288"/>
      <c r="CR3" s="285"/>
      <c r="CS3" s="285"/>
      <c r="CT3" s="287"/>
      <c r="CU3" s="285"/>
      <c r="CV3" s="287"/>
      <c r="CW3" s="288"/>
      <c r="CX3" s="285"/>
      <c r="CY3" s="288"/>
      <c r="CZ3" s="288"/>
      <c r="DA3" s="287"/>
      <c r="DC3" s="289"/>
      <c r="DD3" s="289"/>
      <c r="DE3" s="289"/>
      <c r="DF3" s="289"/>
      <c r="DG3" s="288"/>
      <c r="DH3" s="288"/>
      <c r="DI3" s="288"/>
      <c r="DJ3" s="288"/>
      <c r="DK3" s="285"/>
      <c r="DL3" s="285"/>
      <c r="DM3" s="285"/>
      <c r="DN3" s="285"/>
      <c r="DO3" s="288"/>
      <c r="DP3" s="288"/>
      <c r="DQ3" s="288"/>
      <c r="DR3" s="288"/>
      <c r="DS3" s="285"/>
      <c r="DT3" s="288"/>
      <c r="DU3" s="288"/>
      <c r="DV3" s="288"/>
      <c r="DW3" s="288"/>
      <c r="DX3" s="285"/>
      <c r="DY3" s="285"/>
      <c r="DZ3" s="287"/>
      <c r="EA3" s="285"/>
      <c r="EB3" s="285"/>
      <c r="EC3" s="285"/>
      <c r="ED3" s="285"/>
      <c r="EF3" s="288"/>
      <c r="EG3" s="285"/>
      <c r="EH3" s="285"/>
      <c r="EI3" s="285"/>
      <c r="EJ3" s="285"/>
      <c r="EK3" s="288"/>
      <c r="EL3" s="285"/>
      <c r="EM3" s="285"/>
      <c r="EN3" s="285"/>
      <c r="EO3" s="285"/>
      <c r="EP3" s="288"/>
      <c r="EQ3" s="288"/>
      <c r="ER3" s="288"/>
    </row>
    <row r="4" spans="1:162" ht="50.45" customHeight="1" x14ac:dyDescent="0.25">
      <c r="A4" s="321" t="s">
        <v>50</v>
      </c>
      <c r="B4" s="321"/>
      <c r="C4" s="322" t="s">
        <v>3</v>
      </c>
      <c r="D4" s="322"/>
      <c r="E4" s="322"/>
      <c r="F4" s="322"/>
      <c r="G4" s="322"/>
      <c r="H4" s="322"/>
      <c r="I4" s="322"/>
      <c r="J4" s="322"/>
      <c r="K4" s="322"/>
      <c r="L4" s="322"/>
      <c r="M4" s="322"/>
      <c r="N4" s="322"/>
      <c r="O4" s="322"/>
      <c r="P4" s="322"/>
      <c r="Q4" s="323" t="s">
        <v>51</v>
      </c>
      <c r="R4" s="323"/>
      <c r="S4" s="323" t="s">
        <v>52</v>
      </c>
      <c r="T4" s="323"/>
      <c r="U4" s="323"/>
      <c r="V4" s="323"/>
      <c r="W4" s="323" t="s">
        <v>53</v>
      </c>
      <c r="X4" s="323"/>
      <c r="Y4" s="323" t="s">
        <v>54</v>
      </c>
      <c r="Z4" s="323"/>
      <c r="AA4" s="323" t="s">
        <v>314</v>
      </c>
      <c r="AB4" s="323"/>
      <c r="AC4" s="323"/>
      <c r="AD4" s="324" t="s">
        <v>315</v>
      </c>
      <c r="AE4" s="324"/>
      <c r="AF4" s="324"/>
      <c r="AG4" s="324" t="s">
        <v>316</v>
      </c>
      <c r="AH4" s="324"/>
      <c r="AI4" s="324" t="s">
        <v>317</v>
      </c>
      <c r="AJ4" s="324"/>
      <c r="AK4" s="324" t="s">
        <v>318</v>
      </c>
      <c r="AL4" s="324"/>
      <c r="AM4" s="324"/>
      <c r="AN4" s="324"/>
      <c r="AO4" s="324"/>
      <c r="AP4" s="324"/>
      <c r="AQ4" s="325" t="s">
        <v>319</v>
      </c>
      <c r="AR4" s="325"/>
      <c r="AS4" s="325" t="s">
        <v>320</v>
      </c>
      <c r="AT4" s="325"/>
      <c r="AU4" s="325" t="s">
        <v>321</v>
      </c>
      <c r="AV4" s="325"/>
      <c r="AW4" s="324" t="s">
        <v>322</v>
      </c>
      <c r="AX4" s="324"/>
      <c r="AY4" s="324"/>
      <c r="AZ4" s="324"/>
      <c r="BA4" s="324"/>
      <c r="BB4" s="324" t="s">
        <v>323</v>
      </c>
      <c r="BC4" s="324"/>
      <c r="BD4" s="326" t="s">
        <v>324</v>
      </c>
      <c r="BE4" s="326"/>
      <c r="BF4" s="326"/>
      <c r="BG4" s="326"/>
      <c r="BH4" s="326" t="s">
        <v>325</v>
      </c>
      <c r="BI4" s="326"/>
      <c r="BJ4" s="323" t="s">
        <v>69</v>
      </c>
      <c r="BK4" s="323"/>
      <c r="BL4" s="323" t="s">
        <v>70</v>
      </c>
      <c r="BM4" s="323"/>
      <c r="BN4" s="324" t="s">
        <v>326</v>
      </c>
      <c r="BO4" s="324"/>
      <c r="BP4" s="324"/>
      <c r="BQ4" s="324"/>
      <c r="BR4" s="324"/>
      <c r="BS4" s="324" t="s">
        <v>327</v>
      </c>
      <c r="BT4" s="324"/>
      <c r="BU4" s="324"/>
      <c r="BV4" s="324"/>
      <c r="BW4" s="324"/>
      <c r="BX4" s="324"/>
      <c r="BY4" s="323" t="s">
        <v>73</v>
      </c>
      <c r="BZ4" s="323"/>
      <c r="CA4" s="323"/>
      <c r="CB4" s="324" t="s">
        <v>196</v>
      </c>
      <c r="CC4" s="324"/>
      <c r="CD4" s="324"/>
      <c r="CE4" s="324"/>
      <c r="CF4" s="324"/>
      <c r="CG4" s="324"/>
      <c r="CH4" s="324"/>
      <c r="CI4" s="323" t="s">
        <v>75</v>
      </c>
      <c r="CJ4" s="323"/>
      <c r="CK4" s="323"/>
      <c r="CL4" s="323"/>
      <c r="CM4" s="323"/>
      <c r="CN4" s="324" t="s">
        <v>328</v>
      </c>
      <c r="CO4" s="324"/>
      <c r="CP4" s="324"/>
      <c r="CQ4" s="324"/>
      <c r="CR4" s="324" t="s">
        <v>329</v>
      </c>
      <c r="CS4" s="324"/>
      <c r="CT4" s="324"/>
      <c r="CU4" s="324"/>
      <c r="CV4" s="324"/>
      <c r="CW4" s="324"/>
      <c r="CX4" s="324"/>
      <c r="CY4" s="323" t="s">
        <v>78</v>
      </c>
      <c r="CZ4" s="323"/>
      <c r="DA4" s="323" t="s">
        <v>79</v>
      </c>
      <c r="DB4" s="323"/>
      <c r="DC4" s="323"/>
      <c r="DD4" s="323"/>
      <c r="DE4" s="323"/>
      <c r="DF4" s="323"/>
      <c r="DG4" s="323" t="s">
        <v>80</v>
      </c>
      <c r="DH4" s="323"/>
      <c r="DI4" s="323" t="s">
        <v>81</v>
      </c>
      <c r="DJ4" s="323"/>
      <c r="DK4" s="323" t="s">
        <v>83</v>
      </c>
      <c r="DL4" s="323"/>
      <c r="DM4" s="323"/>
      <c r="DN4" s="323"/>
      <c r="DO4" s="323" t="s">
        <v>84</v>
      </c>
      <c r="DP4" s="323"/>
      <c r="DQ4" s="323" t="s">
        <v>85</v>
      </c>
      <c r="DR4" s="323"/>
      <c r="DS4" s="323"/>
      <c r="DT4" s="323" t="s">
        <v>86</v>
      </c>
      <c r="DU4" s="323"/>
      <c r="DV4" s="323" t="s">
        <v>87</v>
      </c>
      <c r="DW4" s="323"/>
      <c r="DX4" s="323" t="s">
        <v>88</v>
      </c>
      <c r="DY4" s="323"/>
      <c r="DZ4" s="323"/>
      <c r="EA4" s="323"/>
      <c r="EB4" s="323" t="s">
        <v>93</v>
      </c>
      <c r="EC4" s="323"/>
      <c r="ED4" s="323"/>
      <c r="EE4" s="323"/>
      <c r="EF4" s="323"/>
      <c r="EG4" s="323" t="s">
        <v>94</v>
      </c>
      <c r="EH4" s="323"/>
      <c r="EI4" s="323"/>
      <c r="EJ4" s="323"/>
      <c r="EK4" s="323"/>
      <c r="EL4" s="323" t="s">
        <v>95</v>
      </c>
      <c r="EM4" s="323"/>
      <c r="EN4" s="323"/>
      <c r="EO4" s="323"/>
      <c r="EP4" s="323"/>
      <c r="EQ4" s="327" t="s">
        <v>97</v>
      </c>
      <c r="ER4" s="327"/>
      <c r="ES4" s="286" t="s">
        <v>47</v>
      </c>
    </row>
    <row r="5" spans="1:162" ht="12.75" customHeight="1" x14ac:dyDescent="0.25">
      <c r="A5" s="321"/>
      <c r="B5" s="321"/>
      <c r="C5" s="328" t="s">
        <v>4</v>
      </c>
      <c r="D5" s="328"/>
      <c r="E5" s="322" t="s">
        <v>330</v>
      </c>
      <c r="F5" s="322"/>
      <c r="G5" s="322"/>
      <c r="H5" s="322"/>
      <c r="I5" s="329" t="s">
        <v>6</v>
      </c>
      <c r="J5" s="329" t="s">
        <v>7</v>
      </c>
      <c r="K5" s="329" t="s">
        <v>8</v>
      </c>
      <c r="L5" s="329" t="s">
        <v>9</v>
      </c>
      <c r="M5" s="329" t="s">
        <v>10</v>
      </c>
      <c r="N5" s="329" t="s">
        <v>11</v>
      </c>
      <c r="O5" s="329" t="s">
        <v>12</v>
      </c>
      <c r="P5" s="329" t="s">
        <v>13</v>
      </c>
      <c r="Q5" s="328" t="s">
        <v>4</v>
      </c>
      <c r="R5" s="328"/>
      <c r="S5" s="328" t="s">
        <v>4</v>
      </c>
      <c r="T5" s="328"/>
      <c r="U5" s="329" t="s">
        <v>6</v>
      </c>
      <c r="V5" s="329" t="s">
        <v>7</v>
      </c>
      <c r="W5" s="328" t="s">
        <v>4</v>
      </c>
      <c r="X5" s="328"/>
      <c r="Y5" s="328" t="s">
        <v>4</v>
      </c>
      <c r="Z5" s="328"/>
      <c r="AA5" s="328" t="s">
        <v>4</v>
      </c>
      <c r="AB5" s="328"/>
      <c r="AC5" s="329" t="s">
        <v>13</v>
      </c>
      <c r="AD5" s="328" t="s">
        <v>4</v>
      </c>
      <c r="AE5" s="328"/>
      <c r="AF5" s="329" t="s">
        <v>6</v>
      </c>
      <c r="AG5" s="328" t="s">
        <v>4</v>
      </c>
      <c r="AH5" s="328"/>
      <c r="AI5" s="328" t="s">
        <v>4</v>
      </c>
      <c r="AJ5" s="328"/>
      <c r="AK5" s="330" t="s">
        <v>330</v>
      </c>
      <c r="AL5" s="330"/>
      <c r="AM5" s="330"/>
      <c r="AN5" s="330"/>
      <c r="AO5" s="331" t="s">
        <v>273</v>
      </c>
      <c r="AP5" s="331"/>
      <c r="AQ5" s="328" t="s">
        <v>4</v>
      </c>
      <c r="AR5" s="328"/>
      <c r="AS5" s="328" t="s">
        <v>4</v>
      </c>
      <c r="AT5" s="328"/>
      <c r="AU5" s="328" t="s">
        <v>4</v>
      </c>
      <c r="AV5" s="328"/>
      <c r="AW5" s="328" t="s">
        <v>4</v>
      </c>
      <c r="AX5" s="328"/>
      <c r="AY5" s="329" t="s">
        <v>6</v>
      </c>
      <c r="AZ5" s="329" t="s">
        <v>7</v>
      </c>
      <c r="BA5" s="329" t="s">
        <v>10</v>
      </c>
      <c r="BB5" s="328" t="s">
        <v>4</v>
      </c>
      <c r="BC5" s="328"/>
      <c r="BD5" s="328" t="s">
        <v>4</v>
      </c>
      <c r="BE5" s="328"/>
      <c r="BF5" s="332" t="s">
        <v>331</v>
      </c>
      <c r="BG5" s="332" t="s">
        <v>332</v>
      </c>
      <c r="BH5" s="328" t="s">
        <v>4</v>
      </c>
      <c r="BI5" s="328"/>
      <c r="BJ5" s="328" t="s">
        <v>4</v>
      </c>
      <c r="BK5" s="328"/>
      <c r="BL5" s="328" t="s">
        <v>4</v>
      </c>
      <c r="BM5" s="328"/>
      <c r="BN5" s="328" t="s">
        <v>4</v>
      </c>
      <c r="BO5" s="328"/>
      <c r="BP5" s="329" t="s">
        <v>6</v>
      </c>
      <c r="BQ5" s="329" t="s">
        <v>7</v>
      </c>
      <c r="BR5" s="329" t="s">
        <v>10</v>
      </c>
      <c r="BS5" s="330" t="s">
        <v>330</v>
      </c>
      <c r="BT5" s="330"/>
      <c r="BU5" s="330"/>
      <c r="BV5" s="330"/>
      <c r="BW5" s="331" t="s">
        <v>274</v>
      </c>
      <c r="BX5" s="331"/>
      <c r="BY5" s="328" t="s">
        <v>4</v>
      </c>
      <c r="BZ5" s="328"/>
      <c r="CA5" s="329" t="s">
        <v>6</v>
      </c>
      <c r="CB5" s="330" t="s">
        <v>330</v>
      </c>
      <c r="CC5" s="330"/>
      <c r="CD5" s="330"/>
      <c r="CE5" s="330"/>
      <c r="CF5" s="331" t="s">
        <v>275</v>
      </c>
      <c r="CG5" s="331"/>
      <c r="CH5" s="329" t="s">
        <v>6</v>
      </c>
      <c r="CI5" s="328" t="s">
        <v>4</v>
      </c>
      <c r="CJ5" s="328"/>
      <c r="CK5" s="329" t="s">
        <v>6</v>
      </c>
      <c r="CL5" s="329" t="s">
        <v>9</v>
      </c>
      <c r="CM5" s="329" t="s">
        <v>10</v>
      </c>
      <c r="CN5" s="328" t="s">
        <v>4</v>
      </c>
      <c r="CO5" s="328"/>
      <c r="CP5" s="329" t="s">
        <v>6</v>
      </c>
      <c r="CQ5" s="329" t="s">
        <v>7</v>
      </c>
      <c r="CR5" s="330" t="s">
        <v>330</v>
      </c>
      <c r="CS5" s="330"/>
      <c r="CT5" s="330"/>
      <c r="CU5" s="330"/>
      <c r="CV5" s="331" t="s">
        <v>276</v>
      </c>
      <c r="CW5" s="331"/>
      <c r="CX5" s="329" t="s">
        <v>6</v>
      </c>
      <c r="CY5" s="328" t="s">
        <v>4</v>
      </c>
      <c r="CZ5" s="328"/>
      <c r="DA5" s="330" t="s">
        <v>330</v>
      </c>
      <c r="DB5" s="330"/>
      <c r="DC5" s="330"/>
      <c r="DD5" s="330"/>
      <c r="DE5" s="331" t="s">
        <v>277</v>
      </c>
      <c r="DF5" s="331"/>
      <c r="DG5" s="328" t="s">
        <v>4</v>
      </c>
      <c r="DH5" s="328"/>
      <c r="DI5" s="328" t="s">
        <v>4</v>
      </c>
      <c r="DJ5" s="328"/>
      <c r="DK5" s="322" t="s">
        <v>330</v>
      </c>
      <c r="DL5" s="322"/>
      <c r="DM5" s="322"/>
      <c r="DN5" s="322"/>
      <c r="DO5" s="328" t="s">
        <v>4</v>
      </c>
      <c r="DP5" s="328"/>
      <c r="DQ5" s="328" t="s">
        <v>4</v>
      </c>
      <c r="DR5" s="328"/>
      <c r="DS5" s="329" t="s">
        <v>8</v>
      </c>
      <c r="DT5" s="328" t="s">
        <v>4</v>
      </c>
      <c r="DU5" s="328"/>
      <c r="DV5" s="328" t="s">
        <v>4</v>
      </c>
      <c r="DW5" s="328"/>
      <c r="DX5" s="328" t="s">
        <v>4</v>
      </c>
      <c r="DY5" s="328"/>
      <c r="DZ5" s="329" t="s">
        <v>6</v>
      </c>
      <c r="EA5" s="329" t="s">
        <v>7</v>
      </c>
      <c r="EB5" s="328" t="s">
        <v>4</v>
      </c>
      <c r="EC5" s="328"/>
      <c r="ED5" s="329" t="s">
        <v>7</v>
      </c>
      <c r="EE5" s="329" t="s">
        <v>11</v>
      </c>
      <c r="EF5" s="329" t="s">
        <v>12</v>
      </c>
      <c r="EG5" s="328" t="s">
        <v>4</v>
      </c>
      <c r="EH5" s="328"/>
      <c r="EI5" s="329" t="s">
        <v>11</v>
      </c>
      <c r="EJ5" s="329" t="s">
        <v>7</v>
      </c>
      <c r="EK5" s="329" t="s">
        <v>12</v>
      </c>
      <c r="EL5" s="328" t="s">
        <v>4</v>
      </c>
      <c r="EM5" s="328"/>
      <c r="EN5" s="329" t="s">
        <v>11</v>
      </c>
      <c r="EO5" s="329" t="s">
        <v>7</v>
      </c>
      <c r="EP5" s="329" t="s">
        <v>12</v>
      </c>
      <c r="EQ5" s="333" t="s">
        <v>4</v>
      </c>
      <c r="ER5" s="333"/>
      <c r="ES5" s="334" t="s">
        <v>4</v>
      </c>
      <c r="ET5" s="334"/>
      <c r="EU5" s="322" t="s">
        <v>330</v>
      </c>
      <c r="EV5" s="322"/>
      <c r="EW5" s="322"/>
      <c r="EX5" s="322"/>
      <c r="EY5" s="329" t="s">
        <v>6</v>
      </c>
      <c r="EZ5" s="329" t="s">
        <v>7</v>
      </c>
      <c r="FA5" s="329" t="s">
        <v>8</v>
      </c>
      <c r="FB5" s="329" t="s">
        <v>9</v>
      </c>
      <c r="FC5" s="329" t="s">
        <v>10</v>
      </c>
      <c r="FD5" s="329" t="s">
        <v>11</v>
      </c>
      <c r="FE5" s="329" t="s">
        <v>12</v>
      </c>
      <c r="FF5" s="329" t="s">
        <v>13</v>
      </c>
    </row>
    <row r="6" spans="1:162" ht="24.6" customHeight="1" x14ac:dyDescent="0.25">
      <c r="A6" s="321"/>
      <c r="B6" s="321"/>
      <c r="C6" s="328"/>
      <c r="D6" s="328"/>
      <c r="E6" s="328" t="s">
        <v>15</v>
      </c>
      <c r="F6" s="328"/>
      <c r="G6" s="335" t="s">
        <v>105</v>
      </c>
      <c r="H6" s="335"/>
      <c r="I6" s="329"/>
      <c r="J6" s="329"/>
      <c r="K6" s="329"/>
      <c r="L6" s="329"/>
      <c r="M6" s="329"/>
      <c r="N6" s="329"/>
      <c r="O6" s="329"/>
      <c r="P6" s="329"/>
      <c r="Q6" s="328"/>
      <c r="R6" s="328"/>
      <c r="S6" s="328"/>
      <c r="T6" s="328"/>
      <c r="U6" s="329"/>
      <c r="V6" s="329"/>
      <c r="W6" s="328"/>
      <c r="X6" s="328"/>
      <c r="Y6" s="328"/>
      <c r="Z6" s="328"/>
      <c r="AA6" s="328"/>
      <c r="AB6" s="328"/>
      <c r="AC6" s="329"/>
      <c r="AD6" s="328"/>
      <c r="AE6" s="328"/>
      <c r="AF6" s="329"/>
      <c r="AG6" s="328"/>
      <c r="AH6" s="328"/>
      <c r="AI6" s="328"/>
      <c r="AJ6" s="328"/>
      <c r="AK6" s="328" t="s">
        <v>15</v>
      </c>
      <c r="AL6" s="328"/>
      <c r="AM6" s="331" t="s">
        <v>106</v>
      </c>
      <c r="AN6" s="331"/>
      <c r="AO6" s="331"/>
      <c r="AP6" s="331"/>
      <c r="AQ6" s="328"/>
      <c r="AR6" s="328"/>
      <c r="AS6" s="328"/>
      <c r="AT6" s="328"/>
      <c r="AU6" s="328"/>
      <c r="AV6" s="328"/>
      <c r="AW6" s="328"/>
      <c r="AX6" s="328"/>
      <c r="AY6" s="329"/>
      <c r="AZ6" s="329"/>
      <c r="BA6" s="329"/>
      <c r="BB6" s="328"/>
      <c r="BC6" s="328"/>
      <c r="BD6" s="328"/>
      <c r="BE6" s="328"/>
      <c r="BF6" s="332"/>
      <c r="BG6" s="332"/>
      <c r="BH6" s="328"/>
      <c r="BI6" s="328"/>
      <c r="BJ6" s="328"/>
      <c r="BK6" s="328"/>
      <c r="BL6" s="328"/>
      <c r="BM6" s="328"/>
      <c r="BN6" s="328"/>
      <c r="BO6" s="328"/>
      <c r="BP6" s="329"/>
      <c r="BQ6" s="329"/>
      <c r="BR6" s="329"/>
      <c r="BS6" s="328" t="s">
        <v>15</v>
      </c>
      <c r="BT6" s="328"/>
      <c r="BU6" s="331" t="s">
        <v>106</v>
      </c>
      <c r="BV6" s="331"/>
      <c r="BW6" s="331"/>
      <c r="BX6" s="331"/>
      <c r="BY6" s="328"/>
      <c r="BZ6" s="328"/>
      <c r="CA6" s="329"/>
      <c r="CB6" s="328" t="s">
        <v>15</v>
      </c>
      <c r="CC6" s="328"/>
      <c r="CD6" s="331" t="s">
        <v>106</v>
      </c>
      <c r="CE6" s="331"/>
      <c r="CF6" s="331"/>
      <c r="CG6" s="331"/>
      <c r="CH6" s="329"/>
      <c r="CI6" s="328"/>
      <c r="CJ6" s="328"/>
      <c r="CK6" s="329"/>
      <c r="CL6" s="329"/>
      <c r="CM6" s="329"/>
      <c r="CN6" s="328"/>
      <c r="CO6" s="328"/>
      <c r="CP6" s="329"/>
      <c r="CQ6" s="329"/>
      <c r="CR6" s="328" t="s">
        <v>15</v>
      </c>
      <c r="CS6" s="328"/>
      <c r="CT6" s="331" t="s">
        <v>106</v>
      </c>
      <c r="CU6" s="331"/>
      <c r="CV6" s="331"/>
      <c r="CW6" s="331"/>
      <c r="CX6" s="329"/>
      <c r="CY6" s="328"/>
      <c r="CZ6" s="328"/>
      <c r="DA6" s="328" t="s">
        <v>15</v>
      </c>
      <c r="DB6" s="328"/>
      <c r="DC6" s="331" t="s">
        <v>106</v>
      </c>
      <c r="DD6" s="331"/>
      <c r="DE6" s="331"/>
      <c r="DF6" s="331"/>
      <c r="DG6" s="328"/>
      <c r="DH6" s="328"/>
      <c r="DI6" s="328"/>
      <c r="DJ6" s="328"/>
      <c r="DK6" s="328" t="s">
        <v>15</v>
      </c>
      <c r="DL6" s="328"/>
      <c r="DM6" s="331" t="s">
        <v>106</v>
      </c>
      <c r="DN6" s="331"/>
      <c r="DO6" s="328"/>
      <c r="DP6" s="328"/>
      <c r="DQ6" s="328"/>
      <c r="DR6" s="328"/>
      <c r="DS6" s="329"/>
      <c r="DT6" s="328"/>
      <c r="DU6" s="328"/>
      <c r="DV6" s="328"/>
      <c r="DW6" s="328"/>
      <c r="DX6" s="328"/>
      <c r="DY6" s="328"/>
      <c r="DZ6" s="329"/>
      <c r="EA6" s="329"/>
      <c r="EB6" s="328"/>
      <c r="EC6" s="328"/>
      <c r="ED6" s="329"/>
      <c r="EE6" s="329"/>
      <c r="EF6" s="329"/>
      <c r="EG6" s="328"/>
      <c r="EH6" s="328"/>
      <c r="EI6" s="329"/>
      <c r="EJ6" s="329"/>
      <c r="EK6" s="329"/>
      <c r="EL6" s="328"/>
      <c r="EM6" s="328"/>
      <c r="EN6" s="329"/>
      <c r="EO6" s="329"/>
      <c r="EP6" s="329"/>
      <c r="EQ6" s="333"/>
      <c r="ER6" s="333"/>
      <c r="ES6" s="334"/>
      <c r="ET6" s="334"/>
      <c r="EU6" s="328" t="s">
        <v>15</v>
      </c>
      <c r="EV6" s="328"/>
      <c r="EW6" s="328" t="s">
        <v>4</v>
      </c>
      <c r="EX6" s="328"/>
      <c r="EY6" s="329"/>
      <c r="EZ6" s="329"/>
      <c r="FA6" s="329"/>
      <c r="FB6" s="329"/>
      <c r="FC6" s="329"/>
      <c r="FD6" s="329"/>
      <c r="FE6" s="329"/>
      <c r="FF6" s="329"/>
    </row>
    <row r="7" spans="1:162" ht="12.75" customHeight="1" x14ac:dyDescent="0.25">
      <c r="A7" s="321"/>
      <c r="B7" s="321"/>
      <c r="C7" s="336" t="s">
        <v>17</v>
      </c>
      <c r="D7" s="336"/>
      <c r="E7" s="336" t="s">
        <v>18</v>
      </c>
      <c r="F7" s="336"/>
      <c r="G7" s="336" t="s">
        <v>17</v>
      </c>
      <c r="H7" s="336"/>
      <c r="I7" s="329"/>
      <c r="J7" s="329"/>
      <c r="K7" s="329"/>
      <c r="L7" s="329"/>
      <c r="M7" s="329"/>
      <c r="N7" s="329"/>
      <c r="O7" s="329"/>
      <c r="P7" s="329"/>
      <c r="Q7" s="336" t="s">
        <v>17</v>
      </c>
      <c r="R7" s="336"/>
      <c r="S7" s="336" t="s">
        <v>17</v>
      </c>
      <c r="T7" s="336"/>
      <c r="U7" s="329"/>
      <c r="V7" s="329"/>
      <c r="W7" s="336" t="s">
        <v>17</v>
      </c>
      <c r="X7" s="336"/>
      <c r="Y7" s="336" t="s">
        <v>17</v>
      </c>
      <c r="Z7" s="336"/>
      <c r="AA7" s="336" t="s">
        <v>17</v>
      </c>
      <c r="AB7" s="336"/>
      <c r="AC7" s="329"/>
      <c r="AD7" s="336" t="s">
        <v>17</v>
      </c>
      <c r="AE7" s="336"/>
      <c r="AF7" s="329"/>
      <c r="AG7" s="336" t="s">
        <v>17</v>
      </c>
      <c r="AH7" s="336"/>
      <c r="AI7" s="336" t="s">
        <v>17</v>
      </c>
      <c r="AJ7" s="336"/>
      <c r="AK7" s="336" t="s">
        <v>18</v>
      </c>
      <c r="AL7" s="336"/>
      <c r="AM7" s="337" t="s">
        <v>17</v>
      </c>
      <c r="AN7" s="337"/>
      <c r="AO7" s="337" t="s">
        <v>17</v>
      </c>
      <c r="AP7" s="337"/>
      <c r="AQ7" s="336" t="s">
        <v>17</v>
      </c>
      <c r="AR7" s="336"/>
      <c r="AS7" s="336" t="s">
        <v>17</v>
      </c>
      <c r="AT7" s="336"/>
      <c r="AU7" s="336" t="s">
        <v>17</v>
      </c>
      <c r="AV7" s="336"/>
      <c r="AW7" s="336" t="s">
        <v>17</v>
      </c>
      <c r="AX7" s="336"/>
      <c r="AY7" s="329"/>
      <c r="AZ7" s="329"/>
      <c r="BA7" s="329"/>
      <c r="BB7" s="336" t="s">
        <v>17</v>
      </c>
      <c r="BC7" s="336"/>
      <c r="BD7" s="336" t="s">
        <v>17</v>
      </c>
      <c r="BE7" s="336"/>
      <c r="BF7" s="332"/>
      <c r="BG7" s="332"/>
      <c r="BH7" s="336" t="s">
        <v>17</v>
      </c>
      <c r="BI7" s="336"/>
      <c r="BJ7" s="336" t="s">
        <v>17</v>
      </c>
      <c r="BK7" s="336"/>
      <c r="BL7" s="336" t="s">
        <v>17</v>
      </c>
      <c r="BM7" s="336"/>
      <c r="BN7" s="336" t="s">
        <v>17</v>
      </c>
      <c r="BO7" s="336"/>
      <c r="BP7" s="329"/>
      <c r="BQ7" s="329"/>
      <c r="BR7" s="329"/>
      <c r="BS7" s="336" t="s">
        <v>18</v>
      </c>
      <c r="BT7" s="336"/>
      <c r="BU7" s="337" t="s">
        <v>17</v>
      </c>
      <c r="BV7" s="337"/>
      <c r="BW7" s="337" t="s">
        <v>17</v>
      </c>
      <c r="BX7" s="337"/>
      <c r="BY7" s="336" t="s">
        <v>17</v>
      </c>
      <c r="BZ7" s="336"/>
      <c r="CA7" s="329"/>
      <c r="CB7" s="336" t="s">
        <v>18</v>
      </c>
      <c r="CC7" s="336"/>
      <c r="CD7" s="337" t="s">
        <v>17</v>
      </c>
      <c r="CE7" s="337"/>
      <c r="CF7" s="337" t="s">
        <v>17</v>
      </c>
      <c r="CG7" s="337"/>
      <c r="CH7" s="329"/>
      <c r="CI7" s="336" t="s">
        <v>17</v>
      </c>
      <c r="CJ7" s="336"/>
      <c r="CK7" s="329"/>
      <c r="CL7" s="329"/>
      <c r="CM7" s="329"/>
      <c r="CN7" s="336" t="s">
        <v>17</v>
      </c>
      <c r="CO7" s="336"/>
      <c r="CP7" s="329"/>
      <c r="CQ7" s="329"/>
      <c r="CR7" s="336" t="s">
        <v>18</v>
      </c>
      <c r="CS7" s="336"/>
      <c r="CT7" s="337" t="s">
        <v>17</v>
      </c>
      <c r="CU7" s="337"/>
      <c r="CV7" s="337" t="s">
        <v>17</v>
      </c>
      <c r="CW7" s="337"/>
      <c r="CX7" s="329"/>
      <c r="CY7" s="336" t="s">
        <v>17</v>
      </c>
      <c r="CZ7" s="336"/>
      <c r="DA7" s="336" t="s">
        <v>18</v>
      </c>
      <c r="DB7" s="336"/>
      <c r="DC7" s="337" t="s">
        <v>17</v>
      </c>
      <c r="DD7" s="337"/>
      <c r="DE7" s="337" t="s">
        <v>17</v>
      </c>
      <c r="DF7" s="337"/>
      <c r="DG7" s="336" t="s">
        <v>17</v>
      </c>
      <c r="DH7" s="336"/>
      <c r="DI7" s="336" t="s">
        <v>17</v>
      </c>
      <c r="DJ7" s="336"/>
      <c r="DK7" s="336" t="s">
        <v>18</v>
      </c>
      <c r="DL7" s="336"/>
      <c r="DM7" s="336" t="s">
        <v>17</v>
      </c>
      <c r="DN7" s="336"/>
      <c r="DO7" s="336" t="s">
        <v>17</v>
      </c>
      <c r="DP7" s="336"/>
      <c r="DQ7" s="336" t="s">
        <v>17</v>
      </c>
      <c r="DR7" s="336"/>
      <c r="DS7" s="329"/>
      <c r="DT7" s="336" t="s">
        <v>17</v>
      </c>
      <c r="DU7" s="336"/>
      <c r="DV7" s="336" t="s">
        <v>17</v>
      </c>
      <c r="DW7" s="336"/>
      <c r="DX7" s="336" t="s">
        <v>17</v>
      </c>
      <c r="DY7" s="336"/>
      <c r="DZ7" s="329"/>
      <c r="EA7" s="329"/>
      <c r="EB7" s="336" t="s">
        <v>17</v>
      </c>
      <c r="EC7" s="336"/>
      <c r="ED7" s="329"/>
      <c r="EE7" s="329"/>
      <c r="EF7" s="329"/>
      <c r="EG7" s="336" t="s">
        <v>17</v>
      </c>
      <c r="EH7" s="336"/>
      <c r="EI7" s="329"/>
      <c r="EJ7" s="329"/>
      <c r="EK7" s="329"/>
      <c r="EL7" s="336" t="s">
        <v>17</v>
      </c>
      <c r="EM7" s="336"/>
      <c r="EN7" s="329"/>
      <c r="EO7" s="329"/>
      <c r="EP7" s="329"/>
      <c r="EQ7" s="338" t="s">
        <v>17</v>
      </c>
      <c r="ER7" s="338"/>
      <c r="ES7" s="339" t="s">
        <v>17</v>
      </c>
      <c r="ET7" s="339"/>
      <c r="EU7" s="336" t="s">
        <v>18</v>
      </c>
      <c r="EV7" s="336"/>
      <c r="EW7" s="336" t="s">
        <v>17</v>
      </c>
      <c r="EX7" s="336"/>
      <c r="EY7" s="329"/>
      <c r="EZ7" s="329"/>
      <c r="FA7" s="329"/>
      <c r="FB7" s="329"/>
      <c r="FC7" s="329"/>
      <c r="FD7" s="329"/>
      <c r="FE7" s="329"/>
      <c r="FF7" s="329"/>
    </row>
    <row r="8" spans="1:162" ht="12.75" customHeight="1" x14ac:dyDescent="0.25">
      <c r="A8" s="321"/>
      <c r="B8" s="321"/>
      <c r="C8" s="290" t="s">
        <v>19</v>
      </c>
      <c r="D8" s="291" t="s">
        <v>20</v>
      </c>
      <c r="E8" s="290" t="s">
        <v>19</v>
      </c>
      <c r="F8" s="291" t="s">
        <v>21</v>
      </c>
      <c r="G8" s="290" t="s">
        <v>19</v>
      </c>
      <c r="H8" s="291" t="s">
        <v>20</v>
      </c>
      <c r="I8" s="329"/>
      <c r="J8" s="329"/>
      <c r="K8" s="329"/>
      <c r="L8" s="329"/>
      <c r="M8" s="329"/>
      <c r="N8" s="329"/>
      <c r="O8" s="329"/>
      <c r="P8" s="329"/>
      <c r="Q8" s="290" t="s">
        <v>19</v>
      </c>
      <c r="R8" s="291" t="s">
        <v>20</v>
      </c>
      <c r="S8" s="290" t="s">
        <v>19</v>
      </c>
      <c r="T8" s="291" t="s">
        <v>20</v>
      </c>
      <c r="U8" s="329"/>
      <c r="V8" s="329"/>
      <c r="W8" s="290" t="s">
        <v>19</v>
      </c>
      <c r="X8" s="291" t="s">
        <v>20</v>
      </c>
      <c r="Y8" s="290" t="s">
        <v>19</v>
      </c>
      <c r="Z8" s="291" t="s">
        <v>20</v>
      </c>
      <c r="AA8" s="290" t="s">
        <v>19</v>
      </c>
      <c r="AB8" s="291" t="s">
        <v>20</v>
      </c>
      <c r="AC8" s="329"/>
      <c r="AD8" s="290" t="s">
        <v>19</v>
      </c>
      <c r="AE8" s="291" t="s">
        <v>20</v>
      </c>
      <c r="AF8" s="329"/>
      <c r="AG8" s="290" t="s">
        <v>19</v>
      </c>
      <c r="AH8" s="291" t="s">
        <v>20</v>
      </c>
      <c r="AI8" s="290" t="s">
        <v>19</v>
      </c>
      <c r="AJ8" s="291" t="s">
        <v>20</v>
      </c>
      <c r="AK8" s="290" t="s">
        <v>19</v>
      </c>
      <c r="AL8" s="291" t="s">
        <v>21</v>
      </c>
      <c r="AM8" s="290" t="s">
        <v>19</v>
      </c>
      <c r="AN8" s="291" t="s">
        <v>20</v>
      </c>
      <c r="AO8" s="290" t="s">
        <v>19</v>
      </c>
      <c r="AP8" s="291" t="s">
        <v>20</v>
      </c>
      <c r="AQ8" s="290" t="s">
        <v>19</v>
      </c>
      <c r="AR8" s="291" t="s">
        <v>20</v>
      </c>
      <c r="AS8" s="290" t="s">
        <v>19</v>
      </c>
      <c r="AT8" s="291" t="s">
        <v>20</v>
      </c>
      <c r="AU8" s="290" t="s">
        <v>19</v>
      </c>
      <c r="AV8" s="291" t="s">
        <v>20</v>
      </c>
      <c r="AW8" s="290" t="s">
        <v>19</v>
      </c>
      <c r="AX8" s="291" t="s">
        <v>20</v>
      </c>
      <c r="AY8" s="329"/>
      <c r="AZ8" s="329"/>
      <c r="BA8" s="329"/>
      <c r="BB8" s="290" t="s">
        <v>19</v>
      </c>
      <c r="BC8" s="291" t="s">
        <v>20</v>
      </c>
      <c r="BD8" s="290" t="s">
        <v>19</v>
      </c>
      <c r="BE8" s="291" t="s">
        <v>20</v>
      </c>
      <c r="BF8" s="332"/>
      <c r="BG8" s="332"/>
      <c r="BH8" s="290" t="s">
        <v>19</v>
      </c>
      <c r="BI8" s="291" t="s">
        <v>20</v>
      </c>
      <c r="BJ8" s="290" t="s">
        <v>19</v>
      </c>
      <c r="BK8" s="291" t="s">
        <v>20</v>
      </c>
      <c r="BL8" s="290" t="s">
        <v>19</v>
      </c>
      <c r="BM8" s="291" t="s">
        <v>20</v>
      </c>
      <c r="BN8" s="290" t="s">
        <v>19</v>
      </c>
      <c r="BO8" s="291" t="s">
        <v>20</v>
      </c>
      <c r="BP8" s="329"/>
      <c r="BQ8" s="329"/>
      <c r="BR8" s="329"/>
      <c r="BS8" s="290" t="s">
        <v>19</v>
      </c>
      <c r="BT8" s="291" t="s">
        <v>21</v>
      </c>
      <c r="BU8" s="290" t="s">
        <v>19</v>
      </c>
      <c r="BV8" s="291" t="s">
        <v>20</v>
      </c>
      <c r="BW8" s="290" t="s">
        <v>19</v>
      </c>
      <c r="BX8" s="291" t="s">
        <v>20</v>
      </c>
      <c r="BY8" s="290" t="s">
        <v>19</v>
      </c>
      <c r="BZ8" s="291" t="s">
        <v>20</v>
      </c>
      <c r="CA8" s="329"/>
      <c r="CB8" s="290" t="s">
        <v>19</v>
      </c>
      <c r="CC8" s="291" t="s">
        <v>21</v>
      </c>
      <c r="CD8" s="290" t="s">
        <v>19</v>
      </c>
      <c r="CE8" s="291" t="s">
        <v>20</v>
      </c>
      <c r="CF8" s="290" t="s">
        <v>19</v>
      </c>
      <c r="CG8" s="291" t="s">
        <v>20</v>
      </c>
      <c r="CH8" s="329"/>
      <c r="CI8" s="290" t="s">
        <v>19</v>
      </c>
      <c r="CJ8" s="291" t="s">
        <v>20</v>
      </c>
      <c r="CK8" s="329"/>
      <c r="CL8" s="329"/>
      <c r="CM8" s="329"/>
      <c r="CN8" s="290" t="s">
        <v>19</v>
      </c>
      <c r="CO8" s="291" t="s">
        <v>20</v>
      </c>
      <c r="CP8" s="329"/>
      <c r="CQ8" s="329"/>
      <c r="CR8" s="290" t="s">
        <v>19</v>
      </c>
      <c r="CS8" s="291" t="s">
        <v>21</v>
      </c>
      <c r="CT8" s="290" t="s">
        <v>19</v>
      </c>
      <c r="CU8" s="291" t="s">
        <v>20</v>
      </c>
      <c r="CV8" s="290" t="s">
        <v>19</v>
      </c>
      <c r="CW8" s="291" t="s">
        <v>20</v>
      </c>
      <c r="CX8" s="329"/>
      <c r="CY8" s="290" t="s">
        <v>19</v>
      </c>
      <c r="CZ8" s="291" t="s">
        <v>20</v>
      </c>
      <c r="DA8" s="290" t="s">
        <v>19</v>
      </c>
      <c r="DB8" s="291" t="s">
        <v>21</v>
      </c>
      <c r="DC8" s="290" t="s">
        <v>19</v>
      </c>
      <c r="DD8" s="291" t="s">
        <v>20</v>
      </c>
      <c r="DE8" s="290" t="s">
        <v>19</v>
      </c>
      <c r="DF8" s="291" t="s">
        <v>20</v>
      </c>
      <c r="DG8" s="290" t="s">
        <v>19</v>
      </c>
      <c r="DH8" s="291" t="s">
        <v>20</v>
      </c>
      <c r="DI8" s="290" t="s">
        <v>19</v>
      </c>
      <c r="DJ8" s="291" t="s">
        <v>20</v>
      </c>
      <c r="DK8" s="290" t="s">
        <v>19</v>
      </c>
      <c r="DL8" s="291" t="s">
        <v>21</v>
      </c>
      <c r="DM8" s="290" t="s">
        <v>19</v>
      </c>
      <c r="DN8" s="291" t="s">
        <v>20</v>
      </c>
      <c r="DO8" s="290" t="s">
        <v>19</v>
      </c>
      <c r="DP8" s="291" t="s">
        <v>20</v>
      </c>
      <c r="DQ8" s="290" t="s">
        <v>19</v>
      </c>
      <c r="DR8" s="291" t="s">
        <v>20</v>
      </c>
      <c r="DS8" s="329"/>
      <c r="DT8" s="290" t="s">
        <v>19</v>
      </c>
      <c r="DU8" s="291" t="s">
        <v>20</v>
      </c>
      <c r="DV8" s="290" t="s">
        <v>19</v>
      </c>
      <c r="DW8" s="291" t="s">
        <v>20</v>
      </c>
      <c r="DX8" s="290" t="s">
        <v>19</v>
      </c>
      <c r="DY8" s="291" t="s">
        <v>20</v>
      </c>
      <c r="DZ8" s="329"/>
      <c r="EA8" s="329"/>
      <c r="EB8" s="290" t="s">
        <v>19</v>
      </c>
      <c r="EC8" s="291" t="s">
        <v>20</v>
      </c>
      <c r="ED8" s="329"/>
      <c r="EE8" s="329"/>
      <c r="EF8" s="329"/>
      <c r="EG8" s="290" t="s">
        <v>19</v>
      </c>
      <c r="EH8" s="291" t="s">
        <v>20</v>
      </c>
      <c r="EI8" s="329"/>
      <c r="EJ8" s="329"/>
      <c r="EK8" s="329"/>
      <c r="EL8" s="290" t="s">
        <v>19</v>
      </c>
      <c r="EM8" s="291" t="s">
        <v>20</v>
      </c>
      <c r="EN8" s="329"/>
      <c r="EO8" s="329"/>
      <c r="EP8" s="329"/>
      <c r="EQ8" s="290" t="s">
        <v>19</v>
      </c>
      <c r="ER8" s="292" t="s">
        <v>20</v>
      </c>
      <c r="ES8" s="293" t="s">
        <v>19</v>
      </c>
      <c r="ET8" s="291" t="s">
        <v>20</v>
      </c>
      <c r="EU8" s="290" t="s">
        <v>19</v>
      </c>
      <c r="EV8" s="291" t="s">
        <v>21</v>
      </c>
      <c r="EW8" s="290" t="s">
        <v>19</v>
      </c>
      <c r="EX8" s="291" t="s">
        <v>20</v>
      </c>
      <c r="EY8" s="329"/>
      <c r="EZ8" s="329"/>
      <c r="FA8" s="329"/>
      <c r="FB8" s="329"/>
      <c r="FC8" s="329"/>
      <c r="FD8" s="329"/>
      <c r="FE8" s="329"/>
      <c r="FF8" s="329"/>
    </row>
    <row r="9" spans="1:162" s="299" customFormat="1" ht="33" x14ac:dyDescent="0.25">
      <c r="A9" s="321"/>
      <c r="B9" s="321"/>
      <c r="C9" s="294" t="s">
        <v>22</v>
      </c>
      <c r="D9" s="295" t="s">
        <v>23</v>
      </c>
      <c r="E9" s="294" t="s">
        <v>22</v>
      </c>
      <c r="F9" s="295" t="s">
        <v>24</v>
      </c>
      <c r="G9" s="294" t="s">
        <v>22</v>
      </c>
      <c r="H9" s="295" t="s">
        <v>23</v>
      </c>
      <c r="I9" s="295" t="s">
        <v>25</v>
      </c>
      <c r="J9" s="295" t="s">
        <v>26</v>
      </c>
      <c r="K9" s="295" t="s">
        <v>27</v>
      </c>
      <c r="L9" s="295" t="s">
        <v>28</v>
      </c>
      <c r="M9" s="295" t="s">
        <v>29</v>
      </c>
      <c r="N9" s="296" t="s">
        <v>333</v>
      </c>
      <c r="O9" s="295" t="s">
        <v>31</v>
      </c>
      <c r="P9" s="295" t="s">
        <v>32</v>
      </c>
      <c r="Q9" s="294" t="s">
        <v>22</v>
      </c>
      <c r="R9" s="295" t="s">
        <v>23</v>
      </c>
      <c r="S9" s="294" t="s">
        <v>22</v>
      </c>
      <c r="T9" s="295" t="s">
        <v>23</v>
      </c>
      <c r="U9" s="295" t="s">
        <v>25</v>
      </c>
      <c r="V9" s="295" t="s">
        <v>26</v>
      </c>
      <c r="W9" s="294" t="s">
        <v>22</v>
      </c>
      <c r="X9" s="295" t="s">
        <v>23</v>
      </c>
      <c r="Y9" s="294" t="s">
        <v>22</v>
      </c>
      <c r="Z9" s="295" t="s">
        <v>23</v>
      </c>
      <c r="AA9" s="294" t="s">
        <v>22</v>
      </c>
      <c r="AB9" s="295" t="s">
        <v>23</v>
      </c>
      <c r="AC9" s="295" t="s">
        <v>32</v>
      </c>
      <c r="AD9" s="294" t="s">
        <v>22</v>
      </c>
      <c r="AE9" s="295" t="s">
        <v>23</v>
      </c>
      <c r="AF9" s="295" t="s">
        <v>25</v>
      </c>
      <c r="AG9" s="294" t="s">
        <v>22</v>
      </c>
      <c r="AH9" s="295" t="s">
        <v>23</v>
      </c>
      <c r="AI9" s="294" t="s">
        <v>22</v>
      </c>
      <c r="AJ9" s="295" t="s">
        <v>23</v>
      </c>
      <c r="AK9" s="294" t="s">
        <v>22</v>
      </c>
      <c r="AL9" s="295" t="s">
        <v>24</v>
      </c>
      <c r="AM9" s="294" t="s">
        <v>22</v>
      </c>
      <c r="AN9" s="295" t="s">
        <v>23</v>
      </c>
      <c r="AO9" s="294" t="s">
        <v>22</v>
      </c>
      <c r="AP9" s="295" t="s">
        <v>23</v>
      </c>
      <c r="AQ9" s="294" t="s">
        <v>22</v>
      </c>
      <c r="AR9" s="295" t="s">
        <v>23</v>
      </c>
      <c r="AS9" s="294" t="s">
        <v>22</v>
      </c>
      <c r="AT9" s="295" t="s">
        <v>23</v>
      </c>
      <c r="AU9" s="294" t="s">
        <v>22</v>
      </c>
      <c r="AV9" s="295" t="s">
        <v>23</v>
      </c>
      <c r="AW9" s="294" t="s">
        <v>22</v>
      </c>
      <c r="AX9" s="295" t="s">
        <v>23</v>
      </c>
      <c r="AY9" s="295" t="s">
        <v>25</v>
      </c>
      <c r="AZ9" s="295" t="s">
        <v>26</v>
      </c>
      <c r="BA9" s="295" t="s">
        <v>29</v>
      </c>
      <c r="BB9" s="294" t="s">
        <v>22</v>
      </c>
      <c r="BC9" s="295" t="s">
        <v>23</v>
      </c>
      <c r="BD9" s="294" t="s">
        <v>22</v>
      </c>
      <c r="BE9" s="295" t="s">
        <v>23</v>
      </c>
      <c r="BF9" s="295" t="s">
        <v>25</v>
      </c>
      <c r="BG9" s="295" t="s">
        <v>26</v>
      </c>
      <c r="BH9" s="294" t="s">
        <v>22</v>
      </c>
      <c r="BI9" s="295" t="s">
        <v>23</v>
      </c>
      <c r="BJ9" s="294" t="s">
        <v>22</v>
      </c>
      <c r="BK9" s="295" t="s">
        <v>23</v>
      </c>
      <c r="BL9" s="294" t="s">
        <v>22</v>
      </c>
      <c r="BM9" s="295" t="s">
        <v>23</v>
      </c>
      <c r="BN9" s="294" t="s">
        <v>22</v>
      </c>
      <c r="BO9" s="295" t="s">
        <v>23</v>
      </c>
      <c r="BP9" s="295" t="s">
        <v>25</v>
      </c>
      <c r="BQ9" s="295" t="s">
        <v>26</v>
      </c>
      <c r="BR9" s="295" t="s">
        <v>29</v>
      </c>
      <c r="BS9" s="294" t="s">
        <v>22</v>
      </c>
      <c r="BT9" s="295" t="s">
        <v>24</v>
      </c>
      <c r="BU9" s="294" t="s">
        <v>22</v>
      </c>
      <c r="BV9" s="295" t="s">
        <v>23</v>
      </c>
      <c r="BW9" s="294" t="s">
        <v>22</v>
      </c>
      <c r="BX9" s="295" t="s">
        <v>23</v>
      </c>
      <c r="BY9" s="294" t="s">
        <v>22</v>
      </c>
      <c r="BZ9" s="295" t="s">
        <v>23</v>
      </c>
      <c r="CA9" s="295" t="s">
        <v>25</v>
      </c>
      <c r="CB9" s="294" t="s">
        <v>22</v>
      </c>
      <c r="CC9" s="295" t="s">
        <v>24</v>
      </c>
      <c r="CD9" s="294" t="s">
        <v>22</v>
      </c>
      <c r="CE9" s="295" t="s">
        <v>23</v>
      </c>
      <c r="CF9" s="294" t="s">
        <v>22</v>
      </c>
      <c r="CG9" s="295" t="s">
        <v>23</v>
      </c>
      <c r="CH9" s="295" t="s">
        <v>25</v>
      </c>
      <c r="CI9" s="294" t="s">
        <v>22</v>
      </c>
      <c r="CJ9" s="295" t="s">
        <v>23</v>
      </c>
      <c r="CK9" s="295" t="s">
        <v>25</v>
      </c>
      <c r="CL9" s="295" t="s">
        <v>28</v>
      </c>
      <c r="CM9" s="295" t="s">
        <v>29</v>
      </c>
      <c r="CN9" s="294" t="s">
        <v>22</v>
      </c>
      <c r="CO9" s="295" t="s">
        <v>23</v>
      </c>
      <c r="CP9" s="295" t="s">
        <v>25</v>
      </c>
      <c r="CQ9" s="295" t="s">
        <v>26</v>
      </c>
      <c r="CR9" s="294" t="s">
        <v>22</v>
      </c>
      <c r="CS9" s="295" t="s">
        <v>24</v>
      </c>
      <c r="CT9" s="294" t="s">
        <v>22</v>
      </c>
      <c r="CU9" s="295" t="s">
        <v>23</v>
      </c>
      <c r="CV9" s="294" t="s">
        <v>22</v>
      </c>
      <c r="CW9" s="295" t="s">
        <v>23</v>
      </c>
      <c r="CX9" s="295" t="s">
        <v>25</v>
      </c>
      <c r="CY9" s="294" t="s">
        <v>22</v>
      </c>
      <c r="CZ9" s="295" t="s">
        <v>23</v>
      </c>
      <c r="DA9" s="294" t="s">
        <v>22</v>
      </c>
      <c r="DB9" s="295" t="s">
        <v>24</v>
      </c>
      <c r="DC9" s="294" t="s">
        <v>22</v>
      </c>
      <c r="DD9" s="295" t="s">
        <v>23</v>
      </c>
      <c r="DE9" s="294" t="s">
        <v>22</v>
      </c>
      <c r="DF9" s="295" t="s">
        <v>23</v>
      </c>
      <c r="DG9" s="294" t="s">
        <v>22</v>
      </c>
      <c r="DH9" s="295" t="s">
        <v>23</v>
      </c>
      <c r="DI9" s="294" t="s">
        <v>22</v>
      </c>
      <c r="DJ9" s="295" t="s">
        <v>23</v>
      </c>
      <c r="DK9" s="294" t="s">
        <v>22</v>
      </c>
      <c r="DL9" s="295" t="s">
        <v>24</v>
      </c>
      <c r="DM9" s="294" t="s">
        <v>22</v>
      </c>
      <c r="DN9" s="295" t="s">
        <v>23</v>
      </c>
      <c r="DO9" s="294" t="s">
        <v>22</v>
      </c>
      <c r="DP9" s="295" t="s">
        <v>23</v>
      </c>
      <c r="DQ9" s="294" t="s">
        <v>22</v>
      </c>
      <c r="DR9" s="295" t="s">
        <v>23</v>
      </c>
      <c r="DS9" s="295" t="s">
        <v>27</v>
      </c>
      <c r="DT9" s="294" t="s">
        <v>22</v>
      </c>
      <c r="DU9" s="295" t="s">
        <v>23</v>
      </c>
      <c r="DV9" s="294" t="s">
        <v>22</v>
      </c>
      <c r="DW9" s="295" t="s">
        <v>23</v>
      </c>
      <c r="DX9" s="294" t="s">
        <v>22</v>
      </c>
      <c r="DY9" s="295" t="s">
        <v>23</v>
      </c>
      <c r="DZ9" s="295" t="s">
        <v>25</v>
      </c>
      <c r="EA9" s="295" t="s">
        <v>26</v>
      </c>
      <c r="EB9" s="294" t="s">
        <v>22</v>
      </c>
      <c r="EC9" s="295" t="s">
        <v>23</v>
      </c>
      <c r="ED9" s="295" t="s">
        <v>26</v>
      </c>
      <c r="EE9" s="296" t="s">
        <v>333</v>
      </c>
      <c r="EF9" s="295" t="s">
        <v>31</v>
      </c>
      <c r="EG9" s="294" t="s">
        <v>22</v>
      </c>
      <c r="EH9" s="295" t="s">
        <v>23</v>
      </c>
      <c r="EI9" s="296" t="s">
        <v>333</v>
      </c>
      <c r="EJ9" s="295" t="s">
        <v>26</v>
      </c>
      <c r="EK9" s="295" t="s">
        <v>31</v>
      </c>
      <c r="EL9" s="294" t="s">
        <v>22</v>
      </c>
      <c r="EM9" s="295" t="s">
        <v>23</v>
      </c>
      <c r="EN9" s="296" t="s">
        <v>333</v>
      </c>
      <c r="EO9" s="295" t="s">
        <v>26</v>
      </c>
      <c r="EP9" s="295" t="s">
        <v>31</v>
      </c>
      <c r="EQ9" s="294" t="s">
        <v>22</v>
      </c>
      <c r="ER9" s="297" t="s">
        <v>23</v>
      </c>
      <c r="ES9" s="298" t="s">
        <v>22</v>
      </c>
      <c r="ET9" s="295" t="s">
        <v>23</v>
      </c>
      <c r="EU9" s="294" t="s">
        <v>22</v>
      </c>
      <c r="EV9" s="295" t="s">
        <v>24</v>
      </c>
      <c r="EW9" s="294" t="s">
        <v>22</v>
      </c>
      <c r="EX9" s="295" t="s">
        <v>23</v>
      </c>
      <c r="EY9" s="295" t="s">
        <v>25</v>
      </c>
      <c r="EZ9" s="295" t="s">
        <v>26</v>
      </c>
      <c r="FA9" s="295" t="s">
        <v>27</v>
      </c>
      <c r="FB9" s="295" t="s">
        <v>28</v>
      </c>
      <c r="FC9" s="295" t="s">
        <v>29</v>
      </c>
      <c r="FD9" s="296" t="s">
        <v>333</v>
      </c>
      <c r="FE9" s="295" t="s">
        <v>31</v>
      </c>
      <c r="FF9" s="295" t="s">
        <v>32</v>
      </c>
    </row>
    <row r="10" spans="1:162" s="304" customFormat="1" ht="13.5" customHeight="1" x14ac:dyDescent="0.2">
      <c r="A10" s="340" t="s">
        <v>334</v>
      </c>
      <c r="B10" s="340"/>
      <c r="C10" s="300">
        <v>341</v>
      </c>
      <c r="D10" s="301">
        <v>76</v>
      </c>
      <c r="E10" s="301">
        <v>1321</v>
      </c>
      <c r="F10" s="301">
        <v>17854</v>
      </c>
      <c r="G10" s="301">
        <v>18</v>
      </c>
      <c r="H10" s="301">
        <v>9</v>
      </c>
      <c r="I10" s="301">
        <v>83</v>
      </c>
      <c r="J10" s="301">
        <v>3</v>
      </c>
      <c r="K10" s="301">
        <v>0</v>
      </c>
      <c r="L10" s="301">
        <v>0</v>
      </c>
      <c r="M10" s="301">
        <v>0</v>
      </c>
      <c r="N10" s="301">
        <v>0</v>
      </c>
      <c r="O10" s="301">
        <v>0</v>
      </c>
      <c r="P10" s="301">
        <v>0</v>
      </c>
      <c r="Q10" s="301">
        <v>1</v>
      </c>
      <c r="R10" s="301">
        <v>0</v>
      </c>
      <c r="S10" s="301">
        <v>0</v>
      </c>
      <c r="T10" s="301">
        <v>0</v>
      </c>
      <c r="U10" s="301">
        <v>0</v>
      </c>
      <c r="V10" s="301">
        <v>0</v>
      </c>
      <c r="W10" s="301">
        <v>0</v>
      </c>
      <c r="X10" s="301">
        <v>0</v>
      </c>
      <c r="Y10" s="301">
        <v>59</v>
      </c>
      <c r="Z10" s="301">
        <v>7</v>
      </c>
      <c r="AA10" s="301">
        <v>6</v>
      </c>
      <c r="AB10" s="301">
        <v>0</v>
      </c>
      <c r="AC10" s="301">
        <v>0</v>
      </c>
      <c r="AD10" s="301">
        <v>8</v>
      </c>
      <c r="AE10" s="301">
        <v>1</v>
      </c>
      <c r="AF10" s="301">
        <v>0</v>
      </c>
      <c r="AG10" s="301">
        <v>9</v>
      </c>
      <c r="AH10" s="301">
        <v>0</v>
      </c>
      <c r="AI10" s="301">
        <v>0</v>
      </c>
      <c r="AJ10" s="301">
        <v>0</v>
      </c>
      <c r="AK10" s="301">
        <v>227</v>
      </c>
      <c r="AL10" s="301">
        <v>2058</v>
      </c>
      <c r="AM10" s="301">
        <v>2</v>
      </c>
      <c r="AN10" s="301">
        <v>1</v>
      </c>
      <c r="AO10" s="301">
        <v>1</v>
      </c>
      <c r="AP10" s="301">
        <v>1</v>
      </c>
      <c r="AQ10" s="301">
        <v>42</v>
      </c>
      <c r="AR10" s="301">
        <v>9</v>
      </c>
      <c r="AS10" s="301">
        <v>0</v>
      </c>
      <c r="AT10" s="301">
        <v>0</v>
      </c>
      <c r="AU10" s="301">
        <v>5</v>
      </c>
      <c r="AV10" s="301">
        <v>7</v>
      </c>
      <c r="AW10" s="301">
        <v>6</v>
      </c>
      <c r="AX10" s="301">
        <v>4</v>
      </c>
      <c r="AY10" s="301">
        <v>0</v>
      </c>
      <c r="AZ10" s="301">
        <v>0</v>
      </c>
      <c r="BA10" s="301">
        <v>0</v>
      </c>
      <c r="BB10" s="301">
        <v>0</v>
      </c>
      <c r="BC10" s="301">
        <v>0</v>
      </c>
      <c r="BD10" s="301">
        <v>0</v>
      </c>
      <c r="BE10" s="301">
        <v>0</v>
      </c>
      <c r="BF10" s="301">
        <v>0</v>
      </c>
      <c r="BG10" s="301">
        <v>0</v>
      </c>
      <c r="BH10" s="301">
        <v>0</v>
      </c>
      <c r="BI10" s="301">
        <v>0</v>
      </c>
      <c r="BJ10" s="301">
        <v>0</v>
      </c>
      <c r="BK10" s="301">
        <v>0</v>
      </c>
      <c r="BL10" s="301">
        <v>0</v>
      </c>
      <c r="BM10" s="301">
        <v>0</v>
      </c>
      <c r="BN10" s="301">
        <v>2</v>
      </c>
      <c r="BO10" s="301">
        <v>0</v>
      </c>
      <c r="BP10" s="301">
        <v>4</v>
      </c>
      <c r="BQ10" s="301">
        <v>0</v>
      </c>
      <c r="BR10" s="301">
        <v>0</v>
      </c>
      <c r="BS10" s="301">
        <v>19</v>
      </c>
      <c r="BT10" s="301">
        <v>79</v>
      </c>
      <c r="BU10" s="301">
        <v>0</v>
      </c>
      <c r="BV10" s="301">
        <v>0</v>
      </c>
      <c r="BW10" s="301">
        <v>0</v>
      </c>
      <c r="BX10" s="301">
        <v>0</v>
      </c>
      <c r="BY10" s="301">
        <v>28</v>
      </c>
      <c r="BZ10" s="301">
        <v>19</v>
      </c>
      <c r="CA10" s="301">
        <v>19</v>
      </c>
      <c r="CB10" s="301">
        <v>3</v>
      </c>
      <c r="CC10" s="301">
        <v>16</v>
      </c>
      <c r="CD10" s="301">
        <v>0</v>
      </c>
      <c r="CE10" s="301">
        <v>0</v>
      </c>
      <c r="CF10" s="301">
        <v>0</v>
      </c>
      <c r="CG10" s="301">
        <v>0</v>
      </c>
      <c r="CH10" s="301">
        <v>0</v>
      </c>
      <c r="CI10" s="301">
        <v>7</v>
      </c>
      <c r="CJ10" s="301">
        <v>15</v>
      </c>
      <c r="CK10" s="301">
        <v>8</v>
      </c>
      <c r="CL10" s="301">
        <v>0</v>
      </c>
      <c r="CM10" s="301">
        <v>0</v>
      </c>
      <c r="CN10" s="301">
        <v>75</v>
      </c>
      <c r="CO10" s="301">
        <v>4</v>
      </c>
      <c r="CP10" s="301">
        <v>35</v>
      </c>
      <c r="CQ10" s="301">
        <v>0</v>
      </c>
      <c r="CR10" s="301">
        <v>463</v>
      </c>
      <c r="CS10" s="301">
        <v>6464</v>
      </c>
      <c r="CT10" s="301">
        <v>8</v>
      </c>
      <c r="CU10" s="301">
        <v>4</v>
      </c>
      <c r="CV10" s="301">
        <v>0</v>
      </c>
      <c r="CW10" s="301">
        <v>0</v>
      </c>
      <c r="CX10" s="301">
        <v>2</v>
      </c>
      <c r="CY10" s="301">
        <v>0</v>
      </c>
      <c r="CZ10" s="301">
        <v>0</v>
      </c>
      <c r="DA10" s="301">
        <v>143</v>
      </c>
      <c r="DB10" s="301">
        <v>1252</v>
      </c>
      <c r="DC10" s="301">
        <v>0</v>
      </c>
      <c r="DD10" s="301">
        <v>0</v>
      </c>
      <c r="DE10" s="301">
        <v>3</v>
      </c>
      <c r="DF10" s="301">
        <v>1</v>
      </c>
      <c r="DG10" s="301">
        <v>33</v>
      </c>
      <c r="DH10" s="301">
        <v>0</v>
      </c>
      <c r="DI10" s="301">
        <v>0</v>
      </c>
      <c r="DJ10" s="301">
        <v>0</v>
      </c>
      <c r="DK10" s="301">
        <v>466</v>
      </c>
      <c r="DL10" s="301">
        <v>7985</v>
      </c>
      <c r="DM10" s="301">
        <v>8</v>
      </c>
      <c r="DN10" s="301">
        <v>4</v>
      </c>
      <c r="DO10" s="301">
        <v>0</v>
      </c>
      <c r="DP10" s="301">
        <v>0</v>
      </c>
      <c r="DQ10" s="301">
        <v>0</v>
      </c>
      <c r="DR10" s="301">
        <v>1</v>
      </c>
      <c r="DS10" s="301">
        <v>0</v>
      </c>
      <c r="DT10" s="301">
        <v>1</v>
      </c>
      <c r="DU10" s="301">
        <v>1</v>
      </c>
      <c r="DV10" s="301">
        <v>5</v>
      </c>
      <c r="DW10" s="301">
        <v>1</v>
      </c>
      <c r="DX10" s="301">
        <v>19</v>
      </c>
      <c r="DY10" s="301">
        <v>2</v>
      </c>
      <c r="DZ10" s="301">
        <v>15</v>
      </c>
      <c r="EA10" s="301">
        <v>0</v>
      </c>
      <c r="EB10" s="301">
        <v>5</v>
      </c>
      <c r="EC10" s="301">
        <v>1</v>
      </c>
      <c r="ED10" s="301">
        <v>2</v>
      </c>
      <c r="EE10" s="301">
        <v>0</v>
      </c>
      <c r="EF10" s="301">
        <v>0</v>
      </c>
      <c r="EG10" s="301">
        <v>5</v>
      </c>
      <c r="EH10" s="301">
        <v>0</v>
      </c>
      <c r="EI10" s="301">
        <v>0</v>
      </c>
      <c r="EJ10" s="301">
        <v>0</v>
      </c>
      <c r="EK10" s="301">
        <v>0</v>
      </c>
      <c r="EL10" s="301">
        <v>21</v>
      </c>
      <c r="EM10" s="301">
        <v>2</v>
      </c>
      <c r="EN10" s="301">
        <v>0</v>
      </c>
      <c r="EO10" s="301">
        <v>1</v>
      </c>
      <c r="EP10" s="301">
        <v>0</v>
      </c>
      <c r="EQ10" s="301">
        <v>0</v>
      </c>
      <c r="ER10" s="301">
        <v>0</v>
      </c>
      <c r="ES10" s="302" t="e">
        <f>C10-Q10-S10-#REF!-W10-Y10-AA10-#REF!-BH10-BJ10-BL10-BS10-BY10-CB10-CI10-CR10-#REF!-#REF!-#REF!-CY10-DA10-DG10-DI10-DO10-DQ10-DT10-DV10-DX10-EB10-EG10-EL10-EQ10</f>
        <v>#REF!</v>
      </c>
      <c r="ET10" s="302" t="e">
        <f>D10-R10-T10-#REF!-X10-Z10-AB10-#REF!-BI10-BK10-BM10-BT10-BZ10-CC10-CJ10-CS10-#REF!-#REF!-#REF!-CZ10-DB10-DH10-DJ10-DP10-DR10-DU10-DW10-DY10-EC10-EH10-EM10-ER10</f>
        <v>#REF!</v>
      </c>
      <c r="EU10" s="302" t="e">
        <f>E10-#REF!-BU10-CE10-CV10-DC10-DK10</f>
        <v>#REF!</v>
      </c>
      <c r="EV10" s="302" t="e">
        <f>F10-#REF!-BV10-CF10-CW10-DD10-DL10</f>
        <v>#REF!</v>
      </c>
      <c r="EW10" s="302" t="e">
        <f>G10-#REF!-BW10-CG10-CX10-DE10-DM10</f>
        <v>#REF!</v>
      </c>
      <c r="EX10" s="302" t="e">
        <f>H10-#REF!-BX10-CH10-#REF!-DF10-DN10</f>
        <v>#REF!</v>
      </c>
      <c r="EY10" s="302" t="e">
        <f>I10-U10-#REF!-CA10-CD10-CK10-CT10-#REF!-#REF!-#REF!-DZ10</f>
        <v>#REF!</v>
      </c>
      <c r="EZ10" s="302" t="e">
        <f>J10-V10-#REF!-CU10-#REF!-#REF!-#REF!-EA10-ED10-EJ10-EO10</f>
        <v>#REF!</v>
      </c>
      <c r="FA10" s="302">
        <f>K10-DS10</f>
        <v>0</v>
      </c>
      <c r="FB10" s="303">
        <f>L10-CL10</f>
        <v>0</v>
      </c>
      <c r="FC10" s="303" t="e">
        <f>M10-CM10-#REF!-#REF!</f>
        <v>#REF!</v>
      </c>
      <c r="FD10" s="303" t="e">
        <f>N10-#REF!-EE10-#REF!-#REF!</f>
        <v>#REF!</v>
      </c>
      <c r="FE10" s="303" t="e">
        <f>O10-#REF!-EF10-EK10-EP10</f>
        <v>#REF!</v>
      </c>
      <c r="FF10" s="303">
        <f>P10-AC10</f>
        <v>0</v>
      </c>
    </row>
    <row r="11" spans="1:162" s="310" customFormat="1" ht="12" customHeight="1" x14ac:dyDescent="0.2">
      <c r="A11" s="305" t="s">
        <v>108</v>
      </c>
      <c r="B11" s="306" t="s">
        <v>109</v>
      </c>
      <c r="C11" s="307">
        <v>66</v>
      </c>
      <c r="D11" s="308">
        <v>4</v>
      </c>
      <c r="E11" s="308">
        <v>227</v>
      </c>
      <c r="F11" s="308">
        <v>2792</v>
      </c>
      <c r="G11" s="308">
        <v>9</v>
      </c>
      <c r="H11" s="308">
        <v>3</v>
      </c>
      <c r="I11" s="308">
        <v>0</v>
      </c>
      <c r="J11" s="308">
        <v>0</v>
      </c>
      <c r="K11" s="308">
        <v>0</v>
      </c>
      <c r="L11" s="308">
        <v>0</v>
      </c>
      <c r="M11" s="308">
        <v>0</v>
      </c>
      <c r="N11" s="308">
        <v>0</v>
      </c>
      <c r="O11" s="308">
        <v>0</v>
      </c>
      <c r="P11" s="308">
        <v>0</v>
      </c>
      <c r="Q11" s="308">
        <v>0</v>
      </c>
      <c r="R11" s="308">
        <v>0</v>
      </c>
      <c r="S11" s="308">
        <v>0</v>
      </c>
      <c r="T11" s="308">
        <v>0</v>
      </c>
      <c r="U11" s="308">
        <v>0</v>
      </c>
      <c r="V11" s="308">
        <v>0</v>
      </c>
      <c r="W11" s="308">
        <v>0</v>
      </c>
      <c r="X11" s="308">
        <v>0</v>
      </c>
      <c r="Y11" s="308">
        <v>16</v>
      </c>
      <c r="Z11" s="308">
        <v>1</v>
      </c>
      <c r="AA11" s="308">
        <v>0</v>
      </c>
      <c r="AB11" s="308">
        <v>0</v>
      </c>
      <c r="AC11" s="308">
        <v>0</v>
      </c>
      <c r="AD11" s="308">
        <v>0</v>
      </c>
      <c r="AE11" s="308">
        <v>0</v>
      </c>
      <c r="AF11" s="308">
        <v>0</v>
      </c>
      <c r="AG11" s="308">
        <v>0</v>
      </c>
      <c r="AH11" s="308">
        <v>0</v>
      </c>
      <c r="AI11" s="308">
        <v>0</v>
      </c>
      <c r="AJ11" s="308">
        <v>0</v>
      </c>
      <c r="AK11" s="308">
        <v>120</v>
      </c>
      <c r="AL11" s="308">
        <v>1560</v>
      </c>
      <c r="AM11" s="308">
        <v>0</v>
      </c>
      <c r="AN11" s="308">
        <v>0</v>
      </c>
      <c r="AO11" s="308">
        <v>0</v>
      </c>
      <c r="AP11" s="308">
        <v>0</v>
      </c>
      <c r="AQ11" s="308">
        <v>15</v>
      </c>
      <c r="AR11" s="308">
        <v>0</v>
      </c>
      <c r="AS11" s="308">
        <v>0</v>
      </c>
      <c r="AT11" s="308">
        <v>0</v>
      </c>
      <c r="AU11" s="308">
        <v>1</v>
      </c>
      <c r="AV11" s="308">
        <v>0</v>
      </c>
      <c r="AW11" s="308">
        <v>0</v>
      </c>
      <c r="AX11" s="308">
        <v>0</v>
      </c>
      <c r="AY11" s="308">
        <v>0</v>
      </c>
      <c r="AZ11" s="308">
        <v>0</v>
      </c>
      <c r="BA11" s="308">
        <v>0</v>
      </c>
      <c r="BB11" s="308">
        <v>0</v>
      </c>
      <c r="BC11" s="308">
        <v>0</v>
      </c>
      <c r="BD11" s="308">
        <v>0</v>
      </c>
      <c r="BE11" s="308">
        <v>0</v>
      </c>
      <c r="BF11" s="308">
        <v>0</v>
      </c>
      <c r="BG11" s="308">
        <v>0</v>
      </c>
      <c r="BH11" s="308">
        <v>0</v>
      </c>
      <c r="BI11" s="308">
        <v>0</v>
      </c>
      <c r="BJ11" s="308">
        <v>0</v>
      </c>
      <c r="BK11" s="308">
        <v>0</v>
      </c>
      <c r="BL11" s="308">
        <v>0</v>
      </c>
      <c r="BM11" s="308">
        <v>0</v>
      </c>
      <c r="BN11" s="308">
        <v>0</v>
      </c>
      <c r="BO11" s="308">
        <v>0</v>
      </c>
      <c r="BP11" s="308">
        <v>0</v>
      </c>
      <c r="BQ11" s="308">
        <v>0</v>
      </c>
      <c r="BR11" s="308">
        <v>0</v>
      </c>
      <c r="BS11" s="308">
        <v>0</v>
      </c>
      <c r="BT11" s="308">
        <v>0</v>
      </c>
      <c r="BU11" s="308">
        <v>0</v>
      </c>
      <c r="BV11" s="308">
        <v>0</v>
      </c>
      <c r="BW11" s="308">
        <v>0</v>
      </c>
      <c r="BX11" s="308">
        <v>0</v>
      </c>
      <c r="BY11" s="308">
        <v>1</v>
      </c>
      <c r="BZ11" s="308">
        <v>0</v>
      </c>
      <c r="CA11" s="308">
        <v>0</v>
      </c>
      <c r="CB11" s="308">
        <v>0</v>
      </c>
      <c r="CC11" s="308">
        <v>0</v>
      </c>
      <c r="CD11" s="308">
        <v>0</v>
      </c>
      <c r="CE11" s="308">
        <v>0</v>
      </c>
      <c r="CF11" s="308">
        <v>0</v>
      </c>
      <c r="CG11" s="308">
        <v>0</v>
      </c>
      <c r="CH11" s="308">
        <v>0</v>
      </c>
      <c r="CI11" s="308">
        <v>0</v>
      </c>
      <c r="CJ11" s="308">
        <v>0</v>
      </c>
      <c r="CK11" s="308">
        <v>0</v>
      </c>
      <c r="CL11" s="308">
        <v>0</v>
      </c>
      <c r="CM11" s="308">
        <v>0</v>
      </c>
      <c r="CN11" s="308">
        <v>15</v>
      </c>
      <c r="CO11" s="308">
        <v>0</v>
      </c>
      <c r="CP11" s="308">
        <v>0</v>
      </c>
      <c r="CQ11" s="308">
        <v>0</v>
      </c>
      <c r="CR11" s="308">
        <v>58</v>
      </c>
      <c r="CS11" s="308">
        <v>610</v>
      </c>
      <c r="CT11" s="308">
        <v>7</v>
      </c>
      <c r="CU11" s="308">
        <v>3</v>
      </c>
      <c r="CV11" s="308">
        <v>0</v>
      </c>
      <c r="CW11" s="308">
        <v>0</v>
      </c>
      <c r="CX11" s="308">
        <v>0</v>
      </c>
      <c r="CY11" s="308">
        <v>0</v>
      </c>
      <c r="CZ11" s="308">
        <v>0</v>
      </c>
      <c r="DA11" s="308">
        <v>9</v>
      </c>
      <c r="DB11" s="308">
        <v>40</v>
      </c>
      <c r="DC11" s="308">
        <v>0</v>
      </c>
      <c r="DD11" s="308">
        <v>0</v>
      </c>
      <c r="DE11" s="308">
        <v>0</v>
      </c>
      <c r="DF11" s="308">
        <v>0</v>
      </c>
      <c r="DG11" s="308">
        <v>1</v>
      </c>
      <c r="DH11" s="308">
        <v>0</v>
      </c>
      <c r="DI11" s="308">
        <v>0</v>
      </c>
      <c r="DJ11" s="308">
        <v>0</v>
      </c>
      <c r="DK11" s="308">
        <v>40</v>
      </c>
      <c r="DL11" s="308">
        <v>582</v>
      </c>
      <c r="DM11" s="308">
        <v>2</v>
      </c>
      <c r="DN11" s="308">
        <v>0</v>
      </c>
      <c r="DO11" s="308">
        <v>0</v>
      </c>
      <c r="DP11" s="308">
        <v>0</v>
      </c>
      <c r="DQ11" s="308">
        <v>0</v>
      </c>
      <c r="DR11" s="308">
        <v>0</v>
      </c>
      <c r="DS11" s="308">
        <v>0</v>
      </c>
      <c r="DT11" s="308">
        <v>0</v>
      </c>
      <c r="DU11" s="308">
        <v>0</v>
      </c>
      <c r="DV11" s="308">
        <v>4</v>
      </c>
      <c r="DW11" s="308">
        <v>0</v>
      </c>
      <c r="DX11" s="308">
        <v>3</v>
      </c>
      <c r="DY11" s="308">
        <v>1</v>
      </c>
      <c r="DZ11" s="308">
        <v>0</v>
      </c>
      <c r="EA11" s="308">
        <v>0</v>
      </c>
      <c r="EB11" s="308">
        <v>3</v>
      </c>
      <c r="EC11" s="308">
        <v>0</v>
      </c>
      <c r="ED11" s="308">
        <v>0</v>
      </c>
      <c r="EE11" s="308">
        <v>0</v>
      </c>
      <c r="EF11" s="308">
        <v>0</v>
      </c>
      <c r="EG11" s="308">
        <v>0</v>
      </c>
      <c r="EH11" s="308">
        <v>0</v>
      </c>
      <c r="EI11" s="308">
        <v>0</v>
      </c>
      <c r="EJ11" s="308">
        <v>0</v>
      </c>
      <c r="EK11" s="308">
        <v>0</v>
      </c>
      <c r="EL11" s="308">
        <v>7</v>
      </c>
      <c r="EM11" s="308">
        <v>2</v>
      </c>
      <c r="EN11" s="308">
        <v>0</v>
      </c>
      <c r="EO11" s="308">
        <v>0</v>
      </c>
      <c r="EP11" s="308">
        <v>0</v>
      </c>
      <c r="EQ11" s="308">
        <v>0</v>
      </c>
      <c r="ER11" s="308">
        <v>0</v>
      </c>
      <c r="ES11" s="309" t="e">
        <f>C11-Q11-S11-#REF!-W11-Y11-AA11-#REF!-BH11-BJ11-BL11-BS11-BY11-CB11-CI11-CR11-#REF!-#REF!-#REF!-CY11-DA11-DG11-DI11-DO11-DQ11-DT11-DV11-DX11-EB11-EG11-EL11-EQ11</f>
        <v>#REF!</v>
      </c>
      <c r="ET11" s="309" t="e">
        <f>D11-R11-T11-#REF!-X11-Z11-AB11-#REF!-BI11-BK11-BM11-BT11-BZ11-CC11-CJ11-CS11-#REF!-#REF!-#REF!-CZ11-DB11-DH11-DJ11-DP11-DR11-DU11-DW11-DY11-EC11-EH11-EM11-ER11</f>
        <v>#REF!</v>
      </c>
      <c r="EU11" s="309" t="e">
        <f>E11-#REF!-BU11-CE11-CV11-DC11-DK11</f>
        <v>#REF!</v>
      </c>
      <c r="EV11" s="309" t="e">
        <f>F11-#REF!-BV11-CF11-CW11-DD11-DL11</f>
        <v>#REF!</v>
      </c>
      <c r="EW11" s="309" t="e">
        <f>G11-#REF!-BW11-CG11-CX11-DE11-DM11</f>
        <v>#REF!</v>
      </c>
      <c r="EX11" s="309" t="e">
        <f>H11-#REF!-BX11-CH11-#REF!-DF11-DN11</f>
        <v>#REF!</v>
      </c>
      <c r="EY11" s="309" t="e">
        <f>I11-U11-#REF!-CA11-CD11-CK11-CT11-#REF!-#REF!-#REF!-DZ11</f>
        <v>#REF!</v>
      </c>
      <c r="EZ11" s="309" t="e">
        <f>J11-V11-#REF!-CU11-#REF!-#REF!-#REF!-EA11-ED11-EJ11-EO11</f>
        <v>#REF!</v>
      </c>
      <c r="FA11" s="309">
        <f>K11-DS11</f>
        <v>0</v>
      </c>
      <c r="FB11" s="309">
        <f>L11-CL11</f>
        <v>0</v>
      </c>
      <c r="FC11" s="309" t="e">
        <f>M11-CM11-#REF!-#REF!</f>
        <v>#REF!</v>
      </c>
      <c r="FD11" s="309" t="e">
        <f>N11-#REF!-EE11-#REF!-#REF!</f>
        <v>#REF!</v>
      </c>
      <c r="FE11" s="309" t="e">
        <f>O11-#REF!-EF11-EK11-EP11</f>
        <v>#REF!</v>
      </c>
      <c r="FF11" s="309">
        <f>P11-AC11</f>
        <v>0</v>
      </c>
    </row>
    <row r="12" spans="1:162" s="310" customFormat="1" ht="12" customHeight="1" x14ac:dyDescent="0.2">
      <c r="A12" s="305" t="s">
        <v>110</v>
      </c>
      <c r="B12" s="306" t="s">
        <v>111</v>
      </c>
      <c r="C12" s="307">
        <v>47</v>
      </c>
      <c r="D12" s="308">
        <v>3</v>
      </c>
      <c r="E12" s="308">
        <v>81</v>
      </c>
      <c r="F12" s="308">
        <v>1424</v>
      </c>
      <c r="G12" s="308">
        <v>0</v>
      </c>
      <c r="H12" s="308">
        <v>0</v>
      </c>
      <c r="I12" s="308">
        <v>3</v>
      </c>
      <c r="J12" s="308">
        <v>0</v>
      </c>
      <c r="K12" s="308">
        <v>0</v>
      </c>
      <c r="L12" s="308">
        <v>0</v>
      </c>
      <c r="M12" s="308">
        <v>0</v>
      </c>
      <c r="N12" s="308">
        <v>0</v>
      </c>
      <c r="O12" s="308">
        <v>0</v>
      </c>
      <c r="P12" s="308">
        <v>0</v>
      </c>
      <c r="Q12" s="308">
        <v>0</v>
      </c>
      <c r="R12" s="308">
        <v>0</v>
      </c>
      <c r="S12" s="308">
        <v>0</v>
      </c>
      <c r="T12" s="308">
        <v>0</v>
      </c>
      <c r="U12" s="308">
        <v>0</v>
      </c>
      <c r="V12" s="308">
        <v>0</v>
      </c>
      <c r="W12" s="308">
        <v>0</v>
      </c>
      <c r="X12" s="308">
        <v>0</v>
      </c>
      <c r="Y12" s="308">
        <v>3</v>
      </c>
      <c r="Z12" s="308">
        <v>0</v>
      </c>
      <c r="AA12" s="308">
        <v>4</v>
      </c>
      <c r="AB12" s="308">
        <v>0</v>
      </c>
      <c r="AC12" s="308">
        <v>0</v>
      </c>
      <c r="AD12" s="308">
        <v>7</v>
      </c>
      <c r="AE12" s="308">
        <v>0</v>
      </c>
      <c r="AF12" s="308">
        <v>0</v>
      </c>
      <c r="AG12" s="308">
        <v>0</v>
      </c>
      <c r="AH12" s="308">
        <v>0</v>
      </c>
      <c r="AI12" s="308">
        <v>0</v>
      </c>
      <c r="AJ12" s="308">
        <v>0</v>
      </c>
      <c r="AK12" s="308">
        <v>0</v>
      </c>
      <c r="AL12" s="308">
        <v>0</v>
      </c>
      <c r="AM12" s="308">
        <v>0</v>
      </c>
      <c r="AN12" s="308">
        <v>0</v>
      </c>
      <c r="AO12" s="308">
        <v>0</v>
      </c>
      <c r="AP12" s="308">
        <v>0</v>
      </c>
      <c r="AQ12" s="308">
        <v>3</v>
      </c>
      <c r="AR12" s="308">
        <v>0</v>
      </c>
      <c r="AS12" s="308">
        <v>0</v>
      </c>
      <c r="AT12" s="308">
        <v>0</v>
      </c>
      <c r="AU12" s="308">
        <v>2</v>
      </c>
      <c r="AV12" s="308">
        <v>0</v>
      </c>
      <c r="AW12" s="308">
        <v>0</v>
      </c>
      <c r="AX12" s="308">
        <v>0</v>
      </c>
      <c r="AY12" s="308">
        <v>0</v>
      </c>
      <c r="AZ12" s="308">
        <v>0</v>
      </c>
      <c r="BA12" s="308">
        <v>0</v>
      </c>
      <c r="BB12" s="308">
        <v>0</v>
      </c>
      <c r="BC12" s="308">
        <v>0</v>
      </c>
      <c r="BD12" s="308">
        <v>0</v>
      </c>
      <c r="BE12" s="308">
        <v>0</v>
      </c>
      <c r="BF12" s="308">
        <v>0</v>
      </c>
      <c r="BG12" s="308">
        <v>0</v>
      </c>
      <c r="BH12" s="308">
        <v>0</v>
      </c>
      <c r="BI12" s="308">
        <v>0</v>
      </c>
      <c r="BJ12" s="308">
        <v>0</v>
      </c>
      <c r="BK12" s="308">
        <v>0</v>
      </c>
      <c r="BL12" s="308">
        <v>0</v>
      </c>
      <c r="BM12" s="308">
        <v>0</v>
      </c>
      <c r="BN12" s="308">
        <v>1</v>
      </c>
      <c r="BO12" s="308">
        <v>0</v>
      </c>
      <c r="BP12" s="308">
        <v>0</v>
      </c>
      <c r="BQ12" s="308">
        <v>0</v>
      </c>
      <c r="BR12" s="308">
        <v>0</v>
      </c>
      <c r="BS12" s="308">
        <v>0</v>
      </c>
      <c r="BT12" s="308">
        <v>0</v>
      </c>
      <c r="BU12" s="308">
        <v>0</v>
      </c>
      <c r="BV12" s="308">
        <v>0</v>
      </c>
      <c r="BW12" s="308">
        <v>0</v>
      </c>
      <c r="BX12" s="308">
        <v>0</v>
      </c>
      <c r="BY12" s="308">
        <v>3</v>
      </c>
      <c r="BZ12" s="308">
        <v>2</v>
      </c>
      <c r="CA12" s="308">
        <v>0</v>
      </c>
      <c r="CB12" s="308">
        <v>0</v>
      </c>
      <c r="CC12" s="308">
        <v>0</v>
      </c>
      <c r="CD12" s="308">
        <v>0</v>
      </c>
      <c r="CE12" s="308">
        <v>0</v>
      </c>
      <c r="CF12" s="308">
        <v>0</v>
      </c>
      <c r="CG12" s="308">
        <v>0</v>
      </c>
      <c r="CH12" s="308">
        <v>0</v>
      </c>
      <c r="CI12" s="308">
        <v>0</v>
      </c>
      <c r="CJ12" s="308">
        <v>0</v>
      </c>
      <c r="CK12" s="308">
        <v>0</v>
      </c>
      <c r="CL12" s="308">
        <v>0</v>
      </c>
      <c r="CM12" s="308">
        <v>0</v>
      </c>
      <c r="CN12" s="308">
        <v>8</v>
      </c>
      <c r="CO12" s="308">
        <v>0</v>
      </c>
      <c r="CP12" s="308">
        <v>1</v>
      </c>
      <c r="CQ12" s="308">
        <v>0</v>
      </c>
      <c r="CR12" s="308">
        <v>1</v>
      </c>
      <c r="CS12" s="308">
        <v>32</v>
      </c>
      <c r="CT12" s="308">
        <v>0</v>
      </c>
      <c r="CU12" s="308">
        <v>0</v>
      </c>
      <c r="CV12" s="308">
        <v>0</v>
      </c>
      <c r="CW12" s="308">
        <v>0</v>
      </c>
      <c r="CX12" s="308">
        <v>2</v>
      </c>
      <c r="CY12" s="308">
        <v>0</v>
      </c>
      <c r="CZ12" s="308">
        <v>0</v>
      </c>
      <c r="DA12" s="308">
        <v>3</v>
      </c>
      <c r="DB12" s="308">
        <v>34</v>
      </c>
      <c r="DC12" s="308">
        <v>0</v>
      </c>
      <c r="DD12" s="308">
        <v>0</v>
      </c>
      <c r="DE12" s="308">
        <v>0</v>
      </c>
      <c r="DF12" s="308">
        <v>0</v>
      </c>
      <c r="DG12" s="308">
        <v>14</v>
      </c>
      <c r="DH12" s="308">
        <v>0</v>
      </c>
      <c r="DI12" s="308">
        <v>0</v>
      </c>
      <c r="DJ12" s="308">
        <v>0</v>
      </c>
      <c r="DK12" s="308">
        <v>77</v>
      </c>
      <c r="DL12" s="308">
        <v>1358</v>
      </c>
      <c r="DM12" s="308">
        <v>0</v>
      </c>
      <c r="DN12" s="308">
        <v>0</v>
      </c>
      <c r="DO12" s="308">
        <v>0</v>
      </c>
      <c r="DP12" s="308">
        <v>0</v>
      </c>
      <c r="DQ12" s="308">
        <v>0</v>
      </c>
      <c r="DR12" s="308">
        <v>1</v>
      </c>
      <c r="DS12" s="308">
        <v>0</v>
      </c>
      <c r="DT12" s="308">
        <v>0</v>
      </c>
      <c r="DU12" s="308">
        <v>0</v>
      </c>
      <c r="DV12" s="308">
        <v>0</v>
      </c>
      <c r="DW12" s="308">
        <v>0</v>
      </c>
      <c r="DX12" s="308">
        <v>0</v>
      </c>
      <c r="DY12" s="308">
        <v>0</v>
      </c>
      <c r="DZ12" s="308">
        <v>0</v>
      </c>
      <c r="EA12" s="308">
        <v>0</v>
      </c>
      <c r="EB12" s="308">
        <v>0</v>
      </c>
      <c r="EC12" s="308">
        <v>0</v>
      </c>
      <c r="ED12" s="308">
        <v>0</v>
      </c>
      <c r="EE12" s="308">
        <v>0</v>
      </c>
      <c r="EF12" s="308">
        <v>0</v>
      </c>
      <c r="EG12" s="308">
        <v>1</v>
      </c>
      <c r="EH12" s="308">
        <v>0</v>
      </c>
      <c r="EI12" s="308">
        <v>0</v>
      </c>
      <c r="EJ12" s="308">
        <v>0</v>
      </c>
      <c r="EK12" s="308">
        <v>0</v>
      </c>
      <c r="EL12" s="308">
        <v>1</v>
      </c>
      <c r="EM12" s="308">
        <v>0</v>
      </c>
      <c r="EN12" s="308">
        <v>0</v>
      </c>
      <c r="EO12" s="308">
        <v>0</v>
      </c>
      <c r="EP12" s="308">
        <v>0</v>
      </c>
      <c r="EQ12" s="308">
        <v>0</v>
      </c>
      <c r="ER12" s="308">
        <v>0</v>
      </c>
      <c r="ES12" s="309" t="e">
        <f>C12-Q12-S12-#REF!-W12-Y12-AA12-#REF!-BH12-BJ12-BL12-BS12-BY12-CB12-CI12-CR12-#REF!-#REF!-#REF!-CY12-DA12-DG12-DI12-DO12-DQ12-DT12-DV12-DX12-EB12-EG12-EL12-EQ12</f>
        <v>#REF!</v>
      </c>
      <c r="ET12" s="309" t="e">
        <f>D12-R12-T12-#REF!-X12-Z12-AB12-#REF!-BI12-BK12-BM12-BT12-BZ12-CC12-CJ12-CS12-#REF!-#REF!-#REF!-CZ12-DB12-DH12-DJ12-DP12-DR12-DU12-DW12-DY12-EC12-EH12-EM12-ER12</f>
        <v>#REF!</v>
      </c>
      <c r="EU12" s="309" t="e">
        <f>E12-#REF!-BU12-CE12-CV12-DC12-DK12</f>
        <v>#REF!</v>
      </c>
      <c r="EV12" s="309" t="e">
        <f>F12-#REF!-BV12-CF12-CW12-DD12-DL12</f>
        <v>#REF!</v>
      </c>
      <c r="EW12" s="309" t="e">
        <f>G12-#REF!-BW12-CG12-CX12-DE12-DM12</f>
        <v>#REF!</v>
      </c>
      <c r="EX12" s="309" t="e">
        <f>H12-#REF!-BX12-CH12-#REF!-DF12-DN12</f>
        <v>#REF!</v>
      </c>
      <c r="EY12" s="309" t="e">
        <f>I12-U12-#REF!-CA12-CD12-CK12-CT12-#REF!-#REF!-#REF!-DZ12</f>
        <v>#REF!</v>
      </c>
      <c r="EZ12" s="309" t="e">
        <f>J12-V12-#REF!-CU12-#REF!-#REF!-#REF!-EA12-ED12-EJ12-EO12</f>
        <v>#REF!</v>
      </c>
      <c r="FA12" s="309">
        <f>K12-DS12</f>
        <v>0</v>
      </c>
      <c r="FB12" s="309">
        <f>L12-CL12</f>
        <v>0</v>
      </c>
      <c r="FC12" s="309" t="e">
        <f>M12-CM12-#REF!-#REF!</f>
        <v>#REF!</v>
      </c>
      <c r="FD12" s="309" t="e">
        <f>N12-#REF!-EE12-#REF!-#REF!</f>
        <v>#REF!</v>
      </c>
      <c r="FE12" s="309" t="e">
        <f>O12-#REF!-EF12-EK12-EP12</f>
        <v>#REF!</v>
      </c>
      <c r="FF12" s="309">
        <f>P12-AC12</f>
        <v>0</v>
      </c>
    </row>
    <row r="13" spans="1:162" s="310" customFormat="1" ht="12" customHeight="1" x14ac:dyDescent="0.2">
      <c r="A13" s="305" t="s">
        <v>112</v>
      </c>
      <c r="B13" s="306" t="s">
        <v>113</v>
      </c>
      <c r="C13" s="307">
        <v>22</v>
      </c>
      <c r="D13" s="308">
        <v>4</v>
      </c>
      <c r="E13" s="308">
        <v>225</v>
      </c>
      <c r="F13" s="308">
        <v>3696</v>
      </c>
      <c r="G13" s="308">
        <v>0</v>
      </c>
      <c r="H13" s="308">
        <v>0</v>
      </c>
      <c r="I13" s="308">
        <v>4</v>
      </c>
      <c r="J13" s="308">
        <v>1</v>
      </c>
      <c r="K13" s="308">
        <v>0</v>
      </c>
      <c r="L13" s="308">
        <v>0</v>
      </c>
      <c r="M13" s="308">
        <v>0</v>
      </c>
      <c r="N13" s="308">
        <v>0</v>
      </c>
      <c r="O13" s="308">
        <v>0</v>
      </c>
      <c r="P13" s="308">
        <v>0</v>
      </c>
      <c r="Q13" s="308">
        <v>0</v>
      </c>
      <c r="R13" s="308">
        <v>0</v>
      </c>
      <c r="S13" s="308">
        <v>0</v>
      </c>
      <c r="T13" s="308">
        <v>0</v>
      </c>
      <c r="U13" s="308">
        <v>0</v>
      </c>
      <c r="V13" s="308">
        <v>0</v>
      </c>
      <c r="W13" s="308">
        <v>0</v>
      </c>
      <c r="X13" s="308">
        <v>0</v>
      </c>
      <c r="Y13" s="308">
        <v>7</v>
      </c>
      <c r="Z13" s="308">
        <v>1</v>
      </c>
      <c r="AA13" s="308">
        <v>0</v>
      </c>
      <c r="AB13" s="308">
        <v>0</v>
      </c>
      <c r="AC13" s="308">
        <v>0</v>
      </c>
      <c r="AD13" s="308">
        <v>0</v>
      </c>
      <c r="AE13" s="308">
        <v>0</v>
      </c>
      <c r="AF13" s="308">
        <v>0</v>
      </c>
      <c r="AG13" s="308">
        <v>0</v>
      </c>
      <c r="AH13" s="308">
        <v>0</v>
      </c>
      <c r="AI13" s="308">
        <v>0</v>
      </c>
      <c r="AJ13" s="308">
        <v>0</v>
      </c>
      <c r="AK13" s="308">
        <v>0</v>
      </c>
      <c r="AL13" s="308">
        <v>0</v>
      </c>
      <c r="AM13" s="308">
        <v>0</v>
      </c>
      <c r="AN13" s="308">
        <v>0</v>
      </c>
      <c r="AO13" s="308">
        <v>0</v>
      </c>
      <c r="AP13" s="308">
        <v>0</v>
      </c>
      <c r="AQ13" s="308">
        <v>0</v>
      </c>
      <c r="AR13" s="308">
        <v>0</v>
      </c>
      <c r="AS13" s="308">
        <v>0</v>
      </c>
      <c r="AT13" s="308">
        <v>0</v>
      </c>
      <c r="AU13" s="308">
        <v>0</v>
      </c>
      <c r="AV13" s="308">
        <v>0</v>
      </c>
      <c r="AW13" s="308">
        <v>0</v>
      </c>
      <c r="AX13" s="308">
        <v>0</v>
      </c>
      <c r="AY13" s="308">
        <v>0</v>
      </c>
      <c r="AZ13" s="308">
        <v>0</v>
      </c>
      <c r="BA13" s="308">
        <v>0</v>
      </c>
      <c r="BB13" s="308">
        <v>0</v>
      </c>
      <c r="BC13" s="308">
        <v>0</v>
      </c>
      <c r="BD13" s="308">
        <v>0</v>
      </c>
      <c r="BE13" s="308">
        <v>0</v>
      </c>
      <c r="BF13" s="308">
        <v>0</v>
      </c>
      <c r="BG13" s="308">
        <v>0</v>
      </c>
      <c r="BH13" s="308">
        <v>0</v>
      </c>
      <c r="BI13" s="308">
        <v>0</v>
      </c>
      <c r="BJ13" s="308">
        <v>0</v>
      </c>
      <c r="BK13" s="308">
        <v>0</v>
      </c>
      <c r="BL13" s="308">
        <v>0</v>
      </c>
      <c r="BM13" s="308">
        <v>0</v>
      </c>
      <c r="BN13" s="308">
        <v>0</v>
      </c>
      <c r="BO13" s="308">
        <v>0</v>
      </c>
      <c r="BP13" s="308">
        <v>0</v>
      </c>
      <c r="BQ13" s="308">
        <v>0</v>
      </c>
      <c r="BR13" s="308">
        <v>0</v>
      </c>
      <c r="BS13" s="308">
        <v>0</v>
      </c>
      <c r="BT13" s="308">
        <v>0</v>
      </c>
      <c r="BU13" s="308">
        <v>0</v>
      </c>
      <c r="BV13" s="308">
        <v>0</v>
      </c>
      <c r="BW13" s="308">
        <v>0</v>
      </c>
      <c r="BX13" s="308">
        <v>0</v>
      </c>
      <c r="BY13" s="308">
        <v>0</v>
      </c>
      <c r="BZ13" s="308">
        <v>0</v>
      </c>
      <c r="CA13" s="308">
        <v>0</v>
      </c>
      <c r="CB13" s="308">
        <v>0</v>
      </c>
      <c r="CC13" s="308">
        <v>0</v>
      </c>
      <c r="CD13" s="308">
        <v>0</v>
      </c>
      <c r="CE13" s="308">
        <v>0</v>
      </c>
      <c r="CF13" s="308">
        <v>0</v>
      </c>
      <c r="CG13" s="308">
        <v>0</v>
      </c>
      <c r="CH13" s="308">
        <v>0</v>
      </c>
      <c r="CI13" s="308">
        <v>0</v>
      </c>
      <c r="CJ13" s="308">
        <v>0</v>
      </c>
      <c r="CK13" s="308">
        <v>0</v>
      </c>
      <c r="CL13" s="308">
        <v>0</v>
      </c>
      <c r="CM13" s="308">
        <v>0</v>
      </c>
      <c r="CN13" s="308">
        <v>11</v>
      </c>
      <c r="CO13" s="308">
        <v>2</v>
      </c>
      <c r="CP13" s="308">
        <v>4</v>
      </c>
      <c r="CQ13" s="308">
        <v>0</v>
      </c>
      <c r="CR13" s="308">
        <v>157</v>
      </c>
      <c r="CS13" s="308">
        <v>2350</v>
      </c>
      <c r="CT13" s="308">
        <v>0</v>
      </c>
      <c r="CU13" s="308">
        <v>0</v>
      </c>
      <c r="CV13" s="308">
        <v>0</v>
      </c>
      <c r="CW13" s="308">
        <v>0</v>
      </c>
      <c r="CX13" s="308">
        <v>0</v>
      </c>
      <c r="CY13" s="308">
        <v>0</v>
      </c>
      <c r="CZ13" s="308">
        <v>0</v>
      </c>
      <c r="DA13" s="308">
        <v>10</v>
      </c>
      <c r="DB13" s="308">
        <v>137</v>
      </c>
      <c r="DC13" s="308">
        <v>0</v>
      </c>
      <c r="DD13" s="308">
        <v>0</v>
      </c>
      <c r="DE13" s="308">
        <v>0</v>
      </c>
      <c r="DF13" s="308">
        <v>0</v>
      </c>
      <c r="DG13" s="308">
        <v>0</v>
      </c>
      <c r="DH13" s="308">
        <v>0</v>
      </c>
      <c r="DI13" s="308">
        <v>0</v>
      </c>
      <c r="DJ13" s="308">
        <v>0</v>
      </c>
      <c r="DK13" s="308">
        <v>58</v>
      </c>
      <c r="DL13" s="308">
        <v>1209</v>
      </c>
      <c r="DM13" s="308">
        <v>0</v>
      </c>
      <c r="DN13" s="308">
        <v>0</v>
      </c>
      <c r="DO13" s="308">
        <v>0</v>
      </c>
      <c r="DP13" s="308">
        <v>0</v>
      </c>
      <c r="DQ13" s="308">
        <v>0</v>
      </c>
      <c r="DR13" s="308">
        <v>0</v>
      </c>
      <c r="DS13" s="308">
        <v>0</v>
      </c>
      <c r="DT13" s="308">
        <v>0</v>
      </c>
      <c r="DU13" s="308">
        <v>0</v>
      </c>
      <c r="DV13" s="308">
        <v>0</v>
      </c>
      <c r="DW13" s="308">
        <v>0</v>
      </c>
      <c r="DX13" s="308">
        <v>0</v>
      </c>
      <c r="DY13" s="308">
        <v>0</v>
      </c>
      <c r="DZ13" s="308">
        <v>0</v>
      </c>
      <c r="EA13" s="308">
        <v>0</v>
      </c>
      <c r="EB13" s="308">
        <v>1</v>
      </c>
      <c r="EC13" s="308">
        <v>1</v>
      </c>
      <c r="ED13" s="308">
        <v>1</v>
      </c>
      <c r="EE13" s="308">
        <v>0</v>
      </c>
      <c r="EF13" s="308">
        <v>0</v>
      </c>
      <c r="EG13" s="308">
        <v>1</v>
      </c>
      <c r="EH13" s="308">
        <v>0</v>
      </c>
      <c r="EI13" s="308">
        <v>0</v>
      </c>
      <c r="EJ13" s="308">
        <v>0</v>
      </c>
      <c r="EK13" s="308">
        <v>0</v>
      </c>
      <c r="EL13" s="308">
        <v>2</v>
      </c>
      <c r="EM13" s="308">
        <v>0</v>
      </c>
      <c r="EN13" s="308">
        <v>0</v>
      </c>
      <c r="EO13" s="308">
        <v>0</v>
      </c>
      <c r="EP13" s="308">
        <v>0</v>
      </c>
      <c r="EQ13" s="308">
        <v>0</v>
      </c>
      <c r="ER13" s="308">
        <v>0</v>
      </c>
      <c r="ES13" s="309"/>
      <c r="ET13" s="309"/>
      <c r="EU13" s="309"/>
      <c r="EV13" s="309"/>
      <c r="EW13" s="309"/>
      <c r="EX13" s="309"/>
      <c r="EY13" s="309"/>
      <c r="EZ13" s="309"/>
      <c r="FA13" s="309"/>
      <c r="FB13" s="309"/>
      <c r="FC13" s="309"/>
      <c r="FD13" s="309"/>
      <c r="FE13" s="309"/>
      <c r="FF13" s="309"/>
    </row>
    <row r="14" spans="1:162" s="310" customFormat="1" ht="12" customHeight="1" x14ac:dyDescent="0.2">
      <c r="A14" s="305" t="s">
        <v>114</v>
      </c>
      <c r="B14" s="306" t="s">
        <v>115</v>
      </c>
      <c r="C14" s="307">
        <v>51</v>
      </c>
      <c r="D14" s="308">
        <v>0</v>
      </c>
      <c r="E14" s="308">
        <v>86</v>
      </c>
      <c r="F14" s="308">
        <v>1019</v>
      </c>
      <c r="G14" s="308">
        <v>0</v>
      </c>
      <c r="H14" s="308">
        <v>0</v>
      </c>
      <c r="I14" s="308">
        <v>20</v>
      </c>
      <c r="J14" s="308">
        <v>0</v>
      </c>
      <c r="K14" s="308">
        <v>0</v>
      </c>
      <c r="L14" s="308">
        <v>0</v>
      </c>
      <c r="M14" s="308">
        <v>0</v>
      </c>
      <c r="N14" s="308">
        <v>0</v>
      </c>
      <c r="O14" s="308">
        <v>0</v>
      </c>
      <c r="P14" s="308">
        <v>0</v>
      </c>
      <c r="Q14" s="308">
        <v>0</v>
      </c>
      <c r="R14" s="308">
        <v>0</v>
      </c>
      <c r="S14" s="308">
        <v>0</v>
      </c>
      <c r="T14" s="308">
        <v>0</v>
      </c>
      <c r="U14" s="308">
        <v>0</v>
      </c>
      <c r="V14" s="308">
        <v>0</v>
      </c>
      <c r="W14" s="308">
        <v>0</v>
      </c>
      <c r="X14" s="308">
        <v>0</v>
      </c>
      <c r="Y14" s="308">
        <v>13</v>
      </c>
      <c r="Z14" s="308">
        <v>0</v>
      </c>
      <c r="AA14" s="308">
        <v>0</v>
      </c>
      <c r="AB14" s="308">
        <v>0</v>
      </c>
      <c r="AC14" s="308">
        <v>0</v>
      </c>
      <c r="AD14" s="308">
        <v>0</v>
      </c>
      <c r="AE14" s="308">
        <v>0</v>
      </c>
      <c r="AF14" s="308">
        <v>0</v>
      </c>
      <c r="AG14" s="308">
        <v>0</v>
      </c>
      <c r="AH14" s="308">
        <v>0</v>
      </c>
      <c r="AI14" s="308">
        <v>0</v>
      </c>
      <c r="AJ14" s="308">
        <v>0</v>
      </c>
      <c r="AK14" s="308">
        <v>0</v>
      </c>
      <c r="AL14" s="308">
        <v>0</v>
      </c>
      <c r="AM14" s="308">
        <v>0</v>
      </c>
      <c r="AN14" s="308">
        <v>0</v>
      </c>
      <c r="AO14" s="308">
        <v>0</v>
      </c>
      <c r="AP14" s="308">
        <v>0</v>
      </c>
      <c r="AQ14" s="308">
        <v>1</v>
      </c>
      <c r="AR14" s="308">
        <v>0</v>
      </c>
      <c r="AS14" s="308">
        <v>0</v>
      </c>
      <c r="AT14" s="308">
        <v>0</v>
      </c>
      <c r="AU14" s="308">
        <v>0</v>
      </c>
      <c r="AV14" s="308">
        <v>0</v>
      </c>
      <c r="AW14" s="308">
        <v>0</v>
      </c>
      <c r="AX14" s="308">
        <v>0</v>
      </c>
      <c r="AY14" s="308">
        <v>0</v>
      </c>
      <c r="AZ14" s="308">
        <v>0</v>
      </c>
      <c r="BA14" s="308">
        <v>0</v>
      </c>
      <c r="BB14" s="308">
        <v>0</v>
      </c>
      <c r="BC14" s="308">
        <v>0</v>
      </c>
      <c r="BD14" s="308">
        <v>0</v>
      </c>
      <c r="BE14" s="308">
        <v>0</v>
      </c>
      <c r="BF14" s="308">
        <v>0</v>
      </c>
      <c r="BG14" s="308">
        <v>0</v>
      </c>
      <c r="BH14" s="308">
        <v>0</v>
      </c>
      <c r="BI14" s="308">
        <v>0</v>
      </c>
      <c r="BJ14" s="308">
        <v>0</v>
      </c>
      <c r="BK14" s="308">
        <v>0</v>
      </c>
      <c r="BL14" s="308">
        <v>0</v>
      </c>
      <c r="BM14" s="308">
        <v>0</v>
      </c>
      <c r="BN14" s="308">
        <v>1</v>
      </c>
      <c r="BO14" s="308">
        <v>0</v>
      </c>
      <c r="BP14" s="308">
        <v>1</v>
      </c>
      <c r="BQ14" s="308">
        <v>0</v>
      </c>
      <c r="BR14" s="308">
        <v>0</v>
      </c>
      <c r="BS14" s="308">
        <v>1</v>
      </c>
      <c r="BT14" s="308">
        <v>4</v>
      </c>
      <c r="BU14" s="308">
        <v>0</v>
      </c>
      <c r="BV14" s="308">
        <v>0</v>
      </c>
      <c r="BW14" s="308">
        <v>0</v>
      </c>
      <c r="BX14" s="308">
        <v>0</v>
      </c>
      <c r="BY14" s="308">
        <v>3</v>
      </c>
      <c r="BZ14" s="308">
        <v>0</v>
      </c>
      <c r="CA14" s="308">
        <v>3</v>
      </c>
      <c r="CB14" s="308">
        <v>0</v>
      </c>
      <c r="CC14" s="308">
        <v>0</v>
      </c>
      <c r="CD14" s="308">
        <v>0</v>
      </c>
      <c r="CE14" s="308">
        <v>0</v>
      </c>
      <c r="CF14" s="308">
        <v>0</v>
      </c>
      <c r="CG14" s="308">
        <v>0</v>
      </c>
      <c r="CH14" s="308">
        <v>0</v>
      </c>
      <c r="CI14" s="308">
        <v>0</v>
      </c>
      <c r="CJ14" s="308">
        <v>0</v>
      </c>
      <c r="CK14" s="308">
        <v>0</v>
      </c>
      <c r="CL14" s="308">
        <v>0</v>
      </c>
      <c r="CM14" s="308">
        <v>0</v>
      </c>
      <c r="CN14" s="308">
        <v>10</v>
      </c>
      <c r="CO14" s="308">
        <v>0</v>
      </c>
      <c r="CP14" s="308">
        <v>10</v>
      </c>
      <c r="CQ14" s="308">
        <v>0</v>
      </c>
      <c r="CR14" s="308">
        <v>49</v>
      </c>
      <c r="CS14" s="308">
        <v>557</v>
      </c>
      <c r="CT14" s="308">
        <v>0</v>
      </c>
      <c r="CU14" s="308">
        <v>0</v>
      </c>
      <c r="CV14" s="308">
        <v>0</v>
      </c>
      <c r="CW14" s="308">
        <v>0</v>
      </c>
      <c r="CX14" s="308">
        <v>0</v>
      </c>
      <c r="CY14" s="308">
        <v>0</v>
      </c>
      <c r="CZ14" s="308">
        <v>0</v>
      </c>
      <c r="DA14" s="308">
        <v>17</v>
      </c>
      <c r="DB14" s="308">
        <v>121</v>
      </c>
      <c r="DC14" s="308">
        <v>0</v>
      </c>
      <c r="DD14" s="308">
        <v>0</v>
      </c>
      <c r="DE14" s="308">
        <v>0</v>
      </c>
      <c r="DF14" s="308">
        <v>0</v>
      </c>
      <c r="DG14" s="308">
        <v>7</v>
      </c>
      <c r="DH14" s="308">
        <v>0</v>
      </c>
      <c r="DI14" s="308">
        <v>0</v>
      </c>
      <c r="DJ14" s="308">
        <v>0</v>
      </c>
      <c r="DK14" s="308">
        <v>19</v>
      </c>
      <c r="DL14" s="308">
        <v>337</v>
      </c>
      <c r="DM14" s="308">
        <v>0</v>
      </c>
      <c r="DN14" s="308">
        <v>0</v>
      </c>
      <c r="DO14" s="308">
        <v>0</v>
      </c>
      <c r="DP14" s="308">
        <v>0</v>
      </c>
      <c r="DQ14" s="308">
        <v>0</v>
      </c>
      <c r="DR14" s="308">
        <v>0</v>
      </c>
      <c r="DS14" s="308">
        <v>0</v>
      </c>
      <c r="DT14" s="308">
        <v>0</v>
      </c>
      <c r="DU14" s="308">
        <v>0</v>
      </c>
      <c r="DV14" s="308">
        <v>0</v>
      </c>
      <c r="DW14" s="308">
        <v>0</v>
      </c>
      <c r="DX14" s="308">
        <v>7</v>
      </c>
      <c r="DY14" s="308">
        <v>0</v>
      </c>
      <c r="DZ14" s="308">
        <v>6</v>
      </c>
      <c r="EA14" s="308">
        <v>0</v>
      </c>
      <c r="EB14" s="308">
        <v>0</v>
      </c>
      <c r="EC14" s="308">
        <v>0</v>
      </c>
      <c r="ED14" s="308">
        <v>0</v>
      </c>
      <c r="EE14" s="308">
        <v>0</v>
      </c>
      <c r="EF14" s="308">
        <v>0</v>
      </c>
      <c r="EG14" s="311">
        <v>2</v>
      </c>
      <c r="EH14" s="308">
        <v>0</v>
      </c>
      <c r="EI14" s="308">
        <v>0</v>
      </c>
      <c r="EJ14" s="308">
        <v>0</v>
      </c>
      <c r="EK14" s="308">
        <v>0</v>
      </c>
      <c r="EL14" s="308">
        <v>7</v>
      </c>
      <c r="EM14" s="308">
        <v>0</v>
      </c>
      <c r="EN14" s="308">
        <v>0</v>
      </c>
      <c r="EO14" s="308">
        <v>0</v>
      </c>
      <c r="EP14" s="308">
        <v>0</v>
      </c>
      <c r="EQ14" s="308">
        <v>0</v>
      </c>
      <c r="ER14" s="308">
        <v>0</v>
      </c>
      <c r="ES14" s="309" t="e">
        <f>C14-Q14-S14-#REF!-W14-Y14-AA14-#REF!-BH14-BJ14-BL14-BS14-BY14-CB14-CI14-CR14-#REF!-#REF!-#REF!-CY14-DA14-DG14-DI14-DO14-DQ14-DT14-DV14-DX14-EB14-EG14-EL14-EQ14</f>
        <v>#REF!</v>
      </c>
      <c r="ET14" s="309" t="e">
        <f>D14-R14-T14-#REF!-X14-Z14-AB14-#REF!-BI14-BK14-BM14-BT14-BZ14-CC14-CJ14-CS14-#REF!-#REF!-#REF!-CZ14-DB14-DH14-DJ14-DP14-DR14-DU14-DW14-DY14-EC14-EH14-EM14-ER14</f>
        <v>#REF!</v>
      </c>
      <c r="EU14" s="309" t="e">
        <f>E14-#REF!-BU14-CE14-CV14-DC14-DK14</f>
        <v>#REF!</v>
      </c>
      <c r="EV14" s="309" t="e">
        <f>F14-#REF!-BV14-CF14-CW14-DD14-DL14</f>
        <v>#REF!</v>
      </c>
      <c r="EW14" s="309" t="e">
        <f>G14-#REF!-BW14-CG14-CX14-DE14-DM14</f>
        <v>#REF!</v>
      </c>
      <c r="EX14" s="309" t="e">
        <f>H14-#REF!-BX14-CH14-#REF!-DF14-DN14</f>
        <v>#REF!</v>
      </c>
      <c r="EY14" s="309" t="e">
        <f>I14-U14-#REF!-CA14-CD14-CK14-CT14-#REF!-#REF!-#REF!-DZ14</f>
        <v>#REF!</v>
      </c>
      <c r="EZ14" s="309" t="e">
        <f>J14-V14-#REF!-CU14-#REF!-#REF!-#REF!-EA14-ED14-EJ14-EO14</f>
        <v>#REF!</v>
      </c>
      <c r="FA14" s="309">
        <f t="shared" ref="FA14:FA32" si="0">K14-DS14</f>
        <v>0</v>
      </c>
      <c r="FB14" s="309">
        <f t="shared" ref="FB14:FB32" si="1">L14-CL14</f>
        <v>0</v>
      </c>
      <c r="FC14" s="309" t="e">
        <f>M14-CM14-#REF!-#REF!</f>
        <v>#REF!</v>
      </c>
      <c r="FD14" s="309" t="e">
        <f>N14-#REF!-EE14-#REF!-#REF!</f>
        <v>#REF!</v>
      </c>
      <c r="FE14" s="309" t="e">
        <f>O14-#REF!-EF14-EK14-EP14</f>
        <v>#REF!</v>
      </c>
      <c r="FF14" s="309">
        <f t="shared" ref="FF14:FF32" si="2">P14-AC14</f>
        <v>0</v>
      </c>
    </row>
    <row r="15" spans="1:162" s="310" customFormat="1" ht="12" customHeight="1" x14ac:dyDescent="0.2">
      <c r="A15" s="305" t="s">
        <v>116</v>
      </c>
      <c r="B15" s="306" t="s">
        <v>117</v>
      </c>
      <c r="C15" s="307">
        <v>55</v>
      </c>
      <c r="D15" s="308">
        <v>10</v>
      </c>
      <c r="E15" s="308">
        <v>66</v>
      </c>
      <c r="F15" s="308">
        <v>864</v>
      </c>
      <c r="G15" s="308">
        <v>0</v>
      </c>
      <c r="H15" s="308">
        <v>0</v>
      </c>
      <c r="I15" s="308">
        <v>34</v>
      </c>
      <c r="J15" s="308">
        <v>1</v>
      </c>
      <c r="K15" s="308">
        <v>0</v>
      </c>
      <c r="L15" s="308">
        <v>0</v>
      </c>
      <c r="M15" s="308">
        <v>0</v>
      </c>
      <c r="N15" s="308">
        <v>0</v>
      </c>
      <c r="O15" s="308">
        <v>0</v>
      </c>
      <c r="P15" s="308">
        <v>0</v>
      </c>
      <c r="Q15" s="308">
        <v>0</v>
      </c>
      <c r="R15" s="308">
        <v>0</v>
      </c>
      <c r="S15" s="308">
        <v>0</v>
      </c>
      <c r="T15" s="308">
        <v>0</v>
      </c>
      <c r="U15" s="308">
        <v>0</v>
      </c>
      <c r="V15" s="308">
        <v>0</v>
      </c>
      <c r="W15" s="308">
        <v>0</v>
      </c>
      <c r="X15" s="308">
        <v>0</v>
      </c>
      <c r="Y15" s="308">
        <v>6</v>
      </c>
      <c r="Z15" s="308">
        <v>0</v>
      </c>
      <c r="AA15" s="308">
        <v>0</v>
      </c>
      <c r="AB15" s="308">
        <v>0</v>
      </c>
      <c r="AC15" s="308">
        <v>0</v>
      </c>
      <c r="AD15" s="308">
        <v>0</v>
      </c>
      <c r="AE15" s="308">
        <v>0</v>
      </c>
      <c r="AF15" s="308">
        <v>0</v>
      </c>
      <c r="AG15" s="308">
        <v>0</v>
      </c>
      <c r="AH15" s="308">
        <v>0</v>
      </c>
      <c r="AI15" s="308">
        <v>0</v>
      </c>
      <c r="AJ15" s="308">
        <v>0</v>
      </c>
      <c r="AK15" s="308">
        <v>0</v>
      </c>
      <c r="AL15" s="308">
        <v>0</v>
      </c>
      <c r="AM15" s="308">
        <v>0</v>
      </c>
      <c r="AN15" s="308">
        <v>0</v>
      </c>
      <c r="AO15" s="308">
        <v>0</v>
      </c>
      <c r="AP15" s="308">
        <v>0</v>
      </c>
      <c r="AQ15" s="308">
        <v>1</v>
      </c>
      <c r="AR15" s="308">
        <v>1</v>
      </c>
      <c r="AS15" s="308">
        <v>0</v>
      </c>
      <c r="AT15" s="308">
        <v>0</v>
      </c>
      <c r="AU15" s="308">
        <v>0</v>
      </c>
      <c r="AV15" s="308">
        <v>0</v>
      </c>
      <c r="AW15" s="308">
        <v>0</v>
      </c>
      <c r="AX15" s="308">
        <v>0</v>
      </c>
      <c r="AY15" s="308">
        <v>0</v>
      </c>
      <c r="AZ15" s="308">
        <v>0</v>
      </c>
      <c r="BA15" s="308">
        <v>0</v>
      </c>
      <c r="BB15" s="308">
        <v>0</v>
      </c>
      <c r="BC15" s="308">
        <v>0</v>
      </c>
      <c r="BD15" s="308">
        <v>0</v>
      </c>
      <c r="BE15" s="308">
        <v>0</v>
      </c>
      <c r="BF15" s="308">
        <v>0</v>
      </c>
      <c r="BG15" s="308">
        <v>0</v>
      </c>
      <c r="BH15" s="308">
        <v>0</v>
      </c>
      <c r="BI15" s="308">
        <v>0</v>
      </c>
      <c r="BJ15" s="308">
        <v>0</v>
      </c>
      <c r="BK15" s="308">
        <v>0</v>
      </c>
      <c r="BL15" s="308">
        <v>0</v>
      </c>
      <c r="BM15" s="308">
        <v>0</v>
      </c>
      <c r="BN15" s="308">
        <v>0</v>
      </c>
      <c r="BO15" s="308">
        <v>0</v>
      </c>
      <c r="BP15" s="308">
        <v>0</v>
      </c>
      <c r="BQ15" s="308">
        <v>0</v>
      </c>
      <c r="BR15" s="308">
        <v>0</v>
      </c>
      <c r="BS15" s="308">
        <v>17</v>
      </c>
      <c r="BT15" s="308">
        <v>68</v>
      </c>
      <c r="BU15" s="308">
        <v>0</v>
      </c>
      <c r="BV15" s="308">
        <v>0</v>
      </c>
      <c r="BW15" s="308">
        <v>0</v>
      </c>
      <c r="BX15" s="308">
        <v>0</v>
      </c>
      <c r="BY15" s="308">
        <v>10</v>
      </c>
      <c r="BZ15" s="308">
        <v>0</v>
      </c>
      <c r="CA15" s="308">
        <v>10</v>
      </c>
      <c r="CB15" s="308">
        <v>2</v>
      </c>
      <c r="CC15" s="308">
        <v>8</v>
      </c>
      <c r="CD15" s="308">
        <v>0</v>
      </c>
      <c r="CE15" s="308">
        <v>0</v>
      </c>
      <c r="CF15" s="308">
        <v>0</v>
      </c>
      <c r="CG15" s="308">
        <v>0</v>
      </c>
      <c r="CH15" s="308">
        <v>0</v>
      </c>
      <c r="CI15" s="308">
        <v>5</v>
      </c>
      <c r="CJ15" s="308">
        <v>8</v>
      </c>
      <c r="CK15" s="308">
        <v>5</v>
      </c>
      <c r="CL15" s="308">
        <v>0</v>
      </c>
      <c r="CM15" s="308">
        <v>0</v>
      </c>
      <c r="CN15" s="308">
        <v>26</v>
      </c>
      <c r="CO15" s="308">
        <v>0</v>
      </c>
      <c r="CP15" s="308">
        <v>18</v>
      </c>
      <c r="CQ15" s="308">
        <v>0</v>
      </c>
      <c r="CR15" s="308">
        <v>21</v>
      </c>
      <c r="CS15" s="308">
        <v>366</v>
      </c>
      <c r="CT15" s="308">
        <v>0</v>
      </c>
      <c r="CU15" s="308">
        <v>0</v>
      </c>
      <c r="CV15" s="308">
        <v>0</v>
      </c>
      <c r="CW15" s="308">
        <v>0</v>
      </c>
      <c r="CX15" s="308">
        <v>0</v>
      </c>
      <c r="CY15" s="308">
        <v>0</v>
      </c>
      <c r="CZ15" s="308">
        <v>0</v>
      </c>
      <c r="DA15" s="308">
        <v>6</v>
      </c>
      <c r="DB15" s="308">
        <v>28</v>
      </c>
      <c r="DC15" s="308">
        <v>0</v>
      </c>
      <c r="DD15" s="308">
        <v>0</v>
      </c>
      <c r="DE15" s="308">
        <v>0</v>
      </c>
      <c r="DF15" s="308">
        <v>0</v>
      </c>
      <c r="DG15" s="308">
        <v>5</v>
      </c>
      <c r="DH15" s="308">
        <v>0</v>
      </c>
      <c r="DI15" s="308">
        <v>0</v>
      </c>
      <c r="DJ15" s="308">
        <v>0</v>
      </c>
      <c r="DK15" s="308">
        <v>20</v>
      </c>
      <c r="DL15" s="308">
        <v>394</v>
      </c>
      <c r="DM15" s="308">
        <v>0</v>
      </c>
      <c r="DN15" s="308">
        <v>0</v>
      </c>
      <c r="DO15" s="308">
        <v>0</v>
      </c>
      <c r="DP15" s="308">
        <v>0</v>
      </c>
      <c r="DQ15" s="308">
        <v>0</v>
      </c>
      <c r="DR15" s="308">
        <v>0</v>
      </c>
      <c r="DS15" s="308">
        <v>0</v>
      </c>
      <c r="DT15" s="308">
        <v>0</v>
      </c>
      <c r="DU15" s="308">
        <v>1</v>
      </c>
      <c r="DV15" s="308">
        <v>0</v>
      </c>
      <c r="DW15" s="308">
        <v>0</v>
      </c>
      <c r="DX15" s="308">
        <v>1</v>
      </c>
      <c r="DY15" s="308">
        <v>0</v>
      </c>
      <c r="DZ15" s="308">
        <v>1</v>
      </c>
      <c r="EA15" s="308">
        <v>0</v>
      </c>
      <c r="EB15" s="308">
        <v>0</v>
      </c>
      <c r="EC15" s="308">
        <v>0</v>
      </c>
      <c r="ED15" s="308">
        <v>0</v>
      </c>
      <c r="EE15" s="308">
        <v>0</v>
      </c>
      <c r="EF15" s="308">
        <v>0</v>
      </c>
      <c r="EG15" s="308">
        <v>0</v>
      </c>
      <c r="EH15" s="308">
        <v>0</v>
      </c>
      <c r="EI15" s="308">
        <v>0</v>
      </c>
      <c r="EJ15" s="308">
        <v>0</v>
      </c>
      <c r="EK15" s="308">
        <v>0</v>
      </c>
      <c r="EL15" s="308">
        <v>1</v>
      </c>
      <c r="EM15" s="308">
        <v>0</v>
      </c>
      <c r="EN15" s="308">
        <v>0</v>
      </c>
      <c r="EO15" s="308">
        <v>1</v>
      </c>
      <c r="EP15" s="308">
        <v>0</v>
      </c>
      <c r="EQ15" s="308">
        <v>0</v>
      </c>
      <c r="ER15" s="308">
        <v>0</v>
      </c>
      <c r="ES15" s="309" t="e">
        <f>C15-Q15-S15-#REF!-W15-Y15-AA15-#REF!-BH15-BJ15-BL15-BS15-BY15-CB15-CI15-CR15-#REF!-#REF!-#REF!-CY15-DA15-DG15-DI15-DO15-DQ15-DT15-DV15-DX15-EB15-EG15-EL15-EQ15</f>
        <v>#REF!</v>
      </c>
      <c r="ET15" s="309" t="e">
        <f>D15-R15-T15-#REF!-X15-Z15-AB15-#REF!-BI15-BK15-BM15-BT15-BZ15-CC15-CJ15-CS15-#REF!-#REF!-#REF!-CZ15-DB15-DH15-DJ15-DP15-DR15-DU15-DW15-DY15-EC15-EH15-EM15-ER15</f>
        <v>#REF!</v>
      </c>
      <c r="EU15" s="309" t="e">
        <f>E15-#REF!-BU15-CE15-CV15-DC15-DK15</f>
        <v>#REF!</v>
      </c>
      <c r="EV15" s="309" t="e">
        <f>F15-#REF!-BV15-CF15-CW15-DD15-DL15</f>
        <v>#REF!</v>
      </c>
      <c r="EW15" s="309" t="e">
        <f>G15-#REF!-BW15-CG15-CX15-DE15-DM15</f>
        <v>#REF!</v>
      </c>
      <c r="EX15" s="309" t="e">
        <f>H15-#REF!-BX15-CH15-#REF!-DF15-DN15</f>
        <v>#REF!</v>
      </c>
      <c r="EY15" s="309" t="e">
        <f>I15-U15-#REF!-CA15-CD15-CK15-CT15-#REF!-#REF!-#REF!-DZ15</f>
        <v>#REF!</v>
      </c>
      <c r="EZ15" s="309" t="e">
        <f>J15-V15-#REF!-CU15-#REF!-#REF!-#REF!-EA15-ED15-EJ15-EO15</f>
        <v>#REF!</v>
      </c>
      <c r="FA15" s="309">
        <f t="shared" si="0"/>
        <v>0</v>
      </c>
      <c r="FB15" s="309">
        <f t="shared" si="1"/>
        <v>0</v>
      </c>
      <c r="FC15" s="309" t="e">
        <f>M15-CM15-#REF!-#REF!</f>
        <v>#REF!</v>
      </c>
      <c r="FD15" s="309" t="e">
        <f>N15-#REF!-EE15-#REF!-#REF!</f>
        <v>#REF!</v>
      </c>
      <c r="FE15" s="309" t="e">
        <f>O15-#REF!-EF15-EK15-EP15</f>
        <v>#REF!</v>
      </c>
      <c r="FF15" s="309">
        <f t="shared" si="2"/>
        <v>0</v>
      </c>
    </row>
    <row r="16" spans="1:162" s="310" customFormat="1" ht="12" customHeight="1" x14ac:dyDescent="0.2">
      <c r="A16" s="305" t="s">
        <v>118</v>
      </c>
      <c r="B16" s="306" t="s">
        <v>119</v>
      </c>
      <c r="C16" s="307">
        <v>31</v>
      </c>
      <c r="D16" s="308">
        <v>29</v>
      </c>
      <c r="E16" s="308">
        <v>238</v>
      </c>
      <c r="F16" s="308">
        <v>1950</v>
      </c>
      <c r="G16" s="308">
        <v>2</v>
      </c>
      <c r="H16" s="308">
        <v>0</v>
      </c>
      <c r="I16" s="308">
        <v>9</v>
      </c>
      <c r="J16" s="308">
        <v>0</v>
      </c>
      <c r="K16" s="308">
        <v>0</v>
      </c>
      <c r="L16" s="308">
        <v>0</v>
      </c>
      <c r="M16" s="308">
        <v>0</v>
      </c>
      <c r="N16" s="308">
        <v>0</v>
      </c>
      <c r="O16" s="308">
        <v>0</v>
      </c>
      <c r="P16" s="308">
        <v>0</v>
      </c>
      <c r="Q16" s="308">
        <v>1</v>
      </c>
      <c r="R16" s="308">
        <v>0</v>
      </c>
      <c r="S16" s="308">
        <v>0</v>
      </c>
      <c r="T16" s="308">
        <v>0</v>
      </c>
      <c r="U16" s="308">
        <v>0</v>
      </c>
      <c r="V16" s="308">
        <v>0</v>
      </c>
      <c r="W16" s="308">
        <v>0</v>
      </c>
      <c r="X16" s="308">
        <v>0</v>
      </c>
      <c r="Y16" s="308">
        <v>2</v>
      </c>
      <c r="Z16" s="308">
        <v>4</v>
      </c>
      <c r="AA16" s="308">
        <v>0</v>
      </c>
      <c r="AB16" s="308">
        <v>0</v>
      </c>
      <c r="AC16" s="308">
        <v>0</v>
      </c>
      <c r="AD16" s="308">
        <v>0</v>
      </c>
      <c r="AE16" s="308">
        <v>1</v>
      </c>
      <c r="AF16" s="308">
        <v>0</v>
      </c>
      <c r="AG16" s="308">
        <v>9</v>
      </c>
      <c r="AH16" s="308">
        <v>0</v>
      </c>
      <c r="AI16" s="308">
        <v>0</v>
      </c>
      <c r="AJ16" s="308">
        <v>0</v>
      </c>
      <c r="AK16" s="308">
        <v>68</v>
      </c>
      <c r="AL16" s="308">
        <v>233</v>
      </c>
      <c r="AM16" s="308">
        <v>0</v>
      </c>
      <c r="AN16" s="308">
        <v>0</v>
      </c>
      <c r="AO16" s="308">
        <v>0</v>
      </c>
      <c r="AP16" s="308">
        <v>0</v>
      </c>
      <c r="AQ16" s="308">
        <v>3</v>
      </c>
      <c r="AR16" s="308">
        <v>5</v>
      </c>
      <c r="AS16" s="308">
        <v>0</v>
      </c>
      <c r="AT16" s="308">
        <v>0</v>
      </c>
      <c r="AU16" s="308">
        <v>0</v>
      </c>
      <c r="AV16" s="308">
        <v>0</v>
      </c>
      <c r="AW16" s="308">
        <v>0</v>
      </c>
      <c r="AX16" s="308">
        <v>0</v>
      </c>
      <c r="AY16" s="308">
        <v>0</v>
      </c>
      <c r="AZ16" s="308">
        <v>0</v>
      </c>
      <c r="BA16" s="308">
        <v>0</v>
      </c>
      <c r="BB16" s="308">
        <v>0</v>
      </c>
      <c r="BC16" s="308">
        <v>0</v>
      </c>
      <c r="BD16" s="308">
        <v>0</v>
      </c>
      <c r="BE16" s="308">
        <v>0</v>
      </c>
      <c r="BF16" s="308">
        <v>0</v>
      </c>
      <c r="BG16" s="308">
        <v>0</v>
      </c>
      <c r="BH16" s="308">
        <v>0</v>
      </c>
      <c r="BI16" s="308">
        <v>0</v>
      </c>
      <c r="BJ16" s="308">
        <v>0</v>
      </c>
      <c r="BK16" s="308">
        <v>0</v>
      </c>
      <c r="BL16" s="308">
        <v>0</v>
      </c>
      <c r="BM16" s="308">
        <v>0</v>
      </c>
      <c r="BN16" s="308">
        <v>0</v>
      </c>
      <c r="BO16" s="308">
        <v>0</v>
      </c>
      <c r="BP16" s="308">
        <v>0</v>
      </c>
      <c r="BQ16" s="308">
        <v>0</v>
      </c>
      <c r="BR16" s="308">
        <v>0</v>
      </c>
      <c r="BS16" s="308">
        <v>0</v>
      </c>
      <c r="BT16" s="308">
        <v>0</v>
      </c>
      <c r="BU16" s="308">
        <v>0</v>
      </c>
      <c r="BV16" s="308">
        <v>0</v>
      </c>
      <c r="BW16" s="308">
        <v>0</v>
      </c>
      <c r="BX16" s="308">
        <v>0</v>
      </c>
      <c r="BY16" s="308">
        <v>1</v>
      </c>
      <c r="BZ16" s="308">
        <v>9</v>
      </c>
      <c r="CA16" s="308">
        <v>1</v>
      </c>
      <c r="CB16" s="308">
        <v>0</v>
      </c>
      <c r="CC16" s="308">
        <v>0</v>
      </c>
      <c r="CD16" s="308">
        <v>0</v>
      </c>
      <c r="CE16" s="308">
        <v>0</v>
      </c>
      <c r="CF16" s="308">
        <v>0</v>
      </c>
      <c r="CG16" s="308">
        <v>0</v>
      </c>
      <c r="CH16" s="308">
        <v>0</v>
      </c>
      <c r="CI16" s="308">
        <v>2</v>
      </c>
      <c r="CJ16" s="308">
        <v>7</v>
      </c>
      <c r="CK16" s="308">
        <v>2</v>
      </c>
      <c r="CL16" s="308">
        <v>0</v>
      </c>
      <c r="CM16" s="308">
        <v>0</v>
      </c>
      <c r="CN16" s="308">
        <v>0</v>
      </c>
      <c r="CO16" s="308">
        <v>1</v>
      </c>
      <c r="CP16" s="308">
        <v>1</v>
      </c>
      <c r="CQ16" s="308">
        <v>0</v>
      </c>
      <c r="CR16" s="308">
        <v>17</v>
      </c>
      <c r="CS16" s="308">
        <v>238</v>
      </c>
      <c r="CT16" s="308">
        <v>0</v>
      </c>
      <c r="CU16" s="308">
        <v>0</v>
      </c>
      <c r="CV16" s="308">
        <v>0</v>
      </c>
      <c r="CW16" s="308">
        <v>0</v>
      </c>
      <c r="CX16" s="308">
        <v>0</v>
      </c>
      <c r="CY16" s="308">
        <v>0</v>
      </c>
      <c r="CZ16" s="308">
        <v>0</v>
      </c>
      <c r="DA16" s="308">
        <v>58</v>
      </c>
      <c r="DB16" s="308">
        <v>385</v>
      </c>
      <c r="DC16" s="308">
        <v>0</v>
      </c>
      <c r="DD16" s="308">
        <v>0</v>
      </c>
      <c r="DE16" s="308">
        <v>2</v>
      </c>
      <c r="DF16" s="308">
        <v>0</v>
      </c>
      <c r="DG16" s="308">
        <v>5</v>
      </c>
      <c r="DH16" s="308">
        <v>0</v>
      </c>
      <c r="DI16" s="308">
        <v>0</v>
      </c>
      <c r="DJ16" s="308">
        <v>0</v>
      </c>
      <c r="DK16" s="308">
        <v>95</v>
      </c>
      <c r="DL16" s="308">
        <v>1094</v>
      </c>
      <c r="DM16" s="308">
        <v>2</v>
      </c>
      <c r="DN16" s="308">
        <v>0</v>
      </c>
      <c r="DO16" s="308">
        <v>0</v>
      </c>
      <c r="DP16" s="308">
        <v>0</v>
      </c>
      <c r="DQ16" s="308">
        <v>0</v>
      </c>
      <c r="DR16" s="308">
        <v>0</v>
      </c>
      <c r="DS16" s="308">
        <v>0</v>
      </c>
      <c r="DT16" s="308">
        <v>0</v>
      </c>
      <c r="DU16" s="308">
        <v>0</v>
      </c>
      <c r="DV16" s="308">
        <v>0</v>
      </c>
      <c r="DW16" s="308">
        <v>1</v>
      </c>
      <c r="DX16" s="308">
        <v>5</v>
      </c>
      <c r="DY16" s="308">
        <v>1</v>
      </c>
      <c r="DZ16" s="308">
        <v>5</v>
      </c>
      <c r="EA16" s="308">
        <v>0</v>
      </c>
      <c r="EB16" s="308">
        <v>0</v>
      </c>
      <c r="EC16" s="308">
        <v>0</v>
      </c>
      <c r="ED16" s="308">
        <v>0</v>
      </c>
      <c r="EE16" s="308">
        <v>0</v>
      </c>
      <c r="EF16" s="308">
        <v>0</v>
      </c>
      <c r="EG16" s="308">
        <v>0</v>
      </c>
      <c r="EH16" s="308">
        <v>0</v>
      </c>
      <c r="EI16" s="308">
        <v>0</v>
      </c>
      <c r="EJ16" s="308">
        <v>0</v>
      </c>
      <c r="EK16" s="308">
        <v>0</v>
      </c>
      <c r="EL16" s="308">
        <v>1</v>
      </c>
      <c r="EM16" s="308">
        <v>0</v>
      </c>
      <c r="EN16" s="308">
        <v>0</v>
      </c>
      <c r="EO16" s="308">
        <v>0</v>
      </c>
      <c r="EP16" s="308">
        <v>0</v>
      </c>
      <c r="EQ16" s="308">
        <v>0</v>
      </c>
      <c r="ER16" s="308">
        <v>0</v>
      </c>
      <c r="ES16" s="309" t="e">
        <f>C16-Q16-S16-#REF!-W16-Y16-AA16-#REF!-BH16-BJ16-BL16-BS16-BY16-CB16-CI16-CR16-#REF!-#REF!-#REF!-CY16-DA16-DG16-DI16-DO16-DQ16-DT16-DV16-DX16-EB16-EG16-EL16-EQ16</f>
        <v>#REF!</v>
      </c>
      <c r="ET16" s="309" t="e">
        <f>D16-R16-T16-#REF!-X16-Z16-AB16-#REF!-BI16-BK16-BM16-BT16-BZ16-CC16-CJ16-CS16-#REF!-#REF!-#REF!-CZ16-DB16-DH16-DJ16-DP16-DR16-DU16-DW16-DY16-EC16-EH16-EM16-ER16</f>
        <v>#REF!</v>
      </c>
      <c r="EU16" s="309" t="e">
        <f>E16-#REF!-BU16-CE16-CV16-DC16-DK16</f>
        <v>#REF!</v>
      </c>
      <c r="EV16" s="309" t="e">
        <f>F16-#REF!-BV16-CF16-CW16-DD16-DL16</f>
        <v>#REF!</v>
      </c>
      <c r="EW16" s="309" t="e">
        <f>G16-#REF!-BW16-CG16-CX16-DE16-DM16</f>
        <v>#REF!</v>
      </c>
      <c r="EX16" s="309" t="e">
        <f>H16-#REF!-BX16-CH16-#REF!-DF16-DN16</f>
        <v>#REF!</v>
      </c>
      <c r="EY16" s="309" t="e">
        <f>I16-U16-#REF!-CA16-CD16-CK16-CT16-#REF!-#REF!-#REF!-DZ16</f>
        <v>#REF!</v>
      </c>
      <c r="EZ16" s="309" t="e">
        <f>J16-V16-#REF!-CU16-#REF!-#REF!-#REF!-EA16-ED16-EJ16-EO16</f>
        <v>#REF!</v>
      </c>
      <c r="FA16" s="309">
        <f t="shared" si="0"/>
        <v>0</v>
      </c>
      <c r="FB16" s="309">
        <f t="shared" si="1"/>
        <v>0</v>
      </c>
      <c r="FC16" s="309" t="e">
        <f>M16-CM16-#REF!-#REF!</f>
        <v>#REF!</v>
      </c>
      <c r="FD16" s="309" t="e">
        <f>N16-#REF!-EE16-#REF!-#REF!</f>
        <v>#REF!</v>
      </c>
      <c r="FE16" s="309" t="e">
        <f>O16-#REF!-EF16-EK16-EP16</f>
        <v>#REF!</v>
      </c>
      <c r="FF16" s="309">
        <f t="shared" si="2"/>
        <v>0</v>
      </c>
    </row>
    <row r="17" spans="1:162" s="304" customFormat="1" ht="12" customHeight="1" x14ac:dyDescent="0.2">
      <c r="A17" s="312" t="s">
        <v>120</v>
      </c>
      <c r="B17" s="306" t="s">
        <v>121</v>
      </c>
      <c r="C17" s="307">
        <v>5</v>
      </c>
      <c r="D17" s="308">
        <v>0</v>
      </c>
      <c r="E17" s="308">
        <v>24</v>
      </c>
      <c r="F17" s="308">
        <v>384</v>
      </c>
      <c r="G17" s="308">
        <v>0</v>
      </c>
      <c r="H17" s="308">
        <v>0</v>
      </c>
      <c r="I17" s="308">
        <v>0</v>
      </c>
      <c r="J17" s="308">
        <v>0</v>
      </c>
      <c r="K17" s="308">
        <v>0</v>
      </c>
      <c r="L17" s="308">
        <v>0</v>
      </c>
      <c r="M17" s="308">
        <v>0</v>
      </c>
      <c r="N17" s="308">
        <v>0</v>
      </c>
      <c r="O17" s="308">
        <v>0</v>
      </c>
      <c r="P17" s="308">
        <v>0</v>
      </c>
      <c r="Q17" s="308">
        <v>0</v>
      </c>
      <c r="R17" s="308">
        <v>0</v>
      </c>
      <c r="S17" s="308">
        <v>0</v>
      </c>
      <c r="T17" s="308">
        <v>0</v>
      </c>
      <c r="U17" s="308">
        <v>0</v>
      </c>
      <c r="V17" s="308">
        <v>0</v>
      </c>
      <c r="W17" s="308">
        <v>0</v>
      </c>
      <c r="X17" s="308">
        <v>0</v>
      </c>
      <c r="Y17" s="308">
        <v>1</v>
      </c>
      <c r="Z17" s="308">
        <v>0</v>
      </c>
      <c r="AA17" s="308">
        <v>1</v>
      </c>
      <c r="AB17" s="308">
        <v>0</v>
      </c>
      <c r="AC17" s="308">
        <v>0</v>
      </c>
      <c r="AD17" s="308">
        <v>1</v>
      </c>
      <c r="AE17" s="308">
        <v>0</v>
      </c>
      <c r="AF17" s="308">
        <v>0</v>
      </c>
      <c r="AG17" s="308">
        <v>0</v>
      </c>
      <c r="AH17" s="308">
        <v>0</v>
      </c>
      <c r="AI17" s="308">
        <v>0</v>
      </c>
      <c r="AJ17" s="308">
        <v>0</v>
      </c>
      <c r="AK17" s="308">
        <v>0</v>
      </c>
      <c r="AL17" s="308">
        <v>0</v>
      </c>
      <c r="AM17" s="308">
        <v>0</v>
      </c>
      <c r="AN17" s="308">
        <v>0</v>
      </c>
      <c r="AO17" s="308">
        <v>0</v>
      </c>
      <c r="AP17" s="308">
        <v>0</v>
      </c>
      <c r="AQ17" s="308">
        <v>1</v>
      </c>
      <c r="AR17" s="308">
        <v>0</v>
      </c>
      <c r="AS17" s="308">
        <v>0</v>
      </c>
      <c r="AT17" s="308">
        <v>0</v>
      </c>
      <c r="AU17" s="308">
        <v>0</v>
      </c>
      <c r="AV17" s="308">
        <v>0</v>
      </c>
      <c r="AW17" s="308">
        <v>0</v>
      </c>
      <c r="AX17" s="308">
        <v>0</v>
      </c>
      <c r="AY17" s="308">
        <v>0</v>
      </c>
      <c r="AZ17" s="308">
        <v>0</v>
      </c>
      <c r="BA17" s="308">
        <v>0</v>
      </c>
      <c r="BB17" s="308">
        <v>0</v>
      </c>
      <c r="BC17" s="308">
        <v>0</v>
      </c>
      <c r="BD17" s="308">
        <v>0</v>
      </c>
      <c r="BE17" s="308">
        <v>0</v>
      </c>
      <c r="BF17" s="308">
        <v>0</v>
      </c>
      <c r="BG17" s="308">
        <v>0</v>
      </c>
      <c r="BH17" s="308">
        <v>0</v>
      </c>
      <c r="BI17" s="308">
        <v>0</v>
      </c>
      <c r="BJ17" s="308">
        <v>0</v>
      </c>
      <c r="BK17" s="308">
        <v>0</v>
      </c>
      <c r="BL17" s="308">
        <v>0</v>
      </c>
      <c r="BM17" s="308">
        <v>0</v>
      </c>
      <c r="BN17" s="308">
        <v>0</v>
      </c>
      <c r="BO17" s="308">
        <v>0</v>
      </c>
      <c r="BP17" s="308">
        <v>0</v>
      </c>
      <c r="BQ17" s="308">
        <v>0</v>
      </c>
      <c r="BR17" s="308">
        <v>0</v>
      </c>
      <c r="BS17" s="308">
        <v>0</v>
      </c>
      <c r="BT17" s="308">
        <v>0</v>
      </c>
      <c r="BU17" s="308">
        <v>0</v>
      </c>
      <c r="BV17" s="308">
        <v>0</v>
      </c>
      <c r="BW17" s="308">
        <v>0</v>
      </c>
      <c r="BX17" s="308">
        <v>0</v>
      </c>
      <c r="BY17" s="308">
        <v>0</v>
      </c>
      <c r="BZ17" s="308">
        <v>0</v>
      </c>
      <c r="CA17" s="308">
        <v>0</v>
      </c>
      <c r="CB17" s="308">
        <v>0</v>
      </c>
      <c r="CC17" s="308">
        <v>0</v>
      </c>
      <c r="CD17" s="308">
        <v>0</v>
      </c>
      <c r="CE17" s="308">
        <v>0</v>
      </c>
      <c r="CF17" s="308">
        <v>0</v>
      </c>
      <c r="CG17" s="308">
        <v>0</v>
      </c>
      <c r="CH17" s="308">
        <v>0</v>
      </c>
      <c r="CI17" s="308">
        <v>0</v>
      </c>
      <c r="CJ17" s="308">
        <v>0</v>
      </c>
      <c r="CK17" s="308">
        <v>0</v>
      </c>
      <c r="CL17" s="308">
        <v>0</v>
      </c>
      <c r="CM17" s="308">
        <v>0</v>
      </c>
      <c r="CN17" s="308">
        <v>0</v>
      </c>
      <c r="CO17" s="308">
        <v>0</v>
      </c>
      <c r="CP17" s="308">
        <v>0</v>
      </c>
      <c r="CQ17" s="308">
        <v>0</v>
      </c>
      <c r="CR17" s="308">
        <v>17</v>
      </c>
      <c r="CS17" s="308">
        <v>256</v>
      </c>
      <c r="CT17" s="308">
        <v>0</v>
      </c>
      <c r="CU17" s="308">
        <v>0</v>
      </c>
      <c r="CV17" s="308">
        <v>0</v>
      </c>
      <c r="CW17" s="308">
        <v>0</v>
      </c>
      <c r="CX17" s="308">
        <v>0</v>
      </c>
      <c r="CY17" s="308">
        <v>0</v>
      </c>
      <c r="CZ17" s="308">
        <v>0</v>
      </c>
      <c r="DA17" s="308">
        <v>0</v>
      </c>
      <c r="DB17" s="308">
        <v>0</v>
      </c>
      <c r="DC17" s="308">
        <v>0</v>
      </c>
      <c r="DD17" s="308">
        <v>0</v>
      </c>
      <c r="DE17" s="308">
        <v>0</v>
      </c>
      <c r="DF17" s="308">
        <v>0</v>
      </c>
      <c r="DG17" s="308">
        <v>0</v>
      </c>
      <c r="DH17" s="308">
        <v>0</v>
      </c>
      <c r="DI17" s="308">
        <v>0</v>
      </c>
      <c r="DJ17" s="308">
        <v>0</v>
      </c>
      <c r="DK17" s="308">
        <v>7</v>
      </c>
      <c r="DL17" s="308">
        <v>128</v>
      </c>
      <c r="DM17" s="308">
        <v>0</v>
      </c>
      <c r="DN17" s="308">
        <v>0</v>
      </c>
      <c r="DO17" s="308">
        <v>0</v>
      </c>
      <c r="DP17" s="308">
        <v>0</v>
      </c>
      <c r="DQ17" s="308">
        <v>0</v>
      </c>
      <c r="DR17" s="308">
        <v>0</v>
      </c>
      <c r="DS17" s="308">
        <v>0</v>
      </c>
      <c r="DT17" s="308">
        <v>0</v>
      </c>
      <c r="DU17" s="308">
        <v>0</v>
      </c>
      <c r="DV17" s="308">
        <v>1</v>
      </c>
      <c r="DW17" s="308">
        <v>0</v>
      </c>
      <c r="DX17" s="308">
        <v>0</v>
      </c>
      <c r="DY17" s="308">
        <v>0</v>
      </c>
      <c r="DZ17" s="308">
        <v>0</v>
      </c>
      <c r="EA17" s="308">
        <v>0</v>
      </c>
      <c r="EB17" s="308">
        <v>0</v>
      </c>
      <c r="EC17" s="308">
        <v>0</v>
      </c>
      <c r="ED17" s="308">
        <v>0</v>
      </c>
      <c r="EE17" s="308">
        <v>0</v>
      </c>
      <c r="EF17" s="308">
        <v>0</v>
      </c>
      <c r="EG17" s="308">
        <v>0</v>
      </c>
      <c r="EH17" s="308">
        <v>0</v>
      </c>
      <c r="EI17" s="308">
        <v>0</v>
      </c>
      <c r="EJ17" s="308">
        <v>0</v>
      </c>
      <c r="EK17" s="308">
        <v>0</v>
      </c>
      <c r="EL17" s="308">
        <v>0</v>
      </c>
      <c r="EM17" s="308">
        <v>0</v>
      </c>
      <c r="EN17" s="308">
        <v>0</v>
      </c>
      <c r="EO17" s="308">
        <v>0</v>
      </c>
      <c r="EP17" s="308">
        <v>0</v>
      </c>
      <c r="EQ17" s="308">
        <v>0</v>
      </c>
      <c r="ER17" s="308">
        <v>0</v>
      </c>
      <c r="ES17" s="309" t="e">
        <f>C17-Q17-S17-#REF!-W17-Y17-AA17-#REF!-BH17-BJ17-BL17-BS17-BY17-CB17-CI17-CR17-#REF!-#REF!-#REF!-CY17-DA17-DG17-DI17-DO17-DQ17-DT17-DV17-DX17-EB17-EG17-EL17-EQ17</f>
        <v>#REF!</v>
      </c>
      <c r="ET17" s="309" t="e">
        <f>D17-R17-T17-#REF!-X17-Z17-AB17-#REF!-BI17-BK17-BM17-BT17-BZ17-CC17-CJ17-CS17-#REF!-#REF!-#REF!-CZ17-DB17-DH17-DJ17-DP17-DR17-DU17-DW17-DY17-EC17-EH17-EM17-ER17</f>
        <v>#REF!</v>
      </c>
      <c r="EU17" s="309" t="e">
        <f>E17-#REF!-BU17-CE17-CV17-DC17-DK17</f>
        <v>#REF!</v>
      </c>
      <c r="EV17" s="309" t="e">
        <f>F17-#REF!-BV17-CF17-CW17-DD17-DL17</f>
        <v>#REF!</v>
      </c>
      <c r="EW17" s="309" t="e">
        <f>G17-#REF!-BW17-CG17-CX17-DE17-DM17</f>
        <v>#REF!</v>
      </c>
      <c r="EX17" s="309" t="e">
        <f>H17-#REF!-BX17-CH17-#REF!-DF17-DN17</f>
        <v>#REF!</v>
      </c>
      <c r="EY17" s="309" t="e">
        <f>I17-U17-#REF!-CA17-CD17-CK17-CT17-#REF!-#REF!-#REF!-DZ17</f>
        <v>#REF!</v>
      </c>
      <c r="EZ17" s="309" t="e">
        <f>J17-V17-#REF!-CU17-#REF!-#REF!-#REF!-EA17-ED17-EJ17-EO17</f>
        <v>#REF!</v>
      </c>
      <c r="FA17" s="309">
        <f t="shared" si="0"/>
        <v>0</v>
      </c>
      <c r="FB17" s="309">
        <f t="shared" si="1"/>
        <v>0</v>
      </c>
      <c r="FC17" s="309" t="e">
        <f>M17-CM17-#REF!-#REF!</f>
        <v>#REF!</v>
      </c>
      <c r="FD17" s="309" t="e">
        <f>N17-#REF!-EE17-#REF!-#REF!</f>
        <v>#REF!</v>
      </c>
      <c r="FE17" s="309" t="e">
        <f>O17-#REF!-EF17-EK17-EP17</f>
        <v>#REF!</v>
      </c>
      <c r="FF17" s="309">
        <f t="shared" si="2"/>
        <v>0</v>
      </c>
    </row>
    <row r="18" spans="1:162" s="304" customFormat="1" ht="12" customHeight="1" x14ac:dyDescent="0.2">
      <c r="A18" s="312" t="s">
        <v>122</v>
      </c>
      <c r="B18" s="306" t="s">
        <v>123</v>
      </c>
      <c r="C18" s="307">
        <v>4</v>
      </c>
      <c r="D18" s="308">
        <v>0</v>
      </c>
      <c r="E18" s="308">
        <v>0</v>
      </c>
      <c r="F18" s="308">
        <v>0</v>
      </c>
      <c r="G18" s="308">
        <v>0</v>
      </c>
      <c r="H18" s="308">
        <v>0</v>
      </c>
      <c r="I18" s="308">
        <v>0</v>
      </c>
      <c r="J18" s="308">
        <v>0</v>
      </c>
      <c r="K18" s="308">
        <v>0</v>
      </c>
      <c r="L18" s="308">
        <v>0</v>
      </c>
      <c r="M18" s="308">
        <v>0</v>
      </c>
      <c r="N18" s="308">
        <v>0</v>
      </c>
      <c r="O18" s="308">
        <v>0</v>
      </c>
      <c r="P18" s="308">
        <v>0</v>
      </c>
      <c r="Q18" s="308">
        <v>0</v>
      </c>
      <c r="R18" s="308">
        <v>0</v>
      </c>
      <c r="S18" s="308">
        <v>0</v>
      </c>
      <c r="T18" s="308">
        <v>0</v>
      </c>
      <c r="U18" s="308">
        <v>0</v>
      </c>
      <c r="V18" s="308">
        <v>0</v>
      </c>
      <c r="W18" s="308">
        <v>0</v>
      </c>
      <c r="X18" s="308">
        <v>0</v>
      </c>
      <c r="Y18" s="308">
        <v>2</v>
      </c>
      <c r="Z18" s="308">
        <v>0</v>
      </c>
      <c r="AA18" s="308">
        <v>0</v>
      </c>
      <c r="AB18" s="308">
        <v>0</v>
      </c>
      <c r="AC18" s="308">
        <v>0</v>
      </c>
      <c r="AD18" s="308">
        <v>0</v>
      </c>
      <c r="AE18" s="308">
        <v>0</v>
      </c>
      <c r="AF18" s="308">
        <v>0</v>
      </c>
      <c r="AG18" s="308">
        <v>0</v>
      </c>
      <c r="AH18" s="308">
        <v>0</v>
      </c>
      <c r="AI18" s="308">
        <v>0</v>
      </c>
      <c r="AJ18" s="308">
        <v>0</v>
      </c>
      <c r="AK18" s="308">
        <v>0</v>
      </c>
      <c r="AL18" s="308">
        <v>0</v>
      </c>
      <c r="AM18" s="308">
        <v>0</v>
      </c>
      <c r="AN18" s="308">
        <v>0</v>
      </c>
      <c r="AO18" s="308">
        <v>0</v>
      </c>
      <c r="AP18" s="308">
        <v>0</v>
      </c>
      <c r="AQ18" s="308">
        <v>2</v>
      </c>
      <c r="AR18" s="308">
        <v>0</v>
      </c>
      <c r="AS18" s="308">
        <v>0</v>
      </c>
      <c r="AT18" s="308">
        <v>0</v>
      </c>
      <c r="AU18" s="308">
        <v>0</v>
      </c>
      <c r="AV18" s="308">
        <v>0</v>
      </c>
      <c r="AW18" s="308">
        <v>0</v>
      </c>
      <c r="AX18" s="308">
        <v>0</v>
      </c>
      <c r="AY18" s="308">
        <v>0</v>
      </c>
      <c r="AZ18" s="308">
        <v>0</v>
      </c>
      <c r="BA18" s="308">
        <v>0</v>
      </c>
      <c r="BB18" s="308">
        <v>0</v>
      </c>
      <c r="BC18" s="308">
        <v>0</v>
      </c>
      <c r="BD18" s="308">
        <v>0</v>
      </c>
      <c r="BE18" s="308">
        <v>0</v>
      </c>
      <c r="BF18" s="308">
        <v>0</v>
      </c>
      <c r="BG18" s="308">
        <v>0</v>
      </c>
      <c r="BH18" s="308">
        <v>0</v>
      </c>
      <c r="BI18" s="308">
        <v>0</v>
      </c>
      <c r="BJ18" s="308">
        <v>0</v>
      </c>
      <c r="BK18" s="308">
        <v>0</v>
      </c>
      <c r="BL18" s="308">
        <v>0</v>
      </c>
      <c r="BM18" s="308">
        <v>0</v>
      </c>
      <c r="BN18" s="308">
        <v>0</v>
      </c>
      <c r="BO18" s="308">
        <v>0</v>
      </c>
      <c r="BP18" s="308">
        <v>0</v>
      </c>
      <c r="BQ18" s="308">
        <v>0</v>
      </c>
      <c r="BR18" s="308">
        <v>0</v>
      </c>
      <c r="BS18" s="308">
        <v>0</v>
      </c>
      <c r="BT18" s="308">
        <v>0</v>
      </c>
      <c r="BU18" s="308">
        <v>0</v>
      </c>
      <c r="BV18" s="308">
        <v>0</v>
      </c>
      <c r="BW18" s="308">
        <v>0</v>
      </c>
      <c r="BX18" s="308">
        <v>0</v>
      </c>
      <c r="BY18" s="308">
        <v>0</v>
      </c>
      <c r="BZ18" s="308">
        <v>0</v>
      </c>
      <c r="CA18" s="308">
        <v>0</v>
      </c>
      <c r="CB18" s="308">
        <v>0</v>
      </c>
      <c r="CC18" s="308">
        <v>0</v>
      </c>
      <c r="CD18" s="308">
        <v>0</v>
      </c>
      <c r="CE18" s="308">
        <v>0</v>
      </c>
      <c r="CF18" s="308">
        <v>0</v>
      </c>
      <c r="CG18" s="308">
        <v>0</v>
      </c>
      <c r="CH18" s="308">
        <v>0</v>
      </c>
      <c r="CI18" s="308">
        <v>0</v>
      </c>
      <c r="CJ18" s="308">
        <v>0</v>
      </c>
      <c r="CK18" s="308">
        <v>0</v>
      </c>
      <c r="CL18" s="308">
        <v>0</v>
      </c>
      <c r="CM18" s="308">
        <v>0</v>
      </c>
      <c r="CN18" s="308">
        <v>0</v>
      </c>
      <c r="CO18" s="308">
        <v>0</v>
      </c>
      <c r="CP18" s="308">
        <v>0</v>
      </c>
      <c r="CQ18" s="308">
        <v>0</v>
      </c>
      <c r="CR18" s="308">
        <v>0</v>
      </c>
      <c r="CS18" s="308">
        <v>0</v>
      </c>
      <c r="CT18" s="308">
        <v>0</v>
      </c>
      <c r="CU18" s="308">
        <v>0</v>
      </c>
      <c r="CV18" s="308">
        <v>0</v>
      </c>
      <c r="CW18" s="308">
        <v>0</v>
      </c>
      <c r="CX18" s="308">
        <v>0</v>
      </c>
      <c r="CY18" s="308">
        <v>0</v>
      </c>
      <c r="CZ18" s="308">
        <v>0</v>
      </c>
      <c r="DA18" s="308">
        <v>0</v>
      </c>
      <c r="DB18" s="308">
        <v>0</v>
      </c>
      <c r="DC18" s="308">
        <v>0</v>
      </c>
      <c r="DD18" s="308">
        <v>0</v>
      </c>
      <c r="DE18" s="308">
        <v>0</v>
      </c>
      <c r="DF18" s="308">
        <v>0</v>
      </c>
      <c r="DG18" s="308">
        <v>0</v>
      </c>
      <c r="DH18" s="308">
        <v>0</v>
      </c>
      <c r="DI18" s="308">
        <v>0</v>
      </c>
      <c r="DJ18" s="308">
        <v>0</v>
      </c>
      <c r="DK18" s="308">
        <v>0</v>
      </c>
      <c r="DL18" s="308">
        <v>0</v>
      </c>
      <c r="DM18" s="308">
        <v>0</v>
      </c>
      <c r="DN18" s="308">
        <v>0</v>
      </c>
      <c r="DO18" s="308">
        <v>0</v>
      </c>
      <c r="DP18" s="308">
        <v>0</v>
      </c>
      <c r="DQ18" s="308">
        <v>0</v>
      </c>
      <c r="DR18" s="308">
        <v>0</v>
      </c>
      <c r="DS18" s="308">
        <v>0</v>
      </c>
      <c r="DT18" s="308">
        <v>0</v>
      </c>
      <c r="DU18" s="308">
        <v>0</v>
      </c>
      <c r="DV18" s="308">
        <v>0</v>
      </c>
      <c r="DW18" s="308">
        <v>0</v>
      </c>
      <c r="DX18" s="308">
        <v>0</v>
      </c>
      <c r="DY18" s="308">
        <v>0</v>
      </c>
      <c r="DZ18" s="308">
        <v>0</v>
      </c>
      <c r="EA18" s="308">
        <v>0</v>
      </c>
      <c r="EB18" s="308">
        <v>0</v>
      </c>
      <c r="EC18" s="308">
        <v>0</v>
      </c>
      <c r="ED18" s="308">
        <v>0</v>
      </c>
      <c r="EE18" s="308">
        <v>0</v>
      </c>
      <c r="EF18" s="308">
        <v>0</v>
      </c>
      <c r="EG18" s="308">
        <v>0</v>
      </c>
      <c r="EH18" s="308">
        <v>0</v>
      </c>
      <c r="EI18" s="308">
        <v>0</v>
      </c>
      <c r="EJ18" s="308">
        <v>0</v>
      </c>
      <c r="EK18" s="308">
        <v>0</v>
      </c>
      <c r="EL18" s="308">
        <v>0</v>
      </c>
      <c r="EM18" s="308">
        <v>0</v>
      </c>
      <c r="EN18" s="308">
        <v>0</v>
      </c>
      <c r="EO18" s="308">
        <v>0</v>
      </c>
      <c r="EP18" s="308">
        <v>0</v>
      </c>
      <c r="EQ18" s="308">
        <v>0</v>
      </c>
      <c r="ER18" s="308">
        <v>0</v>
      </c>
      <c r="ES18" s="309" t="e">
        <f>C18-Q18-S18-#REF!-W18-Y18-AA18-#REF!-BH18-BJ18-BL18-BS18-BY18-CB18-CI18-CR18-#REF!-#REF!-#REF!-CY18-DA18-DG18-DI18-DO18-DQ18-DT18-DV18-DX18-EB18-EG18-EL18-EQ18</f>
        <v>#REF!</v>
      </c>
      <c r="ET18" s="309" t="e">
        <f>D18-R18-T18-#REF!-X18-Z18-AB18-#REF!-BI18-BK18-BM18-BT18-BZ18-CC18-CJ18-CS18-#REF!-#REF!-#REF!-CZ18-DB18-DH18-DJ18-DP18-DR18-DU18-DW18-DY18-EC18-EH18-EM18-ER18</f>
        <v>#REF!</v>
      </c>
      <c r="EU18" s="309" t="e">
        <f>E18-#REF!-BU18-CE18-CV18-DC18-DK18</f>
        <v>#REF!</v>
      </c>
      <c r="EV18" s="309" t="e">
        <f>F18-#REF!-BV18-CF18-CW18-DD18-DL18</f>
        <v>#REF!</v>
      </c>
      <c r="EW18" s="309" t="e">
        <f>G18-#REF!-BW18-CG18-CX18-DE18-DM18</f>
        <v>#REF!</v>
      </c>
      <c r="EX18" s="309" t="e">
        <f>H18-#REF!-BX18-CH18-#REF!-DF18-DN18</f>
        <v>#REF!</v>
      </c>
      <c r="EY18" s="309" t="e">
        <f>I18-U18-#REF!-CA18-CD18-CK18-CT18-#REF!-#REF!-#REF!-DZ18</f>
        <v>#REF!</v>
      </c>
      <c r="EZ18" s="309" t="e">
        <f>J18-V18-#REF!-CU18-#REF!-#REF!-#REF!-EA18-ED18-EJ18-EO18</f>
        <v>#REF!</v>
      </c>
      <c r="FA18" s="309">
        <f t="shared" si="0"/>
        <v>0</v>
      </c>
      <c r="FB18" s="309">
        <f t="shared" si="1"/>
        <v>0</v>
      </c>
      <c r="FC18" s="309" t="e">
        <f>M18-CM18-#REF!-#REF!</f>
        <v>#REF!</v>
      </c>
      <c r="FD18" s="309" t="e">
        <f>N18-#REF!-EE18-#REF!-#REF!</f>
        <v>#REF!</v>
      </c>
      <c r="FE18" s="309" t="e">
        <f>O18-#REF!-EF18-EK18-EP18</f>
        <v>#REF!</v>
      </c>
      <c r="FF18" s="309">
        <f t="shared" si="2"/>
        <v>0</v>
      </c>
    </row>
    <row r="19" spans="1:162" s="304" customFormat="1" ht="12" customHeight="1" x14ac:dyDescent="0.2">
      <c r="A19" s="312" t="s">
        <v>124</v>
      </c>
      <c r="B19" s="306" t="s">
        <v>125</v>
      </c>
      <c r="C19" s="307">
        <v>6</v>
      </c>
      <c r="D19" s="308">
        <v>1</v>
      </c>
      <c r="E19" s="308">
        <v>48</v>
      </c>
      <c r="F19" s="308">
        <v>692</v>
      </c>
      <c r="G19" s="308">
        <v>5</v>
      </c>
      <c r="H19" s="308">
        <v>5</v>
      </c>
      <c r="I19" s="308">
        <v>3</v>
      </c>
      <c r="J19" s="308">
        <v>0</v>
      </c>
      <c r="K19" s="308">
        <v>0</v>
      </c>
      <c r="L19" s="308">
        <v>0</v>
      </c>
      <c r="M19" s="308">
        <v>0</v>
      </c>
      <c r="N19" s="308">
        <v>0</v>
      </c>
      <c r="O19" s="308">
        <v>0</v>
      </c>
      <c r="P19" s="308">
        <v>0</v>
      </c>
      <c r="Q19" s="308">
        <v>0</v>
      </c>
      <c r="R19" s="308">
        <v>0</v>
      </c>
      <c r="S19" s="308">
        <v>0</v>
      </c>
      <c r="T19" s="308">
        <v>0</v>
      </c>
      <c r="U19" s="308">
        <v>0</v>
      </c>
      <c r="V19" s="308">
        <v>0</v>
      </c>
      <c r="W19" s="308">
        <v>0</v>
      </c>
      <c r="X19" s="308">
        <v>0</v>
      </c>
      <c r="Y19" s="308">
        <v>1</v>
      </c>
      <c r="Z19" s="308">
        <v>0</v>
      </c>
      <c r="AA19" s="308">
        <v>0</v>
      </c>
      <c r="AB19" s="308">
        <v>0</v>
      </c>
      <c r="AC19" s="308">
        <v>0</v>
      </c>
      <c r="AD19" s="308">
        <v>0</v>
      </c>
      <c r="AE19" s="308">
        <v>0</v>
      </c>
      <c r="AF19" s="308">
        <v>0</v>
      </c>
      <c r="AG19" s="308">
        <v>0</v>
      </c>
      <c r="AH19" s="308">
        <v>0</v>
      </c>
      <c r="AI19" s="308">
        <v>0</v>
      </c>
      <c r="AJ19" s="308">
        <v>0</v>
      </c>
      <c r="AK19" s="308">
        <v>0</v>
      </c>
      <c r="AL19" s="308">
        <v>0</v>
      </c>
      <c r="AM19" s="308">
        <v>0</v>
      </c>
      <c r="AN19" s="308">
        <v>0</v>
      </c>
      <c r="AO19" s="308">
        <v>0</v>
      </c>
      <c r="AP19" s="308">
        <v>0</v>
      </c>
      <c r="AQ19" s="308">
        <v>0</v>
      </c>
      <c r="AR19" s="308">
        <v>0</v>
      </c>
      <c r="AS19" s="308">
        <v>0</v>
      </c>
      <c r="AT19" s="308">
        <v>0</v>
      </c>
      <c r="AU19" s="308">
        <v>0</v>
      </c>
      <c r="AV19" s="308">
        <v>0</v>
      </c>
      <c r="AW19" s="308">
        <v>0</v>
      </c>
      <c r="AX19" s="308">
        <v>0</v>
      </c>
      <c r="AY19" s="308">
        <v>0</v>
      </c>
      <c r="AZ19" s="308">
        <v>0</v>
      </c>
      <c r="BA19" s="308">
        <v>0</v>
      </c>
      <c r="BB19" s="308">
        <v>0</v>
      </c>
      <c r="BC19" s="308">
        <v>0</v>
      </c>
      <c r="BD19" s="308">
        <v>0</v>
      </c>
      <c r="BE19" s="308">
        <v>0</v>
      </c>
      <c r="BF19" s="308">
        <v>0</v>
      </c>
      <c r="BG19" s="308">
        <v>0</v>
      </c>
      <c r="BH19" s="308">
        <v>0</v>
      </c>
      <c r="BI19" s="308">
        <v>0</v>
      </c>
      <c r="BJ19" s="308">
        <v>0</v>
      </c>
      <c r="BK19" s="308">
        <v>0</v>
      </c>
      <c r="BL19" s="308">
        <v>0</v>
      </c>
      <c r="BM19" s="308">
        <v>0</v>
      </c>
      <c r="BN19" s="308">
        <v>0</v>
      </c>
      <c r="BO19" s="308">
        <v>0</v>
      </c>
      <c r="BP19" s="308">
        <v>0</v>
      </c>
      <c r="BQ19" s="308">
        <v>0</v>
      </c>
      <c r="BR19" s="308">
        <v>0</v>
      </c>
      <c r="BS19" s="308">
        <v>1</v>
      </c>
      <c r="BT19" s="308">
        <v>7</v>
      </c>
      <c r="BU19" s="308">
        <v>0</v>
      </c>
      <c r="BV19" s="308">
        <v>0</v>
      </c>
      <c r="BW19" s="308">
        <v>0</v>
      </c>
      <c r="BX19" s="308">
        <v>0</v>
      </c>
      <c r="BY19" s="308">
        <v>3</v>
      </c>
      <c r="BZ19" s="308">
        <v>1</v>
      </c>
      <c r="CA19" s="308">
        <v>3</v>
      </c>
      <c r="CB19" s="308">
        <v>0</v>
      </c>
      <c r="CC19" s="308">
        <v>0</v>
      </c>
      <c r="CD19" s="308">
        <v>0</v>
      </c>
      <c r="CE19" s="308">
        <v>0</v>
      </c>
      <c r="CF19" s="308">
        <v>0</v>
      </c>
      <c r="CG19" s="308">
        <v>0</v>
      </c>
      <c r="CH19" s="308">
        <v>0</v>
      </c>
      <c r="CI19" s="308">
        <v>0</v>
      </c>
      <c r="CJ19" s="308">
        <v>0</v>
      </c>
      <c r="CK19" s="308">
        <v>0</v>
      </c>
      <c r="CL19" s="308">
        <v>0</v>
      </c>
      <c r="CM19" s="308">
        <v>0</v>
      </c>
      <c r="CN19" s="308">
        <v>0</v>
      </c>
      <c r="CO19" s="308">
        <v>0</v>
      </c>
      <c r="CP19" s="308">
        <v>0</v>
      </c>
      <c r="CQ19" s="308">
        <v>0</v>
      </c>
      <c r="CR19" s="308">
        <v>1</v>
      </c>
      <c r="CS19" s="308">
        <v>9</v>
      </c>
      <c r="CT19" s="308">
        <v>1</v>
      </c>
      <c r="CU19" s="308">
        <v>1</v>
      </c>
      <c r="CV19" s="308">
        <v>0</v>
      </c>
      <c r="CW19" s="308">
        <v>0</v>
      </c>
      <c r="CX19" s="308">
        <v>0</v>
      </c>
      <c r="CY19" s="308">
        <v>0</v>
      </c>
      <c r="CZ19" s="308">
        <v>0</v>
      </c>
      <c r="DA19" s="308">
        <v>3</v>
      </c>
      <c r="DB19" s="308">
        <v>35</v>
      </c>
      <c r="DC19" s="308">
        <v>0</v>
      </c>
      <c r="DD19" s="308">
        <v>0</v>
      </c>
      <c r="DE19" s="308">
        <v>0</v>
      </c>
      <c r="DF19" s="308">
        <v>0</v>
      </c>
      <c r="DG19" s="308">
        <v>0</v>
      </c>
      <c r="DH19" s="308">
        <v>0</v>
      </c>
      <c r="DI19" s="308">
        <v>0</v>
      </c>
      <c r="DJ19" s="308">
        <v>0</v>
      </c>
      <c r="DK19" s="308">
        <v>43</v>
      </c>
      <c r="DL19" s="308">
        <v>641</v>
      </c>
      <c r="DM19" s="308">
        <v>4</v>
      </c>
      <c r="DN19" s="308">
        <v>4</v>
      </c>
      <c r="DO19" s="308">
        <v>0</v>
      </c>
      <c r="DP19" s="308">
        <v>0</v>
      </c>
      <c r="DQ19" s="308">
        <v>0</v>
      </c>
      <c r="DR19" s="308">
        <v>0</v>
      </c>
      <c r="DS19" s="308">
        <v>0</v>
      </c>
      <c r="DT19" s="308">
        <v>0</v>
      </c>
      <c r="DU19" s="308">
        <v>0</v>
      </c>
      <c r="DV19" s="308">
        <v>0</v>
      </c>
      <c r="DW19" s="308">
        <v>0</v>
      </c>
      <c r="DX19" s="308">
        <v>0</v>
      </c>
      <c r="DY19" s="308">
        <v>0</v>
      </c>
      <c r="DZ19" s="308">
        <v>0</v>
      </c>
      <c r="EA19" s="308">
        <v>0</v>
      </c>
      <c r="EB19" s="308">
        <v>0</v>
      </c>
      <c r="EC19" s="308">
        <v>0</v>
      </c>
      <c r="ED19" s="308">
        <v>0</v>
      </c>
      <c r="EE19" s="308">
        <v>0</v>
      </c>
      <c r="EF19" s="308">
        <v>0</v>
      </c>
      <c r="EG19" s="308">
        <v>1</v>
      </c>
      <c r="EH19" s="308">
        <v>0</v>
      </c>
      <c r="EI19" s="308">
        <v>0</v>
      </c>
      <c r="EJ19" s="308">
        <v>0</v>
      </c>
      <c r="EK19" s="308">
        <v>0</v>
      </c>
      <c r="EL19" s="308">
        <v>1</v>
      </c>
      <c r="EM19" s="308">
        <v>0</v>
      </c>
      <c r="EN19" s="308">
        <v>0</v>
      </c>
      <c r="EO19" s="308">
        <v>0</v>
      </c>
      <c r="EP19" s="308">
        <v>0</v>
      </c>
      <c r="EQ19" s="308">
        <v>0</v>
      </c>
      <c r="ER19" s="308">
        <v>0</v>
      </c>
      <c r="ES19" s="309" t="e">
        <f>C19-Q19-S19-#REF!-W19-Y19-AA19-#REF!-BH19-BJ19-BL19-BS19-BY19-CB19-CI19-CR19-#REF!-#REF!-#REF!-CY19-DA19-DG19-DI19-DO19-DQ19-DT19-DV19-DX19-EB19-EG19-EL19-EQ19</f>
        <v>#REF!</v>
      </c>
      <c r="ET19" s="309" t="e">
        <f>D19-R19-T19-#REF!-X19-Z19-AB19-#REF!-BI19-BK19-BM19-BT19-BZ19-CC19-CJ19-CS19-#REF!-#REF!-#REF!-CZ19-DB19-DH19-DJ19-DP19-DR19-DU19-DW19-DY19-EC19-EH19-EM19-ER19</f>
        <v>#REF!</v>
      </c>
      <c r="EU19" s="309" t="e">
        <f>E19-#REF!-BU19-CE19-CV19-DC19-DK19</f>
        <v>#REF!</v>
      </c>
      <c r="EV19" s="309" t="e">
        <f>F19-#REF!-BV19-CF19-CW19-DD19-DL19</f>
        <v>#REF!</v>
      </c>
      <c r="EW19" s="309" t="e">
        <f>G19-#REF!-BW19-CG19-CX19-DE19-DM19</f>
        <v>#REF!</v>
      </c>
      <c r="EX19" s="309" t="e">
        <f>H19-#REF!-BX19-CH19-#REF!-DF19-DN19</f>
        <v>#REF!</v>
      </c>
      <c r="EY19" s="309" t="e">
        <f>I19-U19-#REF!-CA19-CD19-CK19-CT19-#REF!-#REF!-#REF!-DZ19</f>
        <v>#REF!</v>
      </c>
      <c r="EZ19" s="309" t="e">
        <f>J19-V19-#REF!-CU19-#REF!-#REF!-#REF!-EA19-ED19-EJ19-EO19</f>
        <v>#REF!</v>
      </c>
      <c r="FA19" s="309">
        <f t="shared" si="0"/>
        <v>0</v>
      </c>
      <c r="FB19" s="309">
        <f t="shared" si="1"/>
        <v>0</v>
      </c>
      <c r="FC19" s="309" t="e">
        <f>M19-CM19-#REF!-#REF!</f>
        <v>#REF!</v>
      </c>
      <c r="FD19" s="309" t="e">
        <f>N19-#REF!-EE19-#REF!-#REF!</f>
        <v>#REF!</v>
      </c>
      <c r="FE19" s="309" t="e">
        <f>O19-#REF!-EF19-EK19-EP19</f>
        <v>#REF!</v>
      </c>
      <c r="FF19" s="309">
        <f t="shared" si="2"/>
        <v>0</v>
      </c>
    </row>
    <row r="20" spans="1:162" s="304" customFormat="1" ht="12" customHeight="1" x14ac:dyDescent="0.2">
      <c r="A20" s="312" t="s">
        <v>126</v>
      </c>
      <c r="B20" s="306" t="s">
        <v>127</v>
      </c>
      <c r="C20" s="307">
        <v>13</v>
      </c>
      <c r="D20" s="308">
        <v>1</v>
      </c>
      <c r="E20" s="308">
        <v>55</v>
      </c>
      <c r="F20" s="308">
        <v>896</v>
      </c>
      <c r="G20" s="308">
        <v>0</v>
      </c>
      <c r="H20" s="308">
        <v>0</v>
      </c>
      <c r="I20" s="308">
        <v>3</v>
      </c>
      <c r="J20" s="308">
        <v>0</v>
      </c>
      <c r="K20" s="308">
        <v>0</v>
      </c>
      <c r="L20" s="308">
        <v>0</v>
      </c>
      <c r="M20" s="308">
        <v>0</v>
      </c>
      <c r="N20" s="308">
        <v>0</v>
      </c>
      <c r="O20" s="308">
        <v>0</v>
      </c>
      <c r="P20" s="308">
        <v>0</v>
      </c>
      <c r="Q20" s="308">
        <v>0</v>
      </c>
      <c r="R20" s="308">
        <v>0</v>
      </c>
      <c r="S20" s="308">
        <v>0</v>
      </c>
      <c r="T20" s="308">
        <v>0</v>
      </c>
      <c r="U20" s="308">
        <v>0</v>
      </c>
      <c r="V20" s="308">
        <v>0</v>
      </c>
      <c r="W20" s="308">
        <v>0</v>
      </c>
      <c r="X20" s="308">
        <v>0</v>
      </c>
      <c r="Y20" s="308">
        <v>4</v>
      </c>
      <c r="Z20" s="308">
        <v>0</v>
      </c>
      <c r="AA20" s="308">
        <v>0</v>
      </c>
      <c r="AB20" s="308">
        <v>0</v>
      </c>
      <c r="AC20" s="308">
        <v>0</v>
      </c>
      <c r="AD20" s="308">
        <v>0</v>
      </c>
      <c r="AE20" s="308">
        <v>0</v>
      </c>
      <c r="AF20" s="308">
        <v>0</v>
      </c>
      <c r="AG20" s="308">
        <v>0</v>
      </c>
      <c r="AH20" s="308">
        <v>0</v>
      </c>
      <c r="AI20" s="308">
        <v>0</v>
      </c>
      <c r="AJ20" s="308">
        <v>0</v>
      </c>
      <c r="AK20" s="308">
        <v>0</v>
      </c>
      <c r="AL20" s="308">
        <v>0</v>
      </c>
      <c r="AM20" s="308">
        <v>0</v>
      </c>
      <c r="AN20" s="308">
        <v>0</v>
      </c>
      <c r="AO20" s="308">
        <v>0</v>
      </c>
      <c r="AP20" s="308">
        <v>0</v>
      </c>
      <c r="AQ20" s="308">
        <v>5</v>
      </c>
      <c r="AR20" s="308">
        <v>1</v>
      </c>
      <c r="AS20" s="308">
        <v>0</v>
      </c>
      <c r="AT20" s="308">
        <v>0</v>
      </c>
      <c r="AU20" s="308">
        <v>0</v>
      </c>
      <c r="AV20" s="308">
        <v>0</v>
      </c>
      <c r="AW20" s="308">
        <v>0</v>
      </c>
      <c r="AX20" s="308">
        <v>0</v>
      </c>
      <c r="AY20" s="308">
        <v>0</v>
      </c>
      <c r="AZ20" s="308">
        <v>0</v>
      </c>
      <c r="BA20" s="308">
        <v>0</v>
      </c>
      <c r="BB20" s="308">
        <v>0</v>
      </c>
      <c r="BC20" s="308">
        <v>0</v>
      </c>
      <c r="BD20" s="308">
        <v>0</v>
      </c>
      <c r="BE20" s="308">
        <v>0</v>
      </c>
      <c r="BF20" s="308">
        <v>0</v>
      </c>
      <c r="BG20" s="308">
        <v>0</v>
      </c>
      <c r="BH20" s="308">
        <v>0</v>
      </c>
      <c r="BI20" s="308">
        <v>0</v>
      </c>
      <c r="BJ20" s="308">
        <v>0</v>
      </c>
      <c r="BK20" s="308">
        <v>0</v>
      </c>
      <c r="BL20" s="308">
        <v>0</v>
      </c>
      <c r="BM20" s="308">
        <v>0</v>
      </c>
      <c r="BN20" s="308">
        <v>0</v>
      </c>
      <c r="BO20" s="308">
        <v>0</v>
      </c>
      <c r="BP20" s="308">
        <v>0</v>
      </c>
      <c r="BQ20" s="308">
        <v>0</v>
      </c>
      <c r="BR20" s="308">
        <v>0</v>
      </c>
      <c r="BS20" s="308">
        <v>0</v>
      </c>
      <c r="BT20" s="308">
        <v>0</v>
      </c>
      <c r="BU20" s="308">
        <v>0</v>
      </c>
      <c r="BV20" s="308">
        <v>0</v>
      </c>
      <c r="BW20" s="308">
        <v>0</v>
      </c>
      <c r="BX20" s="308">
        <v>0</v>
      </c>
      <c r="BY20" s="308">
        <v>0</v>
      </c>
      <c r="BZ20" s="308">
        <v>0</v>
      </c>
      <c r="CA20" s="308">
        <v>0</v>
      </c>
      <c r="CB20" s="308">
        <v>0</v>
      </c>
      <c r="CC20" s="308">
        <v>0</v>
      </c>
      <c r="CD20" s="308">
        <v>0</v>
      </c>
      <c r="CE20" s="308">
        <v>0</v>
      </c>
      <c r="CF20" s="308">
        <v>0</v>
      </c>
      <c r="CG20" s="308">
        <v>0</v>
      </c>
      <c r="CH20" s="308">
        <v>0</v>
      </c>
      <c r="CI20" s="308">
        <v>0</v>
      </c>
      <c r="CJ20" s="308">
        <v>0</v>
      </c>
      <c r="CK20" s="308">
        <v>0</v>
      </c>
      <c r="CL20" s="308">
        <v>0</v>
      </c>
      <c r="CM20" s="308">
        <v>0</v>
      </c>
      <c r="CN20" s="308">
        <v>0</v>
      </c>
      <c r="CO20" s="308">
        <v>0</v>
      </c>
      <c r="CP20" s="308">
        <v>0</v>
      </c>
      <c r="CQ20" s="308">
        <v>0</v>
      </c>
      <c r="CR20" s="308">
        <v>33</v>
      </c>
      <c r="CS20" s="308">
        <v>420</v>
      </c>
      <c r="CT20" s="308">
        <v>0</v>
      </c>
      <c r="CU20" s="308">
        <v>0</v>
      </c>
      <c r="CV20" s="308">
        <v>0</v>
      </c>
      <c r="CW20" s="308">
        <v>0</v>
      </c>
      <c r="CX20" s="308">
        <v>0</v>
      </c>
      <c r="CY20" s="308">
        <v>0</v>
      </c>
      <c r="CZ20" s="308">
        <v>0</v>
      </c>
      <c r="DA20" s="308">
        <v>5</v>
      </c>
      <c r="DB20" s="308">
        <v>100</v>
      </c>
      <c r="DC20" s="308">
        <v>0</v>
      </c>
      <c r="DD20" s="308">
        <v>0</v>
      </c>
      <c r="DE20" s="308">
        <v>0</v>
      </c>
      <c r="DF20" s="308">
        <v>0</v>
      </c>
      <c r="DG20" s="308">
        <v>0</v>
      </c>
      <c r="DH20" s="308">
        <v>0</v>
      </c>
      <c r="DI20" s="308">
        <v>0</v>
      </c>
      <c r="DJ20" s="308">
        <v>0</v>
      </c>
      <c r="DK20" s="308">
        <v>17</v>
      </c>
      <c r="DL20" s="308">
        <v>376</v>
      </c>
      <c r="DM20" s="308">
        <v>0</v>
      </c>
      <c r="DN20" s="308">
        <v>0</v>
      </c>
      <c r="DO20" s="308">
        <v>0</v>
      </c>
      <c r="DP20" s="308">
        <v>0</v>
      </c>
      <c r="DQ20" s="308">
        <v>0</v>
      </c>
      <c r="DR20" s="308">
        <v>0</v>
      </c>
      <c r="DS20" s="308">
        <v>0</v>
      </c>
      <c r="DT20" s="308">
        <v>1</v>
      </c>
      <c r="DU20" s="308">
        <v>0</v>
      </c>
      <c r="DV20" s="308">
        <v>0</v>
      </c>
      <c r="DW20" s="308">
        <v>0</v>
      </c>
      <c r="DX20" s="308">
        <v>3</v>
      </c>
      <c r="DY20" s="308">
        <v>0</v>
      </c>
      <c r="DZ20" s="308">
        <v>3</v>
      </c>
      <c r="EA20" s="308">
        <v>0</v>
      </c>
      <c r="EB20" s="308">
        <v>0</v>
      </c>
      <c r="EC20" s="308">
        <v>0</v>
      </c>
      <c r="ED20" s="308">
        <v>0</v>
      </c>
      <c r="EE20" s="308">
        <v>0</v>
      </c>
      <c r="EF20" s="308">
        <v>0</v>
      </c>
      <c r="EG20" s="308">
        <v>0</v>
      </c>
      <c r="EH20" s="308">
        <v>0</v>
      </c>
      <c r="EI20" s="308">
        <v>0</v>
      </c>
      <c r="EJ20" s="308">
        <v>0</v>
      </c>
      <c r="EK20" s="308">
        <v>0</v>
      </c>
      <c r="EL20" s="308">
        <v>0</v>
      </c>
      <c r="EM20" s="308">
        <v>0</v>
      </c>
      <c r="EN20" s="308">
        <v>0</v>
      </c>
      <c r="EO20" s="308">
        <v>0</v>
      </c>
      <c r="EP20" s="308">
        <v>0</v>
      </c>
      <c r="EQ20" s="308">
        <v>0</v>
      </c>
      <c r="ER20" s="308">
        <v>0</v>
      </c>
      <c r="ES20" s="309" t="e">
        <f>C20-Q20-S20-#REF!-W20-Y20-AA20-#REF!-BH20-BJ20-BL20-BS20-BY20-CB20-CI20-CR20-#REF!-#REF!-#REF!-CY20-DA20-DG20-DI20-DO20-DQ20-DT20-DV20-DX20-EB20-EG20-EL20-EQ20</f>
        <v>#REF!</v>
      </c>
      <c r="ET20" s="309" t="e">
        <f>D20-R20-T20-#REF!-X20-Z20-AB20-#REF!-BI20-BK20-BM20-BT20-BZ20-CC20-CJ20-CS20-#REF!-#REF!-#REF!-CZ20-DB20-DH20-DJ20-DP20-DR20-DU20-DW20-DY20-EC20-EH20-EM20-ER20</f>
        <v>#REF!</v>
      </c>
      <c r="EU20" s="309" t="e">
        <f>E20-#REF!-BU20-CE20-CV20-DC20-DK20</f>
        <v>#REF!</v>
      </c>
      <c r="EV20" s="309" t="e">
        <f>F20-#REF!-BV20-CF20-CW20-DD20-DL20</f>
        <v>#REF!</v>
      </c>
      <c r="EW20" s="309" t="e">
        <f>G20-#REF!-BW20-CG20-CX20-DE20-DM20</f>
        <v>#REF!</v>
      </c>
      <c r="EX20" s="309" t="e">
        <f>H20-#REF!-BX20-CH20-#REF!-DF20-DN20</f>
        <v>#REF!</v>
      </c>
      <c r="EY20" s="309" t="e">
        <f>I20-U20-#REF!-CA20-CD20-CK20-CT20-#REF!-#REF!-#REF!-DZ20</f>
        <v>#REF!</v>
      </c>
      <c r="EZ20" s="309" t="e">
        <f>J20-V20-#REF!-CU20-#REF!-#REF!-#REF!-EA20-ED20-EJ20-EO20</f>
        <v>#REF!</v>
      </c>
      <c r="FA20" s="309">
        <f t="shared" si="0"/>
        <v>0</v>
      </c>
      <c r="FB20" s="309">
        <f t="shared" si="1"/>
        <v>0</v>
      </c>
      <c r="FC20" s="309" t="e">
        <f>M20-CM20-#REF!-#REF!</f>
        <v>#REF!</v>
      </c>
      <c r="FD20" s="309" t="e">
        <f>N20-#REF!-EE20-#REF!-#REF!</f>
        <v>#REF!</v>
      </c>
      <c r="FE20" s="309" t="e">
        <f>O20-#REF!-EF20-EK20-EP20</f>
        <v>#REF!</v>
      </c>
      <c r="FF20" s="309">
        <f t="shared" si="2"/>
        <v>0</v>
      </c>
    </row>
    <row r="21" spans="1:162" s="304" customFormat="1" ht="12" customHeight="1" x14ac:dyDescent="0.2">
      <c r="A21" s="312" t="s">
        <v>128</v>
      </c>
      <c r="B21" s="306" t="s">
        <v>129</v>
      </c>
      <c r="C21" s="307">
        <v>5</v>
      </c>
      <c r="D21" s="308">
        <v>2</v>
      </c>
      <c r="E21" s="308">
        <v>20</v>
      </c>
      <c r="F21" s="308">
        <v>520</v>
      </c>
      <c r="G21" s="308">
        <v>1</v>
      </c>
      <c r="H21" s="308">
        <v>1</v>
      </c>
      <c r="I21" s="308">
        <v>3</v>
      </c>
      <c r="J21" s="308">
        <v>1</v>
      </c>
      <c r="K21" s="308">
        <v>0</v>
      </c>
      <c r="L21" s="308">
        <v>0</v>
      </c>
      <c r="M21" s="308">
        <v>0</v>
      </c>
      <c r="N21" s="308">
        <v>0</v>
      </c>
      <c r="O21" s="308">
        <v>0</v>
      </c>
      <c r="P21" s="308">
        <v>0</v>
      </c>
      <c r="Q21" s="308">
        <v>0</v>
      </c>
      <c r="R21" s="308">
        <v>0</v>
      </c>
      <c r="S21" s="308">
        <v>0</v>
      </c>
      <c r="T21" s="308">
        <v>0</v>
      </c>
      <c r="U21" s="308">
        <v>0</v>
      </c>
      <c r="V21" s="308">
        <v>0</v>
      </c>
      <c r="W21" s="308">
        <v>0</v>
      </c>
      <c r="X21" s="308">
        <v>0</v>
      </c>
      <c r="Y21" s="308">
        <v>0</v>
      </c>
      <c r="Z21" s="308">
        <v>0</v>
      </c>
      <c r="AA21" s="308">
        <v>0</v>
      </c>
      <c r="AB21" s="308">
        <v>0</v>
      </c>
      <c r="AC21" s="308">
        <v>0</v>
      </c>
      <c r="AD21" s="308">
        <v>0</v>
      </c>
      <c r="AE21" s="308">
        <v>0</v>
      </c>
      <c r="AF21" s="308">
        <v>0</v>
      </c>
      <c r="AG21" s="308">
        <v>0</v>
      </c>
      <c r="AH21" s="308">
        <v>0</v>
      </c>
      <c r="AI21" s="308">
        <v>0</v>
      </c>
      <c r="AJ21" s="308">
        <v>0</v>
      </c>
      <c r="AK21" s="308">
        <v>0</v>
      </c>
      <c r="AL21" s="308">
        <v>0</v>
      </c>
      <c r="AM21" s="308">
        <v>1</v>
      </c>
      <c r="AN21" s="308">
        <v>1</v>
      </c>
      <c r="AO21" s="308">
        <v>1</v>
      </c>
      <c r="AP21" s="308">
        <v>1</v>
      </c>
      <c r="AQ21" s="308">
        <v>0</v>
      </c>
      <c r="AR21" s="308">
        <v>0</v>
      </c>
      <c r="AS21" s="308">
        <v>0</v>
      </c>
      <c r="AT21" s="308">
        <v>0</v>
      </c>
      <c r="AU21" s="308">
        <v>0</v>
      </c>
      <c r="AV21" s="308">
        <v>0</v>
      </c>
      <c r="AW21" s="308">
        <v>0</v>
      </c>
      <c r="AX21" s="308">
        <v>0</v>
      </c>
      <c r="AY21" s="308">
        <v>0</v>
      </c>
      <c r="AZ21" s="308">
        <v>0</v>
      </c>
      <c r="BA21" s="308">
        <v>0</v>
      </c>
      <c r="BB21" s="308">
        <v>0</v>
      </c>
      <c r="BC21" s="308">
        <v>0</v>
      </c>
      <c r="BD21" s="308">
        <v>0</v>
      </c>
      <c r="BE21" s="308">
        <v>0</v>
      </c>
      <c r="BF21" s="308">
        <v>0</v>
      </c>
      <c r="BG21" s="308">
        <v>0</v>
      </c>
      <c r="BH21" s="308">
        <v>0</v>
      </c>
      <c r="BI21" s="308">
        <v>0</v>
      </c>
      <c r="BJ21" s="308">
        <v>0</v>
      </c>
      <c r="BK21" s="308">
        <v>0</v>
      </c>
      <c r="BL21" s="308">
        <v>0</v>
      </c>
      <c r="BM21" s="308">
        <v>0</v>
      </c>
      <c r="BN21" s="308">
        <v>0</v>
      </c>
      <c r="BO21" s="308">
        <v>0</v>
      </c>
      <c r="BP21" s="308">
        <v>3</v>
      </c>
      <c r="BQ21" s="308">
        <v>0</v>
      </c>
      <c r="BR21" s="308">
        <v>0</v>
      </c>
      <c r="BS21" s="308">
        <v>0</v>
      </c>
      <c r="BT21" s="308">
        <v>0</v>
      </c>
      <c r="BU21" s="308">
        <v>0</v>
      </c>
      <c r="BV21" s="308">
        <v>0</v>
      </c>
      <c r="BW21" s="308">
        <v>0</v>
      </c>
      <c r="BX21" s="308">
        <v>0</v>
      </c>
      <c r="BY21" s="308">
        <v>0</v>
      </c>
      <c r="BZ21" s="308">
        <v>0</v>
      </c>
      <c r="CA21" s="308">
        <v>0</v>
      </c>
      <c r="CB21" s="308">
        <v>0</v>
      </c>
      <c r="CC21" s="308">
        <v>0</v>
      </c>
      <c r="CD21" s="308">
        <v>0</v>
      </c>
      <c r="CE21" s="308">
        <v>0</v>
      </c>
      <c r="CF21" s="308">
        <v>0</v>
      </c>
      <c r="CG21" s="308">
        <v>0</v>
      </c>
      <c r="CH21" s="308">
        <v>0</v>
      </c>
      <c r="CI21" s="308">
        <v>0</v>
      </c>
      <c r="CJ21" s="308">
        <v>0</v>
      </c>
      <c r="CK21" s="308">
        <v>0</v>
      </c>
      <c r="CL21" s="308">
        <v>0</v>
      </c>
      <c r="CM21" s="308">
        <v>0</v>
      </c>
      <c r="CN21" s="308">
        <v>2</v>
      </c>
      <c r="CO21" s="308">
        <v>0</v>
      </c>
      <c r="CP21" s="308">
        <v>0</v>
      </c>
      <c r="CQ21" s="308">
        <v>0</v>
      </c>
      <c r="CR21" s="308">
        <v>5</v>
      </c>
      <c r="CS21" s="308">
        <v>82</v>
      </c>
      <c r="CT21" s="308">
        <v>0</v>
      </c>
      <c r="CU21" s="308">
        <v>0</v>
      </c>
      <c r="CV21" s="308">
        <v>0</v>
      </c>
      <c r="CW21" s="308">
        <v>0</v>
      </c>
      <c r="CX21" s="308">
        <v>0</v>
      </c>
      <c r="CY21" s="308">
        <v>0</v>
      </c>
      <c r="CZ21" s="308">
        <v>0</v>
      </c>
      <c r="DA21" s="308">
        <v>3</v>
      </c>
      <c r="DB21" s="308">
        <v>49</v>
      </c>
      <c r="DC21" s="308">
        <v>0</v>
      </c>
      <c r="DD21" s="308">
        <v>0</v>
      </c>
      <c r="DE21" s="308">
        <v>1</v>
      </c>
      <c r="DF21" s="308">
        <v>1</v>
      </c>
      <c r="DG21" s="308">
        <v>0</v>
      </c>
      <c r="DH21" s="308">
        <v>0</v>
      </c>
      <c r="DI21" s="308">
        <v>0</v>
      </c>
      <c r="DJ21" s="308">
        <v>0</v>
      </c>
      <c r="DK21" s="308">
        <v>12</v>
      </c>
      <c r="DL21" s="308">
        <v>389</v>
      </c>
      <c r="DM21" s="308">
        <v>0</v>
      </c>
      <c r="DN21" s="308">
        <v>0</v>
      </c>
      <c r="DO21" s="308">
        <v>0</v>
      </c>
      <c r="DP21" s="308">
        <v>0</v>
      </c>
      <c r="DQ21" s="308">
        <v>0</v>
      </c>
      <c r="DR21" s="308">
        <v>0</v>
      </c>
      <c r="DS21" s="308">
        <v>0</v>
      </c>
      <c r="DT21" s="308">
        <v>0</v>
      </c>
      <c r="DU21" s="308">
        <v>0</v>
      </c>
      <c r="DV21" s="308">
        <v>0</v>
      </c>
      <c r="DW21" s="308">
        <v>0</v>
      </c>
      <c r="DX21" s="308">
        <v>0</v>
      </c>
      <c r="DY21" s="308">
        <v>0</v>
      </c>
      <c r="DZ21" s="308">
        <v>0</v>
      </c>
      <c r="EA21" s="308">
        <v>0</v>
      </c>
      <c r="EB21" s="308">
        <v>1</v>
      </c>
      <c r="EC21" s="308">
        <v>0</v>
      </c>
      <c r="ED21" s="308">
        <v>1</v>
      </c>
      <c r="EE21" s="308">
        <v>0</v>
      </c>
      <c r="EF21" s="308">
        <v>0</v>
      </c>
      <c r="EG21" s="308">
        <v>0</v>
      </c>
      <c r="EH21" s="308">
        <v>0</v>
      </c>
      <c r="EI21" s="308">
        <v>0</v>
      </c>
      <c r="EJ21" s="308">
        <v>0</v>
      </c>
      <c r="EK21" s="308">
        <v>0</v>
      </c>
      <c r="EL21" s="308">
        <v>0</v>
      </c>
      <c r="EM21" s="308">
        <v>0</v>
      </c>
      <c r="EN21" s="308">
        <v>0</v>
      </c>
      <c r="EO21" s="308">
        <v>0</v>
      </c>
      <c r="EP21" s="308">
        <v>0</v>
      </c>
      <c r="EQ21" s="308">
        <v>0</v>
      </c>
      <c r="ER21" s="308">
        <v>0</v>
      </c>
      <c r="ES21" s="309" t="e">
        <f>C21-Q21-S21-#REF!-W21-Y21-AA21-#REF!-BH21-BJ21-BL21-BS21-BY21-CB21-CI21-CR21-#REF!-#REF!-#REF!-CY21-DA21-DG21-DI21-DO21-DQ21-DT21-DV21-DX21-EB21-EG21-EL21-EQ21</f>
        <v>#REF!</v>
      </c>
      <c r="ET21" s="309" t="e">
        <f>D21-R21-T21-#REF!-X21-Z21-AB21-#REF!-BI21-BK21-BM21-BT21-BZ21-CC21-CJ21-CS21-#REF!-#REF!-#REF!-CZ21-DB21-DH21-DJ21-DP21-DR21-DU21-DW21-DY21-EC21-EH21-EM21-ER21</f>
        <v>#REF!</v>
      </c>
      <c r="EU21" s="309" t="e">
        <f>E21-#REF!-BU21-CE21-CV21-DC21-DK21</f>
        <v>#REF!</v>
      </c>
      <c r="EV21" s="309" t="e">
        <f>F21-#REF!-BV21-CF21-CW21-DD21-DL21</f>
        <v>#REF!</v>
      </c>
      <c r="EW21" s="309" t="e">
        <f>G21-#REF!-BW21-CG21-CX21-DE21-DM21</f>
        <v>#REF!</v>
      </c>
      <c r="EX21" s="309" t="e">
        <f>H21-#REF!-BX21-CH21-#REF!-DF21-DN21</f>
        <v>#REF!</v>
      </c>
      <c r="EY21" s="309" t="e">
        <f>I21-U21-#REF!-CA21-CD21-CK21-CT21-#REF!-#REF!-#REF!-DZ21</f>
        <v>#REF!</v>
      </c>
      <c r="EZ21" s="309" t="e">
        <f>J21-V21-#REF!-CU21-#REF!-#REF!-#REF!-EA21-ED21-EJ21-EO21</f>
        <v>#REF!</v>
      </c>
      <c r="FA21" s="309">
        <f t="shared" si="0"/>
        <v>0</v>
      </c>
      <c r="FB21" s="309">
        <f t="shared" si="1"/>
        <v>0</v>
      </c>
      <c r="FC21" s="309" t="e">
        <f>M21-CM21-#REF!-#REF!</f>
        <v>#REF!</v>
      </c>
      <c r="FD21" s="309" t="e">
        <f>N21-#REF!-EE21-#REF!-#REF!</f>
        <v>#REF!</v>
      </c>
      <c r="FE21" s="309" t="e">
        <f>O21-#REF!-EF21-EK21-EP21</f>
        <v>#REF!</v>
      </c>
      <c r="FF21" s="309">
        <f t="shared" si="2"/>
        <v>0</v>
      </c>
    </row>
    <row r="22" spans="1:162" s="304" customFormat="1" ht="12" customHeight="1" x14ac:dyDescent="0.2">
      <c r="A22" s="312" t="s">
        <v>130</v>
      </c>
      <c r="B22" s="306" t="s">
        <v>131</v>
      </c>
      <c r="C22" s="307">
        <v>2</v>
      </c>
      <c r="D22" s="308">
        <v>1</v>
      </c>
      <c r="E22" s="308">
        <v>87</v>
      </c>
      <c r="F22" s="308">
        <v>1888</v>
      </c>
      <c r="G22" s="308">
        <v>1</v>
      </c>
      <c r="H22" s="308">
        <v>0</v>
      </c>
      <c r="I22" s="308">
        <v>0</v>
      </c>
      <c r="J22" s="308">
        <v>0</v>
      </c>
      <c r="K22" s="308">
        <v>0</v>
      </c>
      <c r="L22" s="308">
        <v>0</v>
      </c>
      <c r="M22" s="308">
        <v>0</v>
      </c>
      <c r="N22" s="308">
        <v>0</v>
      </c>
      <c r="O22" s="308">
        <v>0</v>
      </c>
      <c r="P22" s="308">
        <v>0</v>
      </c>
      <c r="Q22" s="308">
        <v>0</v>
      </c>
      <c r="R22" s="308">
        <v>0</v>
      </c>
      <c r="S22" s="308">
        <v>0</v>
      </c>
      <c r="T22" s="308">
        <v>0</v>
      </c>
      <c r="U22" s="308">
        <v>0</v>
      </c>
      <c r="V22" s="308">
        <v>0</v>
      </c>
      <c r="W22" s="308">
        <v>0</v>
      </c>
      <c r="X22" s="308">
        <v>0</v>
      </c>
      <c r="Y22" s="308">
        <v>2</v>
      </c>
      <c r="Z22" s="308">
        <v>1</v>
      </c>
      <c r="AA22" s="308">
        <v>0</v>
      </c>
      <c r="AB22" s="308">
        <v>0</v>
      </c>
      <c r="AC22" s="308">
        <v>0</v>
      </c>
      <c r="AD22" s="308">
        <v>0</v>
      </c>
      <c r="AE22" s="308">
        <v>0</v>
      </c>
      <c r="AF22" s="308">
        <v>0</v>
      </c>
      <c r="AG22" s="308">
        <v>0</v>
      </c>
      <c r="AH22" s="308">
        <v>0</v>
      </c>
      <c r="AI22" s="308">
        <v>0</v>
      </c>
      <c r="AJ22" s="308">
        <v>0</v>
      </c>
      <c r="AK22" s="308">
        <v>1</v>
      </c>
      <c r="AL22" s="308">
        <v>15</v>
      </c>
      <c r="AM22" s="308">
        <v>1</v>
      </c>
      <c r="AN22" s="308">
        <v>0</v>
      </c>
      <c r="AO22" s="308">
        <v>0</v>
      </c>
      <c r="AP22" s="308">
        <v>0</v>
      </c>
      <c r="AQ22" s="308">
        <v>0</v>
      </c>
      <c r="AR22" s="308">
        <v>0</v>
      </c>
      <c r="AS22" s="308">
        <v>0</v>
      </c>
      <c r="AT22" s="308">
        <v>0</v>
      </c>
      <c r="AU22" s="308">
        <v>0</v>
      </c>
      <c r="AV22" s="308">
        <v>0</v>
      </c>
      <c r="AW22" s="308">
        <v>0</v>
      </c>
      <c r="AX22" s="308">
        <v>0</v>
      </c>
      <c r="AY22" s="308">
        <v>0</v>
      </c>
      <c r="AZ22" s="308">
        <v>0</v>
      </c>
      <c r="BA22" s="308">
        <v>0</v>
      </c>
      <c r="BB22" s="308">
        <v>0</v>
      </c>
      <c r="BC22" s="308">
        <v>0</v>
      </c>
      <c r="BD22" s="308">
        <v>0</v>
      </c>
      <c r="BE22" s="308">
        <v>0</v>
      </c>
      <c r="BF22" s="308">
        <v>0</v>
      </c>
      <c r="BG22" s="308">
        <v>0</v>
      </c>
      <c r="BH22" s="308">
        <v>0</v>
      </c>
      <c r="BI22" s="308">
        <v>0</v>
      </c>
      <c r="BJ22" s="308">
        <v>0</v>
      </c>
      <c r="BK22" s="308">
        <v>0</v>
      </c>
      <c r="BL22" s="308">
        <v>0</v>
      </c>
      <c r="BM22" s="308">
        <v>0</v>
      </c>
      <c r="BN22" s="308">
        <v>0</v>
      </c>
      <c r="BO22" s="308">
        <v>0</v>
      </c>
      <c r="BP22" s="308">
        <v>0</v>
      </c>
      <c r="BQ22" s="308">
        <v>0</v>
      </c>
      <c r="BR22" s="308">
        <v>0</v>
      </c>
      <c r="BS22" s="308">
        <v>0</v>
      </c>
      <c r="BT22" s="308">
        <v>0</v>
      </c>
      <c r="BU22" s="308">
        <v>0</v>
      </c>
      <c r="BV22" s="308">
        <v>0</v>
      </c>
      <c r="BW22" s="308">
        <v>0</v>
      </c>
      <c r="BX22" s="308">
        <v>0</v>
      </c>
      <c r="BY22" s="308">
        <v>0</v>
      </c>
      <c r="BZ22" s="308">
        <v>0</v>
      </c>
      <c r="CA22" s="308">
        <v>0</v>
      </c>
      <c r="CB22" s="308">
        <v>0</v>
      </c>
      <c r="CC22" s="308">
        <v>0</v>
      </c>
      <c r="CD22" s="308">
        <v>0</v>
      </c>
      <c r="CE22" s="308">
        <v>0</v>
      </c>
      <c r="CF22" s="308">
        <v>0</v>
      </c>
      <c r="CG22" s="308">
        <v>0</v>
      </c>
      <c r="CH22" s="308">
        <v>0</v>
      </c>
      <c r="CI22" s="308">
        <v>0</v>
      </c>
      <c r="CJ22" s="308">
        <v>0</v>
      </c>
      <c r="CK22" s="308">
        <v>0</v>
      </c>
      <c r="CL22" s="308">
        <v>0</v>
      </c>
      <c r="CM22" s="308">
        <v>0</v>
      </c>
      <c r="CN22" s="308">
        <v>0</v>
      </c>
      <c r="CO22" s="308">
        <v>0</v>
      </c>
      <c r="CP22" s="308">
        <v>0</v>
      </c>
      <c r="CQ22" s="308">
        <v>0</v>
      </c>
      <c r="CR22" s="308">
        <v>41</v>
      </c>
      <c r="CS22" s="308">
        <v>864</v>
      </c>
      <c r="CT22" s="308">
        <v>0</v>
      </c>
      <c r="CU22" s="308">
        <v>0</v>
      </c>
      <c r="CV22" s="308">
        <v>0</v>
      </c>
      <c r="CW22" s="308">
        <v>0</v>
      </c>
      <c r="CX22" s="308">
        <v>0</v>
      </c>
      <c r="CY22" s="308">
        <v>0</v>
      </c>
      <c r="CZ22" s="308">
        <v>0</v>
      </c>
      <c r="DA22" s="308">
        <v>7</v>
      </c>
      <c r="DB22" s="308">
        <v>94</v>
      </c>
      <c r="DC22" s="308">
        <v>0</v>
      </c>
      <c r="DD22" s="308">
        <v>0</v>
      </c>
      <c r="DE22" s="308">
        <v>0</v>
      </c>
      <c r="DF22" s="308">
        <v>0</v>
      </c>
      <c r="DG22" s="308">
        <v>0</v>
      </c>
      <c r="DH22" s="308">
        <v>0</v>
      </c>
      <c r="DI22" s="308">
        <v>0</v>
      </c>
      <c r="DJ22" s="308">
        <v>0</v>
      </c>
      <c r="DK22" s="308">
        <v>38</v>
      </c>
      <c r="DL22" s="308">
        <v>915</v>
      </c>
      <c r="DM22" s="308">
        <v>0</v>
      </c>
      <c r="DN22" s="308">
        <v>0</v>
      </c>
      <c r="DO22" s="308">
        <v>0</v>
      </c>
      <c r="DP22" s="308">
        <v>0</v>
      </c>
      <c r="DQ22" s="308">
        <v>0</v>
      </c>
      <c r="DR22" s="308">
        <v>0</v>
      </c>
      <c r="DS22" s="308">
        <v>0</v>
      </c>
      <c r="DT22" s="308">
        <v>0</v>
      </c>
      <c r="DU22" s="308">
        <v>0</v>
      </c>
      <c r="DV22" s="308">
        <v>0</v>
      </c>
      <c r="DW22" s="308">
        <v>0</v>
      </c>
      <c r="DX22" s="308">
        <v>0</v>
      </c>
      <c r="DY22" s="308">
        <v>0</v>
      </c>
      <c r="DZ22" s="308">
        <v>0</v>
      </c>
      <c r="EA22" s="308">
        <v>0</v>
      </c>
      <c r="EB22" s="308">
        <v>0</v>
      </c>
      <c r="EC22" s="308">
        <v>0</v>
      </c>
      <c r="ED22" s="308">
        <v>0</v>
      </c>
      <c r="EE22" s="308">
        <v>0</v>
      </c>
      <c r="EF22" s="308">
        <v>0</v>
      </c>
      <c r="EG22" s="308">
        <v>0</v>
      </c>
      <c r="EH22" s="308">
        <v>0</v>
      </c>
      <c r="EI22" s="308">
        <v>0</v>
      </c>
      <c r="EJ22" s="308">
        <v>0</v>
      </c>
      <c r="EK22" s="308">
        <v>0</v>
      </c>
      <c r="EL22" s="308">
        <v>0</v>
      </c>
      <c r="EM22" s="308">
        <v>0</v>
      </c>
      <c r="EN22" s="308">
        <v>0</v>
      </c>
      <c r="EO22" s="308">
        <v>0</v>
      </c>
      <c r="EP22" s="308">
        <v>0</v>
      </c>
      <c r="EQ22" s="308">
        <v>0</v>
      </c>
      <c r="ER22" s="308">
        <v>0</v>
      </c>
      <c r="ES22" s="309" t="e">
        <f>C22-Q22-S22-#REF!-W22-Y22-AA22-#REF!-BH22-BJ22-BL22-BS22-BY22-CB22-CI22-CR22-#REF!-#REF!-#REF!-CY22-DA22-DG22-DI22-DO22-DQ22-DT22-DV22-DX22-EB22-EG22-EL22-EQ22</f>
        <v>#REF!</v>
      </c>
      <c r="ET22" s="309" t="e">
        <f>D22-R22-T22-#REF!-X22-Z22-AB22-#REF!-BI22-BK22-BM22-BT22-BZ22-CC22-CJ22-CS22-#REF!-#REF!-#REF!-CZ22-DB22-DH22-DJ22-DP22-DR22-DU22-DW22-DY22-EC22-EH22-EM22-ER22</f>
        <v>#REF!</v>
      </c>
      <c r="EU22" s="309" t="e">
        <f>E22-#REF!-BU22-CE22-CV22-DC22-DK22</f>
        <v>#REF!</v>
      </c>
      <c r="EV22" s="309" t="e">
        <f>F22-#REF!-BV22-CF22-CW22-DD22-DL22</f>
        <v>#REF!</v>
      </c>
      <c r="EW22" s="309" t="e">
        <f>G22-#REF!-BW22-CG22-CX22-DE22-DM22</f>
        <v>#REF!</v>
      </c>
      <c r="EX22" s="309" t="e">
        <f>H22-#REF!-BX22-CH22-#REF!-DF22-DN22</f>
        <v>#REF!</v>
      </c>
      <c r="EY22" s="309" t="e">
        <f>I22-U22-#REF!-CA22-CD22-CK22-CT22-#REF!-#REF!-#REF!-DZ22</f>
        <v>#REF!</v>
      </c>
      <c r="EZ22" s="309" t="e">
        <f>J22-V22-#REF!-CU22-#REF!-#REF!-#REF!-EA22-ED22-EJ22-EO22</f>
        <v>#REF!</v>
      </c>
      <c r="FA22" s="309">
        <f t="shared" si="0"/>
        <v>0</v>
      </c>
      <c r="FB22" s="309">
        <f t="shared" si="1"/>
        <v>0</v>
      </c>
      <c r="FC22" s="309" t="e">
        <f>M22-CM22-#REF!-#REF!</f>
        <v>#REF!</v>
      </c>
      <c r="FD22" s="309" t="e">
        <f>N22-#REF!-EE22-#REF!-#REF!</f>
        <v>#REF!</v>
      </c>
      <c r="FE22" s="309" t="e">
        <f>O22-#REF!-EF22-EK22-EP22</f>
        <v>#REF!</v>
      </c>
      <c r="FF22" s="309">
        <f t="shared" si="2"/>
        <v>0</v>
      </c>
    </row>
    <row r="23" spans="1:162" s="304" customFormat="1" ht="12" customHeight="1" x14ac:dyDescent="0.2">
      <c r="A23" s="312" t="s">
        <v>132</v>
      </c>
      <c r="B23" s="306" t="s">
        <v>133</v>
      </c>
      <c r="C23" s="307">
        <v>3</v>
      </c>
      <c r="D23" s="308">
        <v>0</v>
      </c>
      <c r="E23" s="308">
        <v>33</v>
      </c>
      <c r="F23" s="308">
        <v>549</v>
      </c>
      <c r="G23" s="308">
        <v>0</v>
      </c>
      <c r="H23" s="308">
        <v>0</v>
      </c>
      <c r="I23" s="308">
        <v>1</v>
      </c>
      <c r="J23" s="308">
        <v>0</v>
      </c>
      <c r="K23" s="308">
        <v>0</v>
      </c>
      <c r="L23" s="308">
        <v>0</v>
      </c>
      <c r="M23" s="308">
        <v>0</v>
      </c>
      <c r="N23" s="308">
        <v>0</v>
      </c>
      <c r="O23" s="308">
        <v>0</v>
      </c>
      <c r="P23" s="308">
        <v>0</v>
      </c>
      <c r="Q23" s="308">
        <v>0</v>
      </c>
      <c r="R23" s="308">
        <v>0</v>
      </c>
      <c r="S23" s="308">
        <v>0</v>
      </c>
      <c r="T23" s="308">
        <v>0</v>
      </c>
      <c r="U23" s="308">
        <v>0</v>
      </c>
      <c r="V23" s="308">
        <v>0</v>
      </c>
      <c r="W23" s="308">
        <v>0</v>
      </c>
      <c r="X23" s="308">
        <v>0</v>
      </c>
      <c r="Y23" s="308">
        <v>0</v>
      </c>
      <c r="Z23" s="308">
        <v>0</v>
      </c>
      <c r="AA23" s="308">
        <v>0</v>
      </c>
      <c r="AB23" s="308">
        <v>0</v>
      </c>
      <c r="AC23" s="308">
        <v>0</v>
      </c>
      <c r="AD23" s="308">
        <v>0</v>
      </c>
      <c r="AE23" s="308">
        <v>0</v>
      </c>
      <c r="AF23" s="308">
        <v>0</v>
      </c>
      <c r="AG23" s="308">
        <v>0</v>
      </c>
      <c r="AH23" s="308">
        <v>0</v>
      </c>
      <c r="AI23" s="308">
        <v>0</v>
      </c>
      <c r="AJ23" s="308">
        <v>0</v>
      </c>
      <c r="AK23" s="308">
        <v>0</v>
      </c>
      <c r="AL23" s="308">
        <v>0</v>
      </c>
      <c r="AM23" s="308">
        <v>0</v>
      </c>
      <c r="AN23" s="308">
        <v>0</v>
      </c>
      <c r="AO23" s="308">
        <v>0</v>
      </c>
      <c r="AP23" s="308">
        <v>0</v>
      </c>
      <c r="AQ23" s="308">
        <v>0</v>
      </c>
      <c r="AR23" s="308">
        <v>0</v>
      </c>
      <c r="AS23" s="308">
        <v>0</v>
      </c>
      <c r="AT23" s="308">
        <v>0</v>
      </c>
      <c r="AU23" s="308">
        <v>0</v>
      </c>
      <c r="AV23" s="308">
        <v>0</v>
      </c>
      <c r="AW23" s="308">
        <v>0</v>
      </c>
      <c r="AX23" s="308">
        <v>0</v>
      </c>
      <c r="AY23" s="308">
        <v>0</v>
      </c>
      <c r="AZ23" s="308">
        <v>0</v>
      </c>
      <c r="BA23" s="308">
        <v>0</v>
      </c>
      <c r="BB23" s="308">
        <v>0</v>
      </c>
      <c r="BC23" s="308">
        <v>0</v>
      </c>
      <c r="BD23" s="308">
        <v>0</v>
      </c>
      <c r="BE23" s="308">
        <v>0</v>
      </c>
      <c r="BF23" s="308">
        <v>0</v>
      </c>
      <c r="BG23" s="308">
        <v>0</v>
      </c>
      <c r="BH23" s="308">
        <v>0</v>
      </c>
      <c r="BI23" s="308">
        <v>0</v>
      </c>
      <c r="BJ23" s="308">
        <v>0</v>
      </c>
      <c r="BK23" s="308">
        <v>0</v>
      </c>
      <c r="BL23" s="308">
        <v>0</v>
      </c>
      <c r="BM23" s="308">
        <v>0</v>
      </c>
      <c r="BN23" s="308">
        <v>0</v>
      </c>
      <c r="BO23" s="308">
        <v>0</v>
      </c>
      <c r="BP23" s="308">
        <v>0</v>
      </c>
      <c r="BQ23" s="308">
        <v>0</v>
      </c>
      <c r="BR23" s="308">
        <v>0</v>
      </c>
      <c r="BS23" s="308">
        <v>0</v>
      </c>
      <c r="BT23" s="308">
        <v>0</v>
      </c>
      <c r="BU23" s="308">
        <v>0</v>
      </c>
      <c r="BV23" s="308">
        <v>0</v>
      </c>
      <c r="BW23" s="308">
        <v>0</v>
      </c>
      <c r="BX23" s="308">
        <v>0</v>
      </c>
      <c r="BY23" s="308">
        <v>0</v>
      </c>
      <c r="BZ23" s="308">
        <v>0</v>
      </c>
      <c r="CA23" s="308">
        <v>0</v>
      </c>
      <c r="CB23" s="308">
        <v>0</v>
      </c>
      <c r="CC23" s="308">
        <v>0</v>
      </c>
      <c r="CD23" s="308">
        <v>0</v>
      </c>
      <c r="CE23" s="308">
        <v>0</v>
      </c>
      <c r="CF23" s="308">
        <v>0</v>
      </c>
      <c r="CG23" s="308">
        <v>0</v>
      </c>
      <c r="CH23" s="308">
        <v>0</v>
      </c>
      <c r="CI23" s="308">
        <v>0</v>
      </c>
      <c r="CJ23" s="308">
        <v>0</v>
      </c>
      <c r="CK23" s="308">
        <v>0</v>
      </c>
      <c r="CL23" s="308">
        <v>0</v>
      </c>
      <c r="CM23" s="308">
        <v>0</v>
      </c>
      <c r="CN23" s="308">
        <v>3</v>
      </c>
      <c r="CO23" s="308">
        <v>0</v>
      </c>
      <c r="CP23" s="308">
        <v>1</v>
      </c>
      <c r="CQ23" s="308">
        <v>0</v>
      </c>
      <c r="CR23" s="308">
        <v>15</v>
      </c>
      <c r="CS23" s="308">
        <v>250</v>
      </c>
      <c r="CT23" s="308">
        <v>0</v>
      </c>
      <c r="CU23" s="308">
        <v>0</v>
      </c>
      <c r="CV23" s="308">
        <v>0</v>
      </c>
      <c r="CW23" s="308">
        <v>0</v>
      </c>
      <c r="CX23" s="308">
        <v>0</v>
      </c>
      <c r="CY23" s="308">
        <v>0</v>
      </c>
      <c r="CZ23" s="308">
        <v>0</v>
      </c>
      <c r="DA23" s="308">
        <v>6</v>
      </c>
      <c r="DB23" s="308">
        <v>75</v>
      </c>
      <c r="DC23" s="308">
        <v>0</v>
      </c>
      <c r="DD23" s="308">
        <v>0</v>
      </c>
      <c r="DE23" s="308">
        <v>0</v>
      </c>
      <c r="DF23" s="308">
        <v>0</v>
      </c>
      <c r="DG23" s="308">
        <v>0</v>
      </c>
      <c r="DH23" s="308">
        <v>0</v>
      </c>
      <c r="DI23" s="308">
        <v>0</v>
      </c>
      <c r="DJ23" s="308">
        <v>0</v>
      </c>
      <c r="DK23" s="308">
        <v>12</v>
      </c>
      <c r="DL23" s="308">
        <v>224</v>
      </c>
      <c r="DM23" s="308">
        <v>0</v>
      </c>
      <c r="DN23" s="308">
        <v>0</v>
      </c>
      <c r="DO23" s="308">
        <v>0</v>
      </c>
      <c r="DP23" s="308">
        <v>0</v>
      </c>
      <c r="DQ23" s="308">
        <v>0</v>
      </c>
      <c r="DR23" s="308">
        <v>0</v>
      </c>
      <c r="DS23" s="308">
        <v>0</v>
      </c>
      <c r="DT23" s="308">
        <v>0</v>
      </c>
      <c r="DU23" s="308">
        <v>0</v>
      </c>
      <c r="DV23" s="308">
        <v>0</v>
      </c>
      <c r="DW23" s="308">
        <v>0</v>
      </c>
      <c r="DX23" s="308">
        <v>0</v>
      </c>
      <c r="DY23" s="308">
        <v>0</v>
      </c>
      <c r="DZ23" s="308">
        <v>0</v>
      </c>
      <c r="EA23" s="308">
        <v>0</v>
      </c>
      <c r="EB23" s="308">
        <v>0</v>
      </c>
      <c r="EC23" s="308">
        <v>0</v>
      </c>
      <c r="ED23" s="308">
        <v>0</v>
      </c>
      <c r="EE23" s="308">
        <v>0</v>
      </c>
      <c r="EF23" s="308">
        <v>0</v>
      </c>
      <c r="EG23" s="308">
        <v>0</v>
      </c>
      <c r="EH23" s="308">
        <v>0</v>
      </c>
      <c r="EI23" s="308">
        <v>0</v>
      </c>
      <c r="EJ23" s="308">
        <v>0</v>
      </c>
      <c r="EK23" s="308">
        <v>0</v>
      </c>
      <c r="EL23" s="308">
        <v>0</v>
      </c>
      <c r="EM23" s="308">
        <v>0</v>
      </c>
      <c r="EN23" s="308">
        <v>0</v>
      </c>
      <c r="EO23" s="308">
        <v>0</v>
      </c>
      <c r="EP23" s="308">
        <v>0</v>
      </c>
      <c r="EQ23" s="308">
        <v>0</v>
      </c>
      <c r="ER23" s="308">
        <v>0</v>
      </c>
      <c r="ES23" s="309" t="e">
        <f>C23-Q23-S23-#REF!-W23-Y23-AA23-#REF!-BH23-BJ23-BL23-BS23-BY23-CB23-CI23-CR23-#REF!-#REF!-#REF!-CY23-DA23-DG23-DI23-DO23-DQ23-DT23-DV23-DX23-EB23-EG23-EL23-EQ23</f>
        <v>#REF!</v>
      </c>
      <c r="ET23" s="309" t="e">
        <f>D23-R23-T23-#REF!-X23-Z23-AB23-#REF!-BI23-BK23-BM23-BT23-BZ23-CC23-CJ23-CS23-#REF!-#REF!-#REF!-CZ23-DB23-DH23-DJ23-DP23-DR23-DU23-DW23-DY23-EC23-EH23-EM23-ER23</f>
        <v>#REF!</v>
      </c>
      <c r="EU23" s="309" t="e">
        <f>E23-#REF!-BU23-CE23-CV23-DC23-DK23</f>
        <v>#REF!</v>
      </c>
      <c r="EV23" s="309" t="e">
        <f>F23-#REF!-BV23-CF23-CW23-DD23-DL23</f>
        <v>#REF!</v>
      </c>
      <c r="EW23" s="309" t="e">
        <f>G23-#REF!-BW23-CG23-CX23-DE23-DM23</f>
        <v>#REF!</v>
      </c>
      <c r="EX23" s="309" t="e">
        <f>H23-#REF!-BX23-CH23-#REF!-DF23-DN23</f>
        <v>#REF!</v>
      </c>
      <c r="EY23" s="309" t="e">
        <f>I23-U23-#REF!-CA23-CD23-CK23-CT23-#REF!-#REF!-#REF!-DZ23</f>
        <v>#REF!</v>
      </c>
      <c r="EZ23" s="309" t="e">
        <f>J23-V23-#REF!-CU23-#REF!-#REF!-#REF!-EA23-ED23-EJ23-EO23</f>
        <v>#REF!</v>
      </c>
      <c r="FA23" s="309">
        <f t="shared" si="0"/>
        <v>0</v>
      </c>
      <c r="FB23" s="309">
        <f t="shared" si="1"/>
        <v>0</v>
      </c>
      <c r="FC23" s="309" t="e">
        <f>M23-CM23-#REF!-#REF!</f>
        <v>#REF!</v>
      </c>
      <c r="FD23" s="309" t="e">
        <f>N23-#REF!-EE23-#REF!-#REF!</f>
        <v>#REF!</v>
      </c>
      <c r="FE23" s="309" t="e">
        <f>O23-#REF!-EF23-EK23-EP23</f>
        <v>#REF!</v>
      </c>
      <c r="FF23" s="309">
        <f t="shared" si="2"/>
        <v>0</v>
      </c>
    </row>
    <row r="24" spans="1:162" s="304" customFormat="1" ht="12" customHeight="1" x14ac:dyDescent="0.2">
      <c r="A24" s="312" t="s">
        <v>134</v>
      </c>
      <c r="B24" s="306" t="s">
        <v>135</v>
      </c>
      <c r="C24" s="307">
        <v>1</v>
      </c>
      <c r="D24" s="308">
        <v>0</v>
      </c>
      <c r="E24" s="308">
        <v>17</v>
      </c>
      <c r="F24" s="308">
        <v>230</v>
      </c>
      <c r="G24" s="308">
        <v>0</v>
      </c>
      <c r="H24" s="308">
        <v>0</v>
      </c>
      <c r="I24" s="308">
        <v>1</v>
      </c>
      <c r="J24" s="308">
        <v>0</v>
      </c>
      <c r="K24" s="308">
        <v>0</v>
      </c>
      <c r="L24" s="308">
        <v>0</v>
      </c>
      <c r="M24" s="308">
        <v>0</v>
      </c>
      <c r="N24" s="308">
        <v>0</v>
      </c>
      <c r="O24" s="308">
        <v>0</v>
      </c>
      <c r="P24" s="308">
        <v>0</v>
      </c>
      <c r="Q24" s="308">
        <v>0</v>
      </c>
      <c r="R24" s="308">
        <v>0</v>
      </c>
      <c r="S24" s="308">
        <v>0</v>
      </c>
      <c r="T24" s="308">
        <v>0</v>
      </c>
      <c r="U24" s="308">
        <v>0</v>
      </c>
      <c r="V24" s="308">
        <v>0</v>
      </c>
      <c r="W24" s="308">
        <v>0</v>
      </c>
      <c r="X24" s="308">
        <v>0</v>
      </c>
      <c r="Y24" s="308">
        <v>0</v>
      </c>
      <c r="Z24" s="308">
        <v>0</v>
      </c>
      <c r="AA24" s="308">
        <v>0</v>
      </c>
      <c r="AB24" s="308">
        <v>0</v>
      </c>
      <c r="AC24" s="308">
        <v>0</v>
      </c>
      <c r="AD24" s="308">
        <v>0</v>
      </c>
      <c r="AE24" s="308">
        <v>0</v>
      </c>
      <c r="AF24" s="308">
        <v>0</v>
      </c>
      <c r="AG24" s="308">
        <v>0</v>
      </c>
      <c r="AH24" s="308">
        <v>0</v>
      </c>
      <c r="AI24" s="308">
        <v>0</v>
      </c>
      <c r="AJ24" s="308">
        <v>0</v>
      </c>
      <c r="AK24" s="308">
        <v>2</v>
      </c>
      <c r="AL24" s="308">
        <v>32</v>
      </c>
      <c r="AM24" s="308">
        <v>0</v>
      </c>
      <c r="AN24" s="308">
        <v>0</v>
      </c>
      <c r="AO24" s="308">
        <v>0</v>
      </c>
      <c r="AP24" s="308">
        <v>0</v>
      </c>
      <c r="AQ24" s="308">
        <v>1</v>
      </c>
      <c r="AR24" s="308">
        <v>0</v>
      </c>
      <c r="AS24" s="308">
        <v>0</v>
      </c>
      <c r="AT24" s="308">
        <v>0</v>
      </c>
      <c r="AU24" s="308">
        <v>0</v>
      </c>
      <c r="AV24" s="308">
        <v>0</v>
      </c>
      <c r="AW24" s="308">
        <v>0</v>
      </c>
      <c r="AX24" s="308">
        <v>0</v>
      </c>
      <c r="AY24" s="308">
        <v>0</v>
      </c>
      <c r="AZ24" s="308">
        <v>0</v>
      </c>
      <c r="BA24" s="308">
        <v>0</v>
      </c>
      <c r="BB24" s="308">
        <v>0</v>
      </c>
      <c r="BC24" s="308">
        <v>0</v>
      </c>
      <c r="BD24" s="308">
        <v>0</v>
      </c>
      <c r="BE24" s="308">
        <v>0</v>
      </c>
      <c r="BF24" s="308">
        <v>0</v>
      </c>
      <c r="BG24" s="308">
        <v>0</v>
      </c>
      <c r="BH24" s="308">
        <v>0</v>
      </c>
      <c r="BI24" s="308">
        <v>0</v>
      </c>
      <c r="BJ24" s="308">
        <v>0</v>
      </c>
      <c r="BK24" s="308">
        <v>0</v>
      </c>
      <c r="BL24" s="308">
        <v>0</v>
      </c>
      <c r="BM24" s="308">
        <v>0</v>
      </c>
      <c r="BN24" s="308">
        <v>0</v>
      </c>
      <c r="BO24" s="308">
        <v>0</v>
      </c>
      <c r="BP24" s="308">
        <v>0</v>
      </c>
      <c r="BQ24" s="308">
        <v>0</v>
      </c>
      <c r="BR24" s="308">
        <v>0</v>
      </c>
      <c r="BS24" s="308">
        <v>0</v>
      </c>
      <c r="BT24" s="308">
        <v>0</v>
      </c>
      <c r="BU24" s="308">
        <v>0</v>
      </c>
      <c r="BV24" s="308">
        <v>0</v>
      </c>
      <c r="BW24" s="308">
        <v>0</v>
      </c>
      <c r="BX24" s="308">
        <v>0</v>
      </c>
      <c r="BY24" s="308">
        <v>0</v>
      </c>
      <c r="BZ24" s="308">
        <v>0</v>
      </c>
      <c r="CA24" s="308">
        <v>0</v>
      </c>
      <c r="CB24" s="308">
        <v>0</v>
      </c>
      <c r="CC24" s="308">
        <v>0</v>
      </c>
      <c r="CD24" s="308">
        <v>0</v>
      </c>
      <c r="CE24" s="308">
        <v>0</v>
      </c>
      <c r="CF24" s="308">
        <v>0</v>
      </c>
      <c r="CG24" s="308">
        <v>0</v>
      </c>
      <c r="CH24" s="308">
        <v>0</v>
      </c>
      <c r="CI24" s="308">
        <v>0</v>
      </c>
      <c r="CJ24" s="308">
        <v>0</v>
      </c>
      <c r="CK24" s="308">
        <v>1</v>
      </c>
      <c r="CL24" s="308">
        <v>0</v>
      </c>
      <c r="CM24" s="308">
        <v>0</v>
      </c>
      <c r="CN24" s="308">
        <v>0</v>
      </c>
      <c r="CO24" s="308">
        <v>0</v>
      </c>
      <c r="CP24" s="308">
        <v>0</v>
      </c>
      <c r="CQ24" s="308">
        <v>0</v>
      </c>
      <c r="CR24" s="308">
        <v>3</v>
      </c>
      <c r="CS24" s="308">
        <v>62</v>
      </c>
      <c r="CT24" s="308">
        <v>0</v>
      </c>
      <c r="CU24" s="308">
        <v>0</v>
      </c>
      <c r="CV24" s="308">
        <v>0</v>
      </c>
      <c r="CW24" s="308">
        <v>0</v>
      </c>
      <c r="CX24" s="308">
        <v>0</v>
      </c>
      <c r="CY24" s="308">
        <v>0</v>
      </c>
      <c r="CZ24" s="308">
        <v>0</v>
      </c>
      <c r="DA24" s="308">
        <v>3</v>
      </c>
      <c r="DB24" s="308">
        <v>28</v>
      </c>
      <c r="DC24" s="308">
        <v>0</v>
      </c>
      <c r="DD24" s="308">
        <v>0</v>
      </c>
      <c r="DE24" s="308">
        <v>0</v>
      </c>
      <c r="DF24" s="308">
        <v>0</v>
      </c>
      <c r="DG24" s="308">
        <v>0</v>
      </c>
      <c r="DH24" s="308">
        <v>0</v>
      </c>
      <c r="DI24" s="308">
        <v>0</v>
      </c>
      <c r="DJ24" s="308">
        <v>0</v>
      </c>
      <c r="DK24" s="308">
        <v>9</v>
      </c>
      <c r="DL24" s="308">
        <v>108</v>
      </c>
      <c r="DM24" s="308">
        <v>0</v>
      </c>
      <c r="DN24" s="308">
        <v>0</v>
      </c>
      <c r="DO24" s="308">
        <v>0</v>
      </c>
      <c r="DP24" s="308">
        <v>0</v>
      </c>
      <c r="DQ24" s="308">
        <v>0</v>
      </c>
      <c r="DR24" s="308">
        <v>0</v>
      </c>
      <c r="DS24" s="308">
        <v>0</v>
      </c>
      <c r="DT24" s="308">
        <v>0</v>
      </c>
      <c r="DU24" s="308">
        <v>0</v>
      </c>
      <c r="DV24" s="308">
        <v>0</v>
      </c>
      <c r="DW24" s="308">
        <v>0</v>
      </c>
      <c r="DX24" s="308">
        <v>0</v>
      </c>
      <c r="DY24" s="308">
        <v>0</v>
      </c>
      <c r="DZ24" s="308">
        <v>0</v>
      </c>
      <c r="EA24" s="308">
        <v>0</v>
      </c>
      <c r="EB24" s="308">
        <v>0</v>
      </c>
      <c r="EC24" s="308">
        <v>0</v>
      </c>
      <c r="ED24" s="308">
        <v>0</v>
      </c>
      <c r="EE24" s="308">
        <v>0</v>
      </c>
      <c r="EF24" s="308">
        <v>0</v>
      </c>
      <c r="EG24" s="308">
        <v>0</v>
      </c>
      <c r="EH24" s="308">
        <v>0</v>
      </c>
      <c r="EI24" s="308">
        <v>0</v>
      </c>
      <c r="EJ24" s="308">
        <v>0</v>
      </c>
      <c r="EK24" s="308">
        <v>0</v>
      </c>
      <c r="EL24" s="308">
        <v>0</v>
      </c>
      <c r="EM24" s="308">
        <v>0</v>
      </c>
      <c r="EN24" s="308">
        <v>0</v>
      </c>
      <c r="EO24" s="308">
        <v>0</v>
      </c>
      <c r="EP24" s="308">
        <v>0</v>
      </c>
      <c r="EQ24" s="308">
        <v>0</v>
      </c>
      <c r="ER24" s="308">
        <v>0</v>
      </c>
      <c r="ES24" s="309" t="e">
        <f>C24-Q24-S24-#REF!-W24-Y24-AA24-#REF!-BH24-BJ24-BL24-BS24-BY24-CB24-CI24-CR24-#REF!-#REF!-#REF!-CY24-DA24-DG24-DI24-DO24-DQ24-DT24-DV24-DX24-EB24-EG24-EL24-EQ24</f>
        <v>#REF!</v>
      </c>
      <c r="ET24" s="309" t="e">
        <f>D24-R24-T24-#REF!-X24-Z24-AB24-#REF!-BI24-BK24-BM24-BT24-BZ24-CC24-CJ24-CS24-#REF!-#REF!-#REF!-CZ24-DB24-DH24-DJ24-DP24-DR24-DU24-DW24-DY24-EC24-EH24-EM24-ER24</f>
        <v>#REF!</v>
      </c>
      <c r="EU24" s="309" t="e">
        <f>E24-#REF!-BU24-CE24-CV24-DC24-DK24</f>
        <v>#REF!</v>
      </c>
      <c r="EV24" s="309" t="e">
        <f>F24-#REF!-BV24-CF24-CW24-DD24-DL24</f>
        <v>#REF!</v>
      </c>
      <c r="EW24" s="309" t="e">
        <f>G24-#REF!-BW24-CG24-CX24-DE24-DM24</f>
        <v>#REF!</v>
      </c>
      <c r="EX24" s="309" t="e">
        <f>H24-#REF!-BX24-CH24-#REF!-DF24-DN24</f>
        <v>#REF!</v>
      </c>
      <c r="EY24" s="309" t="e">
        <f>I24-U24-#REF!-CA24-CD24-CK24-CT24-#REF!-#REF!-#REF!-DZ24</f>
        <v>#REF!</v>
      </c>
      <c r="EZ24" s="309" t="e">
        <f>J24-V24-#REF!-CU24-#REF!-#REF!-#REF!-EA24-ED24-EJ24-EO24</f>
        <v>#REF!</v>
      </c>
      <c r="FA24" s="309">
        <f t="shared" si="0"/>
        <v>0</v>
      </c>
      <c r="FB24" s="309">
        <f t="shared" si="1"/>
        <v>0</v>
      </c>
      <c r="FC24" s="309" t="e">
        <f>M24-CM24-#REF!-#REF!</f>
        <v>#REF!</v>
      </c>
      <c r="FD24" s="309" t="e">
        <f>N24-#REF!-EE24-#REF!-#REF!</f>
        <v>#REF!</v>
      </c>
      <c r="FE24" s="309" t="e">
        <f>O24-#REF!-EF24-EK24-EP24</f>
        <v>#REF!</v>
      </c>
      <c r="FF24" s="309">
        <f t="shared" si="2"/>
        <v>0</v>
      </c>
    </row>
    <row r="25" spans="1:162" s="304" customFormat="1" ht="12" customHeight="1" x14ac:dyDescent="0.2">
      <c r="A25" s="312" t="s">
        <v>136</v>
      </c>
      <c r="B25" s="306" t="s">
        <v>137</v>
      </c>
      <c r="C25" s="307">
        <v>6</v>
      </c>
      <c r="D25" s="308">
        <v>0</v>
      </c>
      <c r="E25" s="308">
        <v>0</v>
      </c>
      <c r="F25" s="308">
        <v>0</v>
      </c>
      <c r="G25" s="308">
        <v>0</v>
      </c>
      <c r="H25" s="308">
        <v>0</v>
      </c>
      <c r="I25" s="308">
        <v>0</v>
      </c>
      <c r="J25" s="308">
        <v>0</v>
      </c>
      <c r="K25" s="308">
        <v>0</v>
      </c>
      <c r="L25" s="308">
        <v>0</v>
      </c>
      <c r="M25" s="308">
        <v>0</v>
      </c>
      <c r="N25" s="308">
        <v>0</v>
      </c>
      <c r="O25" s="308">
        <v>0</v>
      </c>
      <c r="P25" s="308">
        <v>0</v>
      </c>
      <c r="Q25" s="308">
        <v>0</v>
      </c>
      <c r="R25" s="308">
        <v>0</v>
      </c>
      <c r="S25" s="308">
        <v>0</v>
      </c>
      <c r="T25" s="308">
        <v>0</v>
      </c>
      <c r="U25" s="308">
        <v>0</v>
      </c>
      <c r="V25" s="308">
        <v>0</v>
      </c>
      <c r="W25" s="308">
        <v>0</v>
      </c>
      <c r="X25" s="308">
        <v>0</v>
      </c>
      <c r="Y25" s="308">
        <v>0</v>
      </c>
      <c r="Z25" s="308">
        <v>0</v>
      </c>
      <c r="AA25" s="308">
        <v>0</v>
      </c>
      <c r="AB25" s="308">
        <v>0</v>
      </c>
      <c r="AC25" s="308">
        <v>0</v>
      </c>
      <c r="AD25" s="308">
        <v>0</v>
      </c>
      <c r="AE25" s="308">
        <v>0</v>
      </c>
      <c r="AF25" s="308">
        <v>0</v>
      </c>
      <c r="AG25" s="308">
        <v>0</v>
      </c>
      <c r="AH25" s="308">
        <v>0</v>
      </c>
      <c r="AI25" s="308">
        <v>0</v>
      </c>
      <c r="AJ25" s="308">
        <v>0</v>
      </c>
      <c r="AK25" s="308">
        <v>0</v>
      </c>
      <c r="AL25" s="308">
        <v>0</v>
      </c>
      <c r="AM25" s="308">
        <v>0</v>
      </c>
      <c r="AN25" s="308">
        <v>0</v>
      </c>
      <c r="AO25" s="308">
        <v>0</v>
      </c>
      <c r="AP25" s="308">
        <v>0</v>
      </c>
      <c r="AQ25" s="308">
        <v>5</v>
      </c>
      <c r="AR25" s="308">
        <v>0</v>
      </c>
      <c r="AS25" s="308">
        <v>0</v>
      </c>
      <c r="AT25" s="308">
        <v>0</v>
      </c>
      <c r="AU25" s="308">
        <v>0</v>
      </c>
      <c r="AV25" s="308">
        <v>0</v>
      </c>
      <c r="AW25" s="308">
        <v>0</v>
      </c>
      <c r="AX25" s="308">
        <v>0</v>
      </c>
      <c r="AY25" s="308">
        <v>0</v>
      </c>
      <c r="AZ25" s="308">
        <v>0</v>
      </c>
      <c r="BA25" s="308">
        <v>0</v>
      </c>
      <c r="BB25" s="308">
        <v>0</v>
      </c>
      <c r="BC25" s="308">
        <v>0</v>
      </c>
      <c r="BD25" s="308">
        <v>0</v>
      </c>
      <c r="BE25" s="308">
        <v>0</v>
      </c>
      <c r="BF25" s="308">
        <v>0</v>
      </c>
      <c r="BG25" s="308">
        <v>0</v>
      </c>
      <c r="BH25" s="308">
        <v>0</v>
      </c>
      <c r="BI25" s="308">
        <v>0</v>
      </c>
      <c r="BJ25" s="308">
        <v>0</v>
      </c>
      <c r="BK25" s="308">
        <v>0</v>
      </c>
      <c r="BL25" s="308">
        <v>0</v>
      </c>
      <c r="BM25" s="308">
        <v>0</v>
      </c>
      <c r="BN25" s="308">
        <v>0</v>
      </c>
      <c r="BO25" s="308">
        <v>0</v>
      </c>
      <c r="BP25" s="308">
        <v>0</v>
      </c>
      <c r="BQ25" s="308">
        <v>0</v>
      </c>
      <c r="BR25" s="308">
        <v>0</v>
      </c>
      <c r="BS25" s="308">
        <v>0</v>
      </c>
      <c r="BT25" s="308">
        <v>0</v>
      </c>
      <c r="BU25" s="308">
        <v>0</v>
      </c>
      <c r="BV25" s="308">
        <v>0</v>
      </c>
      <c r="BW25" s="308">
        <v>0</v>
      </c>
      <c r="BX25" s="308">
        <v>0</v>
      </c>
      <c r="BY25" s="308">
        <v>0</v>
      </c>
      <c r="BZ25" s="308">
        <v>0</v>
      </c>
      <c r="CA25" s="308">
        <v>0</v>
      </c>
      <c r="CB25" s="308">
        <v>0</v>
      </c>
      <c r="CC25" s="308">
        <v>0</v>
      </c>
      <c r="CD25" s="308">
        <v>0</v>
      </c>
      <c r="CE25" s="308">
        <v>0</v>
      </c>
      <c r="CF25" s="308">
        <v>0</v>
      </c>
      <c r="CG25" s="308">
        <v>0</v>
      </c>
      <c r="CH25" s="308">
        <v>0</v>
      </c>
      <c r="CI25" s="308">
        <v>0</v>
      </c>
      <c r="CJ25" s="308">
        <v>0</v>
      </c>
      <c r="CK25" s="308">
        <v>0</v>
      </c>
      <c r="CL25" s="308">
        <v>0</v>
      </c>
      <c r="CM25" s="308">
        <v>0</v>
      </c>
      <c r="CN25" s="308">
        <v>0</v>
      </c>
      <c r="CO25" s="308">
        <v>0</v>
      </c>
      <c r="CP25" s="308">
        <v>0</v>
      </c>
      <c r="CQ25" s="308">
        <v>0</v>
      </c>
      <c r="CR25" s="308">
        <v>0</v>
      </c>
      <c r="CS25" s="308">
        <v>0</v>
      </c>
      <c r="CT25" s="308">
        <v>0</v>
      </c>
      <c r="CU25" s="308">
        <v>0</v>
      </c>
      <c r="CV25" s="308">
        <v>0</v>
      </c>
      <c r="CW25" s="308">
        <v>0</v>
      </c>
      <c r="CX25" s="308">
        <v>0</v>
      </c>
      <c r="CY25" s="308">
        <v>0</v>
      </c>
      <c r="CZ25" s="308">
        <v>0</v>
      </c>
      <c r="DA25" s="308">
        <v>0</v>
      </c>
      <c r="DB25" s="308">
        <v>0</v>
      </c>
      <c r="DC25" s="308">
        <v>0</v>
      </c>
      <c r="DD25" s="308">
        <v>0</v>
      </c>
      <c r="DE25" s="308">
        <v>0</v>
      </c>
      <c r="DF25" s="308">
        <v>0</v>
      </c>
      <c r="DG25" s="308">
        <v>1</v>
      </c>
      <c r="DH25" s="308">
        <v>0</v>
      </c>
      <c r="DI25" s="308">
        <v>0</v>
      </c>
      <c r="DJ25" s="308">
        <v>0</v>
      </c>
      <c r="DK25" s="308">
        <v>0</v>
      </c>
      <c r="DL25" s="308">
        <v>0</v>
      </c>
      <c r="DM25" s="308">
        <v>0</v>
      </c>
      <c r="DN25" s="308">
        <v>0</v>
      </c>
      <c r="DO25" s="308">
        <v>0</v>
      </c>
      <c r="DP25" s="308">
        <v>0</v>
      </c>
      <c r="DQ25" s="308">
        <v>0</v>
      </c>
      <c r="DR25" s="308">
        <v>0</v>
      </c>
      <c r="DS25" s="308">
        <v>0</v>
      </c>
      <c r="DT25" s="308">
        <v>0</v>
      </c>
      <c r="DU25" s="308">
        <v>0</v>
      </c>
      <c r="DV25" s="308">
        <v>0</v>
      </c>
      <c r="DW25" s="308">
        <v>0</v>
      </c>
      <c r="DX25" s="308">
        <v>0</v>
      </c>
      <c r="DY25" s="308">
        <v>0</v>
      </c>
      <c r="DZ25" s="308">
        <v>0</v>
      </c>
      <c r="EA25" s="308">
        <v>0</v>
      </c>
      <c r="EB25" s="308">
        <v>0</v>
      </c>
      <c r="EC25" s="308">
        <v>0</v>
      </c>
      <c r="ED25" s="308">
        <v>0</v>
      </c>
      <c r="EE25" s="308">
        <v>0</v>
      </c>
      <c r="EF25" s="308">
        <v>0</v>
      </c>
      <c r="EG25" s="308">
        <v>0</v>
      </c>
      <c r="EH25" s="308">
        <v>0</v>
      </c>
      <c r="EI25" s="308">
        <v>0</v>
      </c>
      <c r="EJ25" s="308">
        <v>0</v>
      </c>
      <c r="EK25" s="308">
        <v>0</v>
      </c>
      <c r="EL25" s="308">
        <v>0</v>
      </c>
      <c r="EM25" s="308">
        <v>0</v>
      </c>
      <c r="EN25" s="308">
        <v>0</v>
      </c>
      <c r="EO25" s="308">
        <v>0</v>
      </c>
      <c r="EP25" s="308">
        <v>0</v>
      </c>
      <c r="EQ25" s="308">
        <v>0</v>
      </c>
      <c r="ER25" s="308">
        <v>0</v>
      </c>
      <c r="ES25" s="309" t="e">
        <f>C25-Q25-S25-#REF!-W25-Y25-AA25-#REF!-BH25-BJ25-BL25-BS25-BY25-CB25-CI25-CR25-#REF!-#REF!-#REF!-CY25-DA25-DG25-DI25-DO25-DQ25-DT25-DV25-DX25-EB25-EG25-EL25-EQ25</f>
        <v>#REF!</v>
      </c>
      <c r="ET25" s="309" t="e">
        <f>D25-R25-T25-#REF!-X25-Z25-AB25-#REF!-BI25-BK25-BM25-BT25-BZ25-CC25-CJ25-CS25-#REF!-#REF!-#REF!-CZ25-DB25-DH25-DJ25-DP25-DR25-DU25-DW25-DY25-EC25-EH25-EM25-ER25</f>
        <v>#REF!</v>
      </c>
      <c r="EU25" s="309" t="e">
        <f>E25-#REF!-BU25-CE25-CV25-DC25-DK25</f>
        <v>#REF!</v>
      </c>
      <c r="EV25" s="309" t="e">
        <f>F25-#REF!-BV25-CF25-CW25-DD25-DL25</f>
        <v>#REF!</v>
      </c>
      <c r="EW25" s="309" t="e">
        <f>G25-#REF!-BW25-CG25-CX25-DE25-DM25</f>
        <v>#REF!</v>
      </c>
      <c r="EX25" s="309" t="e">
        <f>H25-#REF!-BX25-CH25-#REF!-DF25-DN25</f>
        <v>#REF!</v>
      </c>
      <c r="EY25" s="309" t="e">
        <f>I25-U25-#REF!-CA25-CD25-CK25-CT25-#REF!-#REF!-#REF!-DZ25</f>
        <v>#REF!</v>
      </c>
      <c r="EZ25" s="309" t="e">
        <f>J25-V25-#REF!-CU25-#REF!-#REF!-#REF!-EA25-ED25-EJ25-EO25</f>
        <v>#REF!</v>
      </c>
      <c r="FA25" s="309">
        <f t="shared" si="0"/>
        <v>0</v>
      </c>
      <c r="FB25" s="309">
        <f t="shared" si="1"/>
        <v>0</v>
      </c>
      <c r="FC25" s="309" t="e">
        <f>M25-CM25-#REF!-#REF!</f>
        <v>#REF!</v>
      </c>
      <c r="FD25" s="309" t="e">
        <f>N25-#REF!-EE25-#REF!-#REF!</f>
        <v>#REF!</v>
      </c>
      <c r="FE25" s="309" t="e">
        <f>O25-#REF!-EF25-EK25-EP25</f>
        <v>#REF!</v>
      </c>
      <c r="FF25" s="309">
        <f t="shared" si="2"/>
        <v>0</v>
      </c>
    </row>
    <row r="26" spans="1:162" s="304" customFormat="1" ht="12" customHeight="1" x14ac:dyDescent="0.2">
      <c r="A26" s="312" t="s">
        <v>138</v>
      </c>
      <c r="B26" s="306" t="s">
        <v>139</v>
      </c>
      <c r="C26" s="307">
        <v>12</v>
      </c>
      <c r="D26" s="308">
        <v>18</v>
      </c>
      <c r="E26" s="308">
        <v>31</v>
      </c>
      <c r="F26" s="308">
        <v>181</v>
      </c>
      <c r="G26" s="308">
        <v>0</v>
      </c>
      <c r="H26" s="308">
        <v>0</v>
      </c>
      <c r="I26" s="308">
        <v>1</v>
      </c>
      <c r="J26" s="308">
        <v>0</v>
      </c>
      <c r="K26" s="308">
        <v>0</v>
      </c>
      <c r="L26" s="308">
        <v>0</v>
      </c>
      <c r="M26" s="308">
        <v>0</v>
      </c>
      <c r="N26" s="308">
        <v>0</v>
      </c>
      <c r="O26" s="308">
        <v>0</v>
      </c>
      <c r="P26" s="308">
        <v>0</v>
      </c>
      <c r="Q26" s="308">
        <v>0</v>
      </c>
      <c r="R26" s="308">
        <v>0</v>
      </c>
      <c r="S26" s="308">
        <v>0</v>
      </c>
      <c r="T26" s="308">
        <v>0</v>
      </c>
      <c r="U26" s="308">
        <v>0</v>
      </c>
      <c r="V26" s="308">
        <v>0</v>
      </c>
      <c r="W26" s="308">
        <v>0</v>
      </c>
      <c r="X26" s="308">
        <v>0</v>
      </c>
      <c r="Y26" s="308">
        <v>0</v>
      </c>
      <c r="Z26" s="308">
        <v>0</v>
      </c>
      <c r="AA26" s="308">
        <v>0</v>
      </c>
      <c r="AB26" s="308">
        <v>0</v>
      </c>
      <c r="AC26" s="308">
        <v>0</v>
      </c>
      <c r="AD26" s="308">
        <v>0</v>
      </c>
      <c r="AE26" s="308">
        <v>0</v>
      </c>
      <c r="AF26" s="308">
        <v>0</v>
      </c>
      <c r="AG26" s="308">
        <v>0</v>
      </c>
      <c r="AH26" s="308">
        <v>0</v>
      </c>
      <c r="AI26" s="308">
        <v>0</v>
      </c>
      <c r="AJ26" s="308">
        <v>0</v>
      </c>
      <c r="AK26" s="308">
        <v>0</v>
      </c>
      <c r="AL26" s="308">
        <v>0</v>
      </c>
      <c r="AM26" s="308">
        <v>0</v>
      </c>
      <c r="AN26" s="308">
        <v>0</v>
      </c>
      <c r="AO26" s="308">
        <v>0</v>
      </c>
      <c r="AP26" s="308">
        <v>0</v>
      </c>
      <c r="AQ26" s="308">
        <v>0</v>
      </c>
      <c r="AR26" s="308">
        <v>0</v>
      </c>
      <c r="AS26" s="308">
        <v>0</v>
      </c>
      <c r="AT26" s="308">
        <v>0</v>
      </c>
      <c r="AU26" s="308">
        <v>2</v>
      </c>
      <c r="AV26" s="308">
        <v>7</v>
      </c>
      <c r="AW26" s="308">
        <v>6</v>
      </c>
      <c r="AX26" s="308">
        <v>4</v>
      </c>
      <c r="AY26" s="308">
        <v>0</v>
      </c>
      <c r="AZ26" s="308">
        <v>0</v>
      </c>
      <c r="BA26" s="308">
        <v>0</v>
      </c>
      <c r="BB26" s="308">
        <v>0</v>
      </c>
      <c r="BC26" s="308">
        <v>0</v>
      </c>
      <c r="BD26" s="308">
        <v>0</v>
      </c>
      <c r="BE26" s="308">
        <v>0</v>
      </c>
      <c r="BF26" s="308">
        <v>0</v>
      </c>
      <c r="BG26" s="308">
        <v>0</v>
      </c>
      <c r="BH26" s="308">
        <v>0</v>
      </c>
      <c r="BI26" s="308">
        <v>0</v>
      </c>
      <c r="BJ26" s="308">
        <v>0</v>
      </c>
      <c r="BK26" s="308">
        <v>0</v>
      </c>
      <c r="BL26" s="308">
        <v>0</v>
      </c>
      <c r="BM26" s="308">
        <v>0</v>
      </c>
      <c r="BN26" s="308">
        <v>0</v>
      </c>
      <c r="BO26" s="308">
        <v>0</v>
      </c>
      <c r="BP26" s="308">
        <v>0</v>
      </c>
      <c r="BQ26" s="308">
        <v>0</v>
      </c>
      <c r="BR26" s="308">
        <v>0</v>
      </c>
      <c r="BS26" s="308">
        <v>0</v>
      </c>
      <c r="BT26" s="308">
        <v>0</v>
      </c>
      <c r="BU26" s="308">
        <v>0</v>
      </c>
      <c r="BV26" s="308">
        <v>0</v>
      </c>
      <c r="BW26" s="308">
        <v>0</v>
      </c>
      <c r="BX26" s="308">
        <v>0</v>
      </c>
      <c r="BY26" s="308">
        <v>4</v>
      </c>
      <c r="BZ26" s="308">
        <v>6</v>
      </c>
      <c r="CA26" s="308">
        <v>1</v>
      </c>
      <c r="CB26" s="308">
        <v>0</v>
      </c>
      <c r="CC26" s="308">
        <v>0</v>
      </c>
      <c r="CD26" s="308">
        <v>0</v>
      </c>
      <c r="CE26" s="308">
        <v>0</v>
      </c>
      <c r="CF26" s="308">
        <v>0</v>
      </c>
      <c r="CG26" s="308">
        <v>0</v>
      </c>
      <c r="CH26" s="308">
        <v>0</v>
      </c>
      <c r="CI26" s="308">
        <v>0</v>
      </c>
      <c r="CJ26" s="308">
        <v>0</v>
      </c>
      <c r="CK26" s="308">
        <v>0</v>
      </c>
      <c r="CL26" s="308">
        <v>0</v>
      </c>
      <c r="CM26" s="308">
        <v>0</v>
      </c>
      <c r="CN26" s="308">
        <v>0</v>
      </c>
      <c r="CO26" s="308">
        <v>1</v>
      </c>
      <c r="CP26" s="308">
        <v>0</v>
      </c>
      <c r="CQ26" s="308">
        <v>0</v>
      </c>
      <c r="CR26" s="308">
        <v>26</v>
      </c>
      <c r="CS26" s="308">
        <v>133</v>
      </c>
      <c r="CT26" s="308">
        <v>0</v>
      </c>
      <c r="CU26" s="308">
        <v>0</v>
      </c>
      <c r="CV26" s="308">
        <v>0</v>
      </c>
      <c r="CW26" s="308">
        <v>0</v>
      </c>
      <c r="CX26" s="308">
        <v>0</v>
      </c>
      <c r="CY26" s="308">
        <v>0</v>
      </c>
      <c r="CZ26" s="308">
        <v>0</v>
      </c>
      <c r="DA26" s="308">
        <v>5</v>
      </c>
      <c r="DB26" s="308">
        <v>48</v>
      </c>
      <c r="DC26" s="308">
        <v>0</v>
      </c>
      <c r="DD26" s="308">
        <v>0</v>
      </c>
      <c r="DE26" s="308">
        <v>0</v>
      </c>
      <c r="DF26" s="308">
        <v>0</v>
      </c>
      <c r="DG26" s="308">
        <v>0</v>
      </c>
      <c r="DH26" s="308">
        <v>0</v>
      </c>
      <c r="DI26" s="308">
        <v>0</v>
      </c>
      <c r="DJ26" s="308">
        <v>0</v>
      </c>
      <c r="DK26" s="308">
        <v>0</v>
      </c>
      <c r="DL26" s="308">
        <v>0</v>
      </c>
      <c r="DM26" s="308">
        <v>0</v>
      </c>
      <c r="DN26" s="308">
        <v>0</v>
      </c>
      <c r="DO26" s="308">
        <v>0</v>
      </c>
      <c r="DP26" s="308">
        <v>0</v>
      </c>
      <c r="DQ26" s="308">
        <v>0</v>
      </c>
      <c r="DR26" s="308">
        <v>0</v>
      </c>
      <c r="DS26" s="308">
        <v>0</v>
      </c>
      <c r="DT26" s="308">
        <v>0</v>
      </c>
      <c r="DU26" s="308">
        <v>0</v>
      </c>
      <c r="DV26" s="308">
        <v>0</v>
      </c>
      <c r="DW26" s="308">
        <v>0</v>
      </c>
      <c r="DX26" s="308">
        <v>0</v>
      </c>
      <c r="DY26" s="308">
        <v>0</v>
      </c>
      <c r="DZ26" s="308">
        <v>0</v>
      </c>
      <c r="EA26" s="308">
        <v>0</v>
      </c>
      <c r="EB26" s="308">
        <v>0</v>
      </c>
      <c r="EC26" s="308">
        <v>0</v>
      </c>
      <c r="ED26" s="308">
        <v>0</v>
      </c>
      <c r="EE26" s="308">
        <v>0</v>
      </c>
      <c r="EF26" s="308">
        <v>0</v>
      </c>
      <c r="EG26" s="308">
        <v>0</v>
      </c>
      <c r="EH26" s="308">
        <v>0</v>
      </c>
      <c r="EI26" s="308">
        <v>0</v>
      </c>
      <c r="EJ26" s="308">
        <v>0</v>
      </c>
      <c r="EK26" s="308">
        <v>0</v>
      </c>
      <c r="EL26" s="308">
        <v>0</v>
      </c>
      <c r="EM26" s="308">
        <v>0</v>
      </c>
      <c r="EN26" s="308">
        <v>0</v>
      </c>
      <c r="EO26" s="308">
        <v>0</v>
      </c>
      <c r="EP26" s="308">
        <v>0</v>
      </c>
      <c r="EQ26" s="308">
        <v>0</v>
      </c>
      <c r="ER26" s="308">
        <v>0</v>
      </c>
      <c r="ES26" s="309" t="e">
        <f>C26-Q26-S26-#REF!-W26-Y26-AA26-#REF!-BH26-BJ26-BL26-BS26-BY26-CB26-CI26-CR26-#REF!-#REF!-#REF!-CY26-DA26-DG26-DI26-DO26-DQ26-DT26-DV26-DX26-EB26-EG26-EL26-EQ26</f>
        <v>#REF!</v>
      </c>
      <c r="ET26" s="309" t="e">
        <f>D26-R26-T26-#REF!-X26-Z26-AB26-#REF!-BI26-BK26-BM26-BT26-BZ26-CC26-CJ26-CS26-#REF!-#REF!-#REF!-CZ26-DB26-DH26-DJ26-DP26-DR26-DU26-DW26-DY26-EC26-EH26-EM26-ER26</f>
        <v>#REF!</v>
      </c>
      <c r="EU26" s="309" t="e">
        <f>E26-#REF!-BU26-CE26-CV26-DC26-DK26</f>
        <v>#REF!</v>
      </c>
      <c r="EV26" s="309" t="e">
        <f>F26-#REF!-BV26-CF26-CW26-DD26-DL26</f>
        <v>#REF!</v>
      </c>
      <c r="EW26" s="309" t="e">
        <f>G26-#REF!-BW26-CG26-CX26-DE26-DM26</f>
        <v>#REF!</v>
      </c>
      <c r="EX26" s="309" t="e">
        <f>H26-#REF!-BX26-CH26-#REF!-DF26-DN26</f>
        <v>#REF!</v>
      </c>
      <c r="EY26" s="309" t="e">
        <f>I26-U26-#REF!-CA26-CD26-CK26-CT26-#REF!-#REF!-#REF!-DZ26</f>
        <v>#REF!</v>
      </c>
      <c r="EZ26" s="309" t="e">
        <f>J26-V26-#REF!-CU26-#REF!-#REF!-#REF!-EA26-ED26-EJ26-EO26</f>
        <v>#REF!</v>
      </c>
      <c r="FA26" s="309">
        <f t="shared" si="0"/>
        <v>0</v>
      </c>
      <c r="FB26" s="309">
        <f t="shared" si="1"/>
        <v>0</v>
      </c>
      <c r="FC26" s="309" t="e">
        <f>M26-CM26-#REF!-#REF!</f>
        <v>#REF!</v>
      </c>
      <c r="FD26" s="309" t="e">
        <f>N26-#REF!-EE26-#REF!-#REF!</f>
        <v>#REF!</v>
      </c>
      <c r="FE26" s="309" t="e">
        <f>O26-#REF!-EF26-EK26-EP26</f>
        <v>#REF!</v>
      </c>
      <c r="FF26" s="309">
        <f t="shared" si="2"/>
        <v>0</v>
      </c>
    </row>
    <row r="27" spans="1:162" s="304" customFormat="1" ht="12" customHeight="1" x14ac:dyDescent="0.2">
      <c r="A27" s="312" t="s">
        <v>140</v>
      </c>
      <c r="B27" s="306" t="s">
        <v>141</v>
      </c>
      <c r="C27" s="307">
        <v>0</v>
      </c>
      <c r="D27" s="308">
        <v>0</v>
      </c>
      <c r="E27" s="308">
        <v>1</v>
      </c>
      <c r="F27" s="308">
        <v>8</v>
      </c>
      <c r="G27" s="308">
        <v>0</v>
      </c>
      <c r="H27" s="308">
        <v>0</v>
      </c>
      <c r="I27" s="308">
        <v>0</v>
      </c>
      <c r="J27" s="308">
        <v>0</v>
      </c>
      <c r="K27" s="308">
        <v>0</v>
      </c>
      <c r="L27" s="308">
        <v>0</v>
      </c>
      <c r="M27" s="308">
        <v>0</v>
      </c>
      <c r="N27" s="308">
        <v>0</v>
      </c>
      <c r="O27" s="308">
        <v>0</v>
      </c>
      <c r="P27" s="308">
        <v>0</v>
      </c>
      <c r="Q27" s="308">
        <v>0</v>
      </c>
      <c r="R27" s="308">
        <v>0</v>
      </c>
      <c r="S27" s="308">
        <v>0</v>
      </c>
      <c r="T27" s="308">
        <v>0</v>
      </c>
      <c r="U27" s="308">
        <v>0</v>
      </c>
      <c r="V27" s="308">
        <v>0</v>
      </c>
      <c r="W27" s="308">
        <v>0</v>
      </c>
      <c r="X27" s="308">
        <v>0</v>
      </c>
      <c r="Y27" s="308">
        <v>0</v>
      </c>
      <c r="Z27" s="308">
        <v>0</v>
      </c>
      <c r="AA27" s="308">
        <v>0</v>
      </c>
      <c r="AB27" s="308">
        <v>0</v>
      </c>
      <c r="AC27" s="308">
        <v>0</v>
      </c>
      <c r="AD27" s="308">
        <v>0</v>
      </c>
      <c r="AE27" s="308">
        <v>0</v>
      </c>
      <c r="AF27" s="308">
        <v>0</v>
      </c>
      <c r="AG27" s="308">
        <v>0</v>
      </c>
      <c r="AH27" s="308">
        <v>0</v>
      </c>
      <c r="AI27" s="308">
        <v>0</v>
      </c>
      <c r="AJ27" s="308">
        <v>0</v>
      </c>
      <c r="AK27" s="308">
        <v>0</v>
      </c>
      <c r="AL27" s="308">
        <v>0</v>
      </c>
      <c r="AM27" s="308">
        <v>0</v>
      </c>
      <c r="AN27" s="308">
        <v>0</v>
      </c>
      <c r="AO27" s="308">
        <v>0</v>
      </c>
      <c r="AP27" s="308">
        <v>0</v>
      </c>
      <c r="AQ27" s="308">
        <v>0</v>
      </c>
      <c r="AR27" s="308">
        <v>0</v>
      </c>
      <c r="AS27" s="308">
        <v>0</v>
      </c>
      <c r="AT27" s="308">
        <v>0</v>
      </c>
      <c r="AU27" s="308">
        <v>0</v>
      </c>
      <c r="AV27" s="308">
        <v>0</v>
      </c>
      <c r="AW27" s="308">
        <v>0</v>
      </c>
      <c r="AX27" s="308">
        <v>0</v>
      </c>
      <c r="AY27" s="308">
        <v>0</v>
      </c>
      <c r="AZ27" s="308">
        <v>0</v>
      </c>
      <c r="BA27" s="308">
        <v>0</v>
      </c>
      <c r="BB27" s="308">
        <v>0</v>
      </c>
      <c r="BC27" s="308">
        <v>0</v>
      </c>
      <c r="BD27" s="308">
        <v>0</v>
      </c>
      <c r="BE27" s="308">
        <v>0</v>
      </c>
      <c r="BF27" s="308">
        <v>0</v>
      </c>
      <c r="BG27" s="308">
        <v>0</v>
      </c>
      <c r="BH27" s="308">
        <v>0</v>
      </c>
      <c r="BI27" s="308">
        <v>0</v>
      </c>
      <c r="BJ27" s="308">
        <v>0</v>
      </c>
      <c r="BK27" s="308">
        <v>0</v>
      </c>
      <c r="BL27" s="308">
        <v>0</v>
      </c>
      <c r="BM27" s="308">
        <v>0</v>
      </c>
      <c r="BN27" s="308">
        <v>0</v>
      </c>
      <c r="BO27" s="308">
        <v>0</v>
      </c>
      <c r="BP27" s="308">
        <v>0</v>
      </c>
      <c r="BQ27" s="308">
        <v>0</v>
      </c>
      <c r="BR27" s="308">
        <v>0</v>
      </c>
      <c r="BS27" s="308">
        <v>0</v>
      </c>
      <c r="BT27" s="308">
        <v>0</v>
      </c>
      <c r="BU27" s="308">
        <v>0</v>
      </c>
      <c r="BV27" s="308">
        <v>0</v>
      </c>
      <c r="BW27" s="308">
        <v>0</v>
      </c>
      <c r="BX27" s="308">
        <v>0</v>
      </c>
      <c r="BY27" s="308">
        <v>0</v>
      </c>
      <c r="BZ27" s="308">
        <v>0</v>
      </c>
      <c r="CA27" s="308">
        <v>0</v>
      </c>
      <c r="CB27" s="308">
        <v>1</v>
      </c>
      <c r="CC27" s="308">
        <v>8</v>
      </c>
      <c r="CD27" s="308">
        <v>0</v>
      </c>
      <c r="CE27" s="308">
        <v>0</v>
      </c>
      <c r="CF27" s="308">
        <v>0</v>
      </c>
      <c r="CG27" s="308">
        <v>0</v>
      </c>
      <c r="CH27" s="308">
        <v>0</v>
      </c>
      <c r="CI27" s="308">
        <v>0</v>
      </c>
      <c r="CJ27" s="308">
        <v>0</v>
      </c>
      <c r="CK27" s="308">
        <v>0</v>
      </c>
      <c r="CL27" s="308">
        <v>0</v>
      </c>
      <c r="CM27" s="308">
        <v>0</v>
      </c>
      <c r="CN27" s="308">
        <v>0</v>
      </c>
      <c r="CO27" s="308">
        <v>0</v>
      </c>
      <c r="CP27" s="308">
        <v>0</v>
      </c>
      <c r="CQ27" s="308">
        <v>0</v>
      </c>
      <c r="CR27" s="308">
        <v>0</v>
      </c>
      <c r="CS27" s="308">
        <v>0</v>
      </c>
      <c r="CT27" s="308">
        <v>0</v>
      </c>
      <c r="CU27" s="308">
        <v>0</v>
      </c>
      <c r="CV27" s="308">
        <v>0</v>
      </c>
      <c r="CW27" s="308">
        <v>0</v>
      </c>
      <c r="CX27" s="308">
        <v>0</v>
      </c>
      <c r="CY27" s="308">
        <v>0</v>
      </c>
      <c r="CZ27" s="308">
        <v>0</v>
      </c>
      <c r="DA27" s="308">
        <v>0</v>
      </c>
      <c r="DB27" s="308">
        <v>0</v>
      </c>
      <c r="DC27" s="308">
        <v>0</v>
      </c>
      <c r="DD27" s="308">
        <v>0</v>
      </c>
      <c r="DE27" s="308">
        <v>0</v>
      </c>
      <c r="DF27" s="308">
        <v>0</v>
      </c>
      <c r="DG27" s="308">
        <v>0</v>
      </c>
      <c r="DH27" s="308">
        <v>0</v>
      </c>
      <c r="DI27" s="308">
        <v>0</v>
      </c>
      <c r="DJ27" s="308">
        <v>0</v>
      </c>
      <c r="DK27" s="308">
        <v>0</v>
      </c>
      <c r="DL27" s="308">
        <v>0</v>
      </c>
      <c r="DM27" s="308">
        <v>0</v>
      </c>
      <c r="DN27" s="308">
        <v>0</v>
      </c>
      <c r="DO27" s="308">
        <v>0</v>
      </c>
      <c r="DP27" s="308">
        <v>0</v>
      </c>
      <c r="DQ27" s="308">
        <v>0</v>
      </c>
      <c r="DR27" s="308">
        <v>0</v>
      </c>
      <c r="DS27" s="308">
        <v>0</v>
      </c>
      <c r="DT27" s="308">
        <v>0</v>
      </c>
      <c r="DU27" s="308">
        <v>0</v>
      </c>
      <c r="DV27" s="308">
        <v>0</v>
      </c>
      <c r="DW27" s="308">
        <v>0</v>
      </c>
      <c r="DX27" s="308">
        <v>0</v>
      </c>
      <c r="DY27" s="308">
        <v>0</v>
      </c>
      <c r="DZ27" s="308">
        <v>0</v>
      </c>
      <c r="EA27" s="308">
        <v>0</v>
      </c>
      <c r="EB27" s="308">
        <v>0</v>
      </c>
      <c r="EC27" s="308">
        <v>0</v>
      </c>
      <c r="ED27" s="308">
        <v>0</v>
      </c>
      <c r="EE27" s="308">
        <v>0</v>
      </c>
      <c r="EF27" s="308">
        <v>0</v>
      </c>
      <c r="EG27" s="308">
        <v>0</v>
      </c>
      <c r="EH27" s="308">
        <v>0</v>
      </c>
      <c r="EI27" s="308">
        <v>0</v>
      </c>
      <c r="EJ27" s="308">
        <v>0</v>
      </c>
      <c r="EK27" s="308">
        <v>0</v>
      </c>
      <c r="EL27" s="308">
        <v>0</v>
      </c>
      <c r="EM27" s="308">
        <v>0</v>
      </c>
      <c r="EN27" s="308">
        <v>0</v>
      </c>
      <c r="EO27" s="308">
        <v>0</v>
      </c>
      <c r="EP27" s="308">
        <v>0</v>
      </c>
      <c r="EQ27" s="308">
        <v>0</v>
      </c>
      <c r="ER27" s="308">
        <v>0</v>
      </c>
      <c r="ES27" s="309" t="e">
        <f>C27-Q27-S27-#REF!-W27-Y27-AA27-#REF!-BH27-BJ27-BL27-BS27-BY27-CB27-CI27-CR27-#REF!-#REF!-#REF!-CY27-DA27-DG27-DI27-DO27-DQ27-DT27-DV27-DX27-EB27-EG27-EL27-EQ27</f>
        <v>#REF!</v>
      </c>
      <c r="ET27" s="309" t="e">
        <f>D27-R27-T27-#REF!-X27-Z27-AB27-#REF!-BI27-BK27-BM27-BT27-BZ27-CC27-CJ27-CS27-#REF!-#REF!-#REF!-CZ27-DB27-DH27-DJ27-DP27-DR27-DU27-DW27-DY27-EC27-EH27-EM27-ER27</f>
        <v>#REF!</v>
      </c>
      <c r="EU27" s="309" t="e">
        <f>E27-#REF!-BU27-CE27-CV27-DC27-DK27</f>
        <v>#REF!</v>
      </c>
      <c r="EV27" s="309" t="e">
        <f>F27-#REF!-BV27-CF27-CW27-DD27-DL27</f>
        <v>#REF!</v>
      </c>
      <c r="EW27" s="309" t="e">
        <f>G27-#REF!-BW27-CG27-CX27-DE27-DM27</f>
        <v>#REF!</v>
      </c>
      <c r="EX27" s="309" t="e">
        <f>H27-#REF!-BX27-CH27-#REF!-DF27-DN27</f>
        <v>#REF!</v>
      </c>
      <c r="EY27" s="309" t="e">
        <f>I27-U27-#REF!-CA27-CD27-CK27-CT27-#REF!-#REF!-#REF!-DZ27</f>
        <v>#REF!</v>
      </c>
      <c r="EZ27" s="309" t="e">
        <f>J27-V27-#REF!-CU27-#REF!-#REF!-#REF!-EA27-ED27-EJ27-EO27</f>
        <v>#REF!</v>
      </c>
      <c r="FA27" s="309">
        <f t="shared" si="0"/>
        <v>0</v>
      </c>
      <c r="FB27" s="309">
        <f t="shared" si="1"/>
        <v>0</v>
      </c>
      <c r="FC27" s="309" t="e">
        <f>M27-CM27-#REF!-#REF!</f>
        <v>#REF!</v>
      </c>
      <c r="FD27" s="309" t="e">
        <f>N27-#REF!-EE27-#REF!-#REF!</f>
        <v>#REF!</v>
      </c>
      <c r="FE27" s="309" t="e">
        <f>O27-#REF!-EF27-EK27-EP27</f>
        <v>#REF!</v>
      </c>
      <c r="FF27" s="309">
        <f t="shared" si="2"/>
        <v>0</v>
      </c>
    </row>
    <row r="28" spans="1:162" s="304" customFormat="1" ht="12" customHeight="1" x14ac:dyDescent="0.2">
      <c r="A28" s="312" t="s">
        <v>142</v>
      </c>
      <c r="B28" s="306" t="s">
        <v>143</v>
      </c>
      <c r="C28" s="307">
        <v>1</v>
      </c>
      <c r="D28" s="308">
        <v>0</v>
      </c>
      <c r="E28" s="308">
        <v>52</v>
      </c>
      <c r="F28" s="308">
        <v>443</v>
      </c>
      <c r="G28" s="308">
        <v>0</v>
      </c>
      <c r="H28" s="308">
        <v>0</v>
      </c>
      <c r="I28" s="308">
        <v>0</v>
      </c>
      <c r="J28" s="308">
        <v>0</v>
      </c>
      <c r="K28" s="308">
        <v>0</v>
      </c>
      <c r="L28" s="308">
        <v>0</v>
      </c>
      <c r="M28" s="308">
        <v>0</v>
      </c>
      <c r="N28" s="308">
        <v>0</v>
      </c>
      <c r="O28" s="308">
        <v>0</v>
      </c>
      <c r="P28" s="308">
        <v>0</v>
      </c>
      <c r="Q28" s="308">
        <v>0</v>
      </c>
      <c r="R28" s="308">
        <v>0</v>
      </c>
      <c r="S28" s="308">
        <v>0</v>
      </c>
      <c r="T28" s="308">
        <v>0</v>
      </c>
      <c r="U28" s="308">
        <v>0</v>
      </c>
      <c r="V28" s="308">
        <v>0</v>
      </c>
      <c r="W28" s="308">
        <v>0</v>
      </c>
      <c r="X28" s="308">
        <v>0</v>
      </c>
      <c r="Y28" s="308">
        <v>1</v>
      </c>
      <c r="Z28" s="308">
        <v>0</v>
      </c>
      <c r="AA28" s="308">
        <v>0</v>
      </c>
      <c r="AB28" s="308">
        <v>0</v>
      </c>
      <c r="AC28" s="308">
        <v>0</v>
      </c>
      <c r="AD28" s="308">
        <v>0</v>
      </c>
      <c r="AE28" s="308">
        <v>0</v>
      </c>
      <c r="AF28" s="308">
        <v>0</v>
      </c>
      <c r="AG28" s="308">
        <v>0</v>
      </c>
      <c r="AH28" s="308">
        <v>0</v>
      </c>
      <c r="AI28" s="308">
        <v>0</v>
      </c>
      <c r="AJ28" s="308">
        <v>0</v>
      </c>
      <c r="AK28" s="308">
        <v>36</v>
      </c>
      <c r="AL28" s="308">
        <v>218</v>
      </c>
      <c r="AM28" s="308">
        <v>0</v>
      </c>
      <c r="AN28" s="308">
        <v>0</v>
      </c>
      <c r="AO28" s="308">
        <v>0</v>
      </c>
      <c r="AP28" s="308">
        <v>0</v>
      </c>
      <c r="AQ28" s="308">
        <v>0</v>
      </c>
      <c r="AR28" s="308">
        <v>0</v>
      </c>
      <c r="AS28" s="308">
        <v>0</v>
      </c>
      <c r="AT28" s="308">
        <v>0</v>
      </c>
      <c r="AU28" s="308">
        <v>0</v>
      </c>
      <c r="AV28" s="308">
        <v>0</v>
      </c>
      <c r="AW28" s="308">
        <v>0</v>
      </c>
      <c r="AX28" s="308">
        <v>0</v>
      </c>
      <c r="AY28" s="308">
        <v>0</v>
      </c>
      <c r="AZ28" s="308">
        <v>0</v>
      </c>
      <c r="BA28" s="308">
        <v>0</v>
      </c>
      <c r="BB28" s="308">
        <v>0</v>
      </c>
      <c r="BC28" s="308">
        <v>0</v>
      </c>
      <c r="BD28" s="308">
        <v>0</v>
      </c>
      <c r="BE28" s="308">
        <v>0</v>
      </c>
      <c r="BF28" s="308">
        <v>0</v>
      </c>
      <c r="BG28" s="308">
        <v>0</v>
      </c>
      <c r="BH28" s="308">
        <v>0</v>
      </c>
      <c r="BI28" s="308">
        <v>0</v>
      </c>
      <c r="BJ28" s="308">
        <v>0</v>
      </c>
      <c r="BK28" s="308">
        <v>0</v>
      </c>
      <c r="BL28" s="308">
        <v>0</v>
      </c>
      <c r="BM28" s="308">
        <v>0</v>
      </c>
      <c r="BN28" s="308">
        <v>0</v>
      </c>
      <c r="BO28" s="308">
        <v>0</v>
      </c>
      <c r="BP28" s="308">
        <v>0</v>
      </c>
      <c r="BQ28" s="308">
        <v>0</v>
      </c>
      <c r="BR28" s="308">
        <v>0</v>
      </c>
      <c r="BS28" s="308">
        <v>0</v>
      </c>
      <c r="BT28" s="308">
        <v>0</v>
      </c>
      <c r="BU28" s="308">
        <v>0</v>
      </c>
      <c r="BV28" s="308">
        <v>0</v>
      </c>
      <c r="BW28" s="308">
        <v>0</v>
      </c>
      <c r="BX28" s="308">
        <v>0</v>
      </c>
      <c r="BY28" s="308">
        <v>0</v>
      </c>
      <c r="BZ28" s="308">
        <v>0</v>
      </c>
      <c r="CA28" s="308">
        <v>0</v>
      </c>
      <c r="CB28" s="308">
        <v>0</v>
      </c>
      <c r="CC28" s="308">
        <v>0</v>
      </c>
      <c r="CD28" s="308">
        <v>0</v>
      </c>
      <c r="CE28" s="308">
        <v>0</v>
      </c>
      <c r="CF28" s="308">
        <v>0</v>
      </c>
      <c r="CG28" s="308">
        <v>0</v>
      </c>
      <c r="CH28" s="308">
        <v>0</v>
      </c>
      <c r="CI28" s="308">
        <v>0</v>
      </c>
      <c r="CJ28" s="308">
        <v>0</v>
      </c>
      <c r="CK28" s="308">
        <v>0</v>
      </c>
      <c r="CL28" s="308">
        <v>0</v>
      </c>
      <c r="CM28" s="308">
        <v>0</v>
      </c>
      <c r="CN28" s="308">
        <v>0</v>
      </c>
      <c r="CO28" s="308">
        <v>0</v>
      </c>
      <c r="CP28" s="308">
        <v>0</v>
      </c>
      <c r="CQ28" s="308">
        <v>0</v>
      </c>
      <c r="CR28" s="308">
        <v>4</v>
      </c>
      <c r="CS28" s="308">
        <v>89</v>
      </c>
      <c r="CT28" s="308">
        <v>0</v>
      </c>
      <c r="CU28" s="308">
        <v>0</v>
      </c>
      <c r="CV28" s="308">
        <v>0</v>
      </c>
      <c r="CW28" s="308">
        <v>0</v>
      </c>
      <c r="CX28" s="308">
        <v>0</v>
      </c>
      <c r="CY28" s="308">
        <v>0</v>
      </c>
      <c r="CZ28" s="308">
        <v>0</v>
      </c>
      <c r="DA28" s="308">
        <v>3</v>
      </c>
      <c r="DB28" s="308">
        <v>38</v>
      </c>
      <c r="DC28" s="308">
        <v>0</v>
      </c>
      <c r="DD28" s="308">
        <v>0</v>
      </c>
      <c r="DE28" s="308">
        <v>0</v>
      </c>
      <c r="DF28" s="308">
        <v>0</v>
      </c>
      <c r="DG28" s="308">
        <v>0</v>
      </c>
      <c r="DH28" s="308">
        <v>0</v>
      </c>
      <c r="DI28" s="308">
        <v>0</v>
      </c>
      <c r="DJ28" s="308">
        <v>0</v>
      </c>
      <c r="DK28" s="308">
        <v>9</v>
      </c>
      <c r="DL28" s="308">
        <v>98</v>
      </c>
      <c r="DM28" s="308">
        <v>0</v>
      </c>
      <c r="DN28" s="308">
        <v>0</v>
      </c>
      <c r="DO28" s="308">
        <v>0</v>
      </c>
      <c r="DP28" s="308">
        <v>0</v>
      </c>
      <c r="DQ28" s="308">
        <v>0</v>
      </c>
      <c r="DR28" s="308">
        <v>0</v>
      </c>
      <c r="DS28" s="308">
        <v>0</v>
      </c>
      <c r="DT28" s="308">
        <v>0</v>
      </c>
      <c r="DU28" s="308">
        <v>0</v>
      </c>
      <c r="DV28" s="308">
        <v>0</v>
      </c>
      <c r="DW28" s="308">
        <v>0</v>
      </c>
      <c r="DX28" s="308">
        <v>0</v>
      </c>
      <c r="DY28" s="308">
        <v>0</v>
      </c>
      <c r="DZ28" s="308">
        <v>0</v>
      </c>
      <c r="EA28" s="308">
        <v>0</v>
      </c>
      <c r="EB28" s="308">
        <v>0</v>
      </c>
      <c r="EC28" s="308">
        <v>0</v>
      </c>
      <c r="ED28" s="308">
        <v>0</v>
      </c>
      <c r="EE28" s="308">
        <v>0</v>
      </c>
      <c r="EF28" s="308">
        <v>0</v>
      </c>
      <c r="EG28" s="308">
        <v>0</v>
      </c>
      <c r="EH28" s="308">
        <v>0</v>
      </c>
      <c r="EI28" s="308">
        <v>0</v>
      </c>
      <c r="EJ28" s="308">
        <v>0</v>
      </c>
      <c r="EK28" s="308">
        <v>0</v>
      </c>
      <c r="EL28" s="308">
        <v>0</v>
      </c>
      <c r="EM28" s="308">
        <v>0</v>
      </c>
      <c r="EN28" s="308">
        <v>0</v>
      </c>
      <c r="EO28" s="308">
        <v>0</v>
      </c>
      <c r="EP28" s="308">
        <v>0</v>
      </c>
      <c r="EQ28" s="308">
        <v>0</v>
      </c>
      <c r="ER28" s="308">
        <v>0</v>
      </c>
      <c r="ES28" s="309" t="e">
        <f>C28-Q28-S28-#REF!-W28-Y28-AA28-#REF!-BH28-BJ28-BL28-BS28-BY28-CB28-CI28-CR28-#REF!-#REF!-#REF!-CY28-DA28-DG28-DI28-DO28-DQ28-DT28-DV28-DX28-EB28-EG28-EL28-EQ28</f>
        <v>#REF!</v>
      </c>
      <c r="ET28" s="309" t="e">
        <f>D28-R28-T28-#REF!-X28-Z28-AB28-#REF!-BI28-BK28-BM28-BT28-BZ28-CC28-CJ28-CS28-#REF!-#REF!-#REF!-CZ28-DB28-DH28-DJ28-DP28-DR28-DU28-DW28-DY28-EC28-EH28-EM28-ER28</f>
        <v>#REF!</v>
      </c>
      <c r="EU28" s="309" t="e">
        <f>E28-#REF!-BU28-CE28-CV28-DC28-DK28</f>
        <v>#REF!</v>
      </c>
      <c r="EV28" s="309" t="e">
        <f>F28-#REF!-BV28-CF28-CW28-DD28-DL28</f>
        <v>#REF!</v>
      </c>
      <c r="EW28" s="309" t="e">
        <f>G28-#REF!-BW28-CG28-CX28-DE28-DM28</f>
        <v>#REF!</v>
      </c>
      <c r="EX28" s="309" t="e">
        <f>H28-#REF!-BX28-CH28-#REF!-DF28-DN28</f>
        <v>#REF!</v>
      </c>
      <c r="EY28" s="309" t="e">
        <f>I28-U28-#REF!-CA28-CD28-CK28-CT28-#REF!-#REF!-#REF!-DZ28</f>
        <v>#REF!</v>
      </c>
      <c r="EZ28" s="309" t="e">
        <f>J28-V28-#REF!-CU28-#REF!-#REF!-#REF!-EA28-ED28-EJ28-EO28</f>
        <v>#REF!</v>
      </c>
      <c r="FA28" s="309">
        <f t="shared" si="0"/>
        <v>0</v>
      </c>
      <c r="FB28" s="309">
        <f t="shared" si="1"/>
        <v>0</v>
      </c>
      <c r="FC28" s="309" t="e">
        <f>M28-CM28-#REF!-#REF!</f>
        <v>#REF!</v>
      </c>
      <c r="FD28" s="309" t="e">
        <f>N28-#REF!-EE28-#REF!-#REF!</f>
        <v>#REF!</v>
      </c>
      <c r="FE28" s="309" t="e">
        <f>O28-#REF!-EF28-EK28-EP28</f>
        <v>#REF!</v>
      </c>
      <c r="FF28" s="309">
        <f t="shared" si="2"/>
        <v>0</v>
      </c>
    </row>
    <row r="29" spans="1:162" s="304" customFormat="1" ht="12" customHeight="1" x14ac:dyDescent="0.2">
      <c r="A29" s="312" t="s">
        <v>144</v>
      </c>
      <c r="B29" s="306" t="s">
        <v>145</v>
      </c>
      <c r="C29" s="307">
        <v>11</v>
      </c>
      <c r="D29" s="308">
        <v>3</v>
      </c>
      <c r="E29" s="308">
        <v>19</v>
      </c>
      <c r="F29" s="308">
        <v>192</v>
      </c>
      <c r="G29" s="308">
        <v>0</v>
      </c>
      <c r="H29" s="308">
        <v>0</v>
      </c>
      <c r="I29" s="308">
        <v>1</v>
      </c>
      <c r="J29" s="308">
        <v>0</v>
      </c>
      <c r="K29" s="308">
        <v>0</v>
      </c>
      <c r="L29" s="308">
        <v>0</v>
      </c>
      <c r="M29" s="308">
        <v>0</v>
      </c>
      <c r="N29" s="308">
        <v>0</v>
      </c>
      <c r="O29" s="308">
        <v>0</v>
      </c>
      <c r="P29" s="308">
        <v>0</v>
      </c>
      <c r="Q29" s="308">
        <v>0</v>
      </c>
      <c r="R29" s="308">
        <v>0</v>
      </c>
      <c r="S29" s="308">
        <v>0</v>
      </c>
      <c r="T29" s="308">
        <v>0</v>
      </c>
      <c r="U29" s="308">
        <v>0</v>
      </c>
      <c r="V29" s="308">
        <v>0</v>
      </c>
      <c r="W29" s="308">
        <v>0</v>
      </c>
      <c r="X29" s="308">
        <v>0</v>
      </c>
      <c r="Y29" s="308">
        <v>1</v>
      </c>
      <c r="Z29" s="308">
        <v>0</v>
      </c>
      <c r="AA29" s="308">
        <v>1</v>
      </c>
      <c r="AB29" s="308">
        <v>0</v>
      </c>
      <c r="AC29" s="308">
        <v>0</v>
      </c>
      <c r="AD29" s="308">
        <v>0</v>
      </c>
      <c r="AE29" s="308">
        <v>0</v>
      </c>
      <c r="AF29" s="308">
        <v>0</v>
      </c>
      <c r="AG29" s="308">
        <v>0</v>
      </c>
      <c r="AH29" s="308">
        <v>0</v>
      </c>
      <c r="AI29" s="308">
        <v>0</v>
      </c>
      <c r="AJ29" s="308">
        <v>0</v>
      </c>
      <c r="AK29" s="308">
        <v>0</v>
      </c>
      <c r="AL29" s="308">
        <v>0</v>
      </c>
      <c r="AM29" s="308">
        <v>0</v>
      </c>
      <c r="AN29" s="308">
        <v>0</v>
      </c>
      <c r="AO29" s="308">
        <v>0</v>
      </c>
      <c r="AP29" s="308">
        <v>0</v>
      </c>
      <c r="AQ29" s="308">
        <v>5</v>
      </c>
      <c r="AR29" s="308">
        <v>2</v>
      </c>
      <c r="AS29" s="308">
        <v>0</v>
      </c>
      <c r="AT29" s="308">
        <v>0</v>
      </c>
      <c r="AU29" s="308">
        <v>0</v>
      </c>
      <c r="AV29" s="308">
        <v>0</v>
      </c>
      <c r="AW29" s="308">
        <v>0</v>
      </c>
      <c r="AX29" s="308">
        <v>0</v>
      </c>
      <c r="AY29" s="308">
        <v>0</v>
      </c>
      <c r="AZ29" s="308">
        <v>0</v>
      </c>
      <c r="BA29" s="308">
        <v>0</v>
      </c>
      <c r="BB29" s="308">
        <v>0</v>
      </c>
      <c r="BC29" s="308">
        <v>0</v>
      </c>
      <c r="BD29" s="308">
        <v>0</v>
      </c>
      <c r="BE29" s="308">
        <v>0</v>
      </c>
      <c r="BF29" s="308">
        <v>0</v>
      </c>
      <c r="BG29" s="308">
        <v>0</v>
      </c>
      <c r="BH29" s="308">
        <v>0</v>
      </c>
      <c r="BI29" s="308">
        <v>0</v>
      </c>
      <c r="BJ29" s="308">
        <v>0</v>
      </c>
      <c r="BK29" s="308">
        <v>0</v>
      </c>
      <c r="BL29" s="308">
        <v>0</v>
      </c>
      <c r="BM29" s="308">
        <v>0</v>
      </c>
      <c r="BN29" s="308">
        <v>0</v>
      </c>
      <c r="BO29" s="308">
        <v>0</v>
      </c>
      <c r="BP29" s="308">
        <v>0</v>
      </c>
      <c r="BQ29" s="308">
        <v>0</v>
      </c>
      <c r="BR29" s="308">
        <v>0</v>
      </c>
      <c r="BS29" s="308">
        <v>0</v>
      </c>
      <c r="BT29" s="308">
        <v>0</v>
      </c>
      <c r="BU29" s="308">
        <v>0</v>
      </c>
      <c r="BV29" s="308">
        <v>0</v>
      </c>
      <c r="BW29" s="308">
        <v>0</v>
      </c>
      <c r="BX29" s="308">
        <v>0</v>
      </c>
      <c r="BY29" s="308">
        <v>3</v>
      </c>
      <c r="BZ29" s="308">
        <v>1</v>
      </c>
      <c r="CA29" s="308">
        <v>1</v>
      </c>
      <c r="CB29" s="308">
        <v>0</v>
      </c>
      <c r="CC29" s="308">
        <v>0</v>
      </c>
      <c r="CD29" s="308">
        <v>0</v>
      </c>
      <c r="CE29" s="308">
        <v>0</v>
      </c>
      <c r="CF29" s="308">
        <v>0</v>
      </c>
      <c r="CG29" s="308">
        <v>0</v>
      </c>
      <c r="CH29" s="308">
        <v>0</v>
      </c>
      <c r="CI29" s="308">
        <v>0</v>
      </c>
      <c r="CJ29" s="308">
        <v>0</v>
      </c>
      <c r="CK29" s="308">
        <v>0</v>
      </c>
      <c r="CL29" s="308">
        <v>0</v>
      </c>
      <c r="CM29" s="308">
        <v>0</v>
      </c>
      <c r="CN29" s="308">
        <v>0</v>
      </c>
      <c r="CO29" s="308">
        <v>0</v>
      </c>
      <c r="CP29" s="308">
        <v>0</v>
      </c>
      <c r="CQ29" s="308">
        <v>0</v>
      </c>
      <c r="CR29" s="308">
        <v>10</v>
      </c>
      <c r="CS29" s="308">
        <v>88</v>
      </c>
      <c r="CT29" s="308">
        <v>0</v>
      </c>
      <c r="CU29" s="308">
        <v>0</v>
      </c>
      <c r="CV29" s="308">
        <v>0</v>
      </c>
      <c r="CW29" s="308">
        <v>0</v>
      </c>
      <c r="CX29" s="308">
        <v>0</v>
      </c>
      <c r="CY29" s="308">
        <v>0</v>
      </c>
      <c r="CZ29" s="308">
        <v>0</v>
      </c>
      <c r="DA29" s="308">
        <v>2</v>
      </c>
      <c r="DB29" s="308">
        <v>8</v>
      </c>
      <c r="DC29" s="308">
        <v>0</v>
      </c>
      <c r="DD29" s="308">
        <v>0</v>
      </c>
      <c r="DE29" s="308">
        <v>0</v>
      </c>
      <c r="DF29" s="308">
        <v>0</v>
      </c>
      <c r="DG29" s="308">
        <v>0</v>
      </c>
      <c r="DH29" s="308">
        <v>0</v>
      </c>
      <c r="DI29" s="308">
        <v>0</v>
      </c>
      <c r="DJ29" s="308">
        <v>0</v>
      </c>
      <c r="DK29" s="308">
        <v>7</v>
      </c>
      <c r="DL29" s="308">
        <v>96</v>
      </c>
      <c r="DM29" s="308">
        <v>0</v>
      </c>
      <c r="DN29" s="308">
        <v>0</v>
      </c>
      <c r="DO29" s="308">
        <v>0</v>
      </c>
      <c r="DP29" s="308">
        <v>0</v>
      </c>
      <c r="DQ29" s="308">
        <v>0</v>
      </c>
      <c r="DR29" s="308">
        <v>0</v>
      </c>
      <c r="DS29" s="308">
        <v>0</v>
      </c>
      <c r="DT29" s="308">
        <v>0</v>
      </c>
      <c r="DU29" s="308">
        <v>0</v>
      </c>
      <c r="DV29" s="308">
        <v>0</v>
      </c>
      <c r="DW29" s="308">
        <v>0</v>
      </c>
      <c r="DX29" s="308">
        <v>0</v>
      </c>
      <c r="DY29" s="308">
        <v>0</v>
      </c>
      <c r="DZ29" s="308">
        <v>0</v>
      </c>
      <c r="EA29" s="308">
        <v>0</v>
      </c>
      <c r="EB29" s="308">
        <v>0</v>
      </c>
      <c r="EC29" s="308">
        <v>0</v>
      </c>
      <c r="ED29" s="308">
        <v>0</v>
      </c>
      <c r="EE29" s="308">
        <v>0</v>
      </c>
      <c r="EF29" s="308">
        <v>0</v>
      </c>
      <c r="EG29" s="308">
        <v>0</v>
      </c>
      <c r="EH29" s="308">
        <v>0</v>
      </c>
      <c r="EI29" s="308">
        <v>0</v>
      </c>
      <c r="EJ29" s="308">
        <v>0</v>
      </c>
      <c r="EK29" s="308">
        <v>0</v>
      </c>
      <c r="EL29" s="308">
        <v>1</v>
      </c>
      <c r="EM29" s="308">
        <v>0</v>
      </c>
      <c r="EN29" s="308">
        <v>0</v>
      </c>
      <c r="EO29" s="308">
        <v>0</v>
      </c>
      <c r="EP29" s="308">
        <v>0</v>
      </c>
      <c r="EQ29" s="308">
        <v>0</v>
      </c>
      <c r="ER29" s="308">
        <v>0</v>
      </c>
      <c r="ES29" s="309" t="e">
        <f>C29-Q29-S29-#REF!-W29-Y29-AA29-#REF!-BH29-BJ29-BL29-BS29-BY29-CB29-CI29-CR29-#REF!-#REF!-#REF!-CY29-DA29-DG29-DI29-DO29-DQ29-DT29-DV29-DX29-EB29-EG29-EL29-EQ29</f>
        <v>#REF!</v>
      </c>
      <c r="ET29" s="309" t="e">
        <f>D29-R29-T29-#REF!-X29-Z29-AB29-#REF!-BI29-BK29-BM29-BT29-BZ29-CC29-CJ29-CS29-#REF!-#REF!-#REF!-CZ29-DB29-DH29-DJ29-DP29-DR29-DU29-DW29-DY29-EC29-EH29-EM29-ER29</f>
        <v>#REF!</v>
      </c>
      <c r="EU29" s="309" t="e">
        <f>E29-#REF!-BU29-CE29-CV29-DC29-DK29</f>
        <v>#REF!</v>
      </c>
      <c r="EV29" s="309" t="e">
        <f>F29-#REF!-BV29-CF29-CW29-DD29-DL29</f>
        <v>#REF!</v>
      </c>
      <c r="EW29" s="309" t="e">
        <f>G29-#REF!-BW29-CG29-CX29-DE29-DM29</f>
        <v>#REF!</v>
      </c>
      <c r="EX29" s="309" t="e">
        <f>H29-#REF!-BX29-CH29-#REF!-DF29-DN29</f>
        <v>#REF!</v>
      </c>
      <c r="EY29" s="309" t="e">
        <f>I29-U29-#REF!-CA29-CD29-CK29-CT29-#REF!-#REF!-#REF!-DZ29</f>
        <v>#REF!</v>
      </c>
      <c r="EZ29" s="309" t="e">
        <f>J29-V29-#REF!-CU29-#REF!-#REF!-#REF!-EA29-ED29-EJ29-EO29</f>
        <v>#REF!</v>
      </c>
      <c r="FA29" s="309">
        <f t="shared" si="0"/>
        <v>0</v>
      </c>
      <c r="FB29" s="309">
        <f t="shared" si="1"/>
        <v>0</v>
      </c>
      <c r="FC29" s="309" t="e">
        <f>M29-CM29-#REF!-#REF!</f>
        <v>#REF!</v>
      </c>
      <c r="FD29" s="309" t="e">
        <f>N29-#REF!-EE29-#REF!-#REF!</f>
        <v>#REF!</v>
      </c>
      <c r="FE29" s="309" t="e">
        <f>O29-#REF!-EF29-EK29-EP29</f>
        <v>#REF!</v>
      </c>
      <c r="FF29" s="309">
        <f t="shared" si="2"/>
        <v>0</v>
      </c>
    </row>
    <row r="30" spans="1:162" s="304" customFormat="1" ht="12" customHeight="1" x14ac:dyDescent="0.2">
      <c r="A30" s="312" t="s">
        <v>146</v>
      </c>
      <c r="B30" s="306" t="s">
        <v>147</v>
      </c>
      <c r="C30" s="307">
        <v>0</v>
      </c>
      <c r="D30" s="308">
        <v>0</v>
      </c>
      <c r="E30" s="308">
        <v>7</v>
      </c>
      <c r="F30" s="308">
        <v>90</v>
      </c>
      <c r="G30" s="308">
        <v>0</v>
      </c>
      <c r="H30" s="308">
        <v>0</v>
      </c>
      <c r="I30" s="308">
        <v>0</v>
      </c>
      <c r="J30" s="308">
        <v>0</v>
      </c>
      <c r="K30" s="308">
        <v>0</v>
      </c>
      <c r="L30" s="308">
        <v>0</v>
      </c>
      <c r="M30" s="308">
        <v>0</v>
      </c>
      <c r="N30" s="308">
        <v>0</v>
      </c>
      <c r="O30" s="308">
        <v>0</v>
      </c>
      <c r="P30" s="308">
        <v>0</v>
      </c>
      <c r="Q30" s="308">
        <v>0</v>
      </c>
      <c r="R30" s="308">
        <v>0</v>
      </c>
      <c r="S30" s="308">
        <v>0</v>
      </c>
      <c r="T30" s="308">
        <v>0</v>
      </c>
      <c r="U30" s="308">
        <v>0</v>
      </c>
      <c r="V30" s="308">
        <v>0</v>
      </c>
      <c r="W30" s="308">
        <v>0</v>
      </c>
      <c r="X30" s="308">
        <v>0</v>
      </c>
      <c r="Y30" s="308">
        <v>0</v>
      </c>
      <c r="Z30" s="308">
        <v>0</v>
      </c>
      <c r="AA30" s="308">
        <v>0</v>
      </c>
      <c r="AB30" s="308">
        <v>0</v>
      </c>
      <c r="AC30" s="308">
        <v>0</v>
      </c>
      <c r="AD30" s="308">
        <v>0</v>
      </c>
      <c r="AE30" s="308">
        <v>0</v>
      </c>
      <c r="AF30" s="308">
        <v>0</v>
      </c>
      <c r="AG30" s="308">
        <v>0</v>
      </c>
      <c r="AH30" s="308">
        <v>0</v>
      </c>
      <c r="AI30" s="308">
        <v>0</v>
      </c>
      <c r="AJ30" s="308">
        <v>0</v>
      </c>
      <c r="AK30" s="308">
        <v>0</v>
      </c>
      <c r="AL30" s="308">
        <v>0</v>
      </c>
      <c r="AM30" s="308">
        <v>0</v>
      </c>
      <c r="AN30" s="308">
        <v>0</v>
      </c>
      <c r="AO30" s="308">
        <v>0</v>
      </c>
      <c r="AP30" s="308">
        <v>0</v>
      </c>
      <c r="AQ30" s="308">
        <v>0</v>
      </c>
      <c r="AR30" s="308">
        <v>0</v>
      </c>
      <c r="AS30" s="308">
        <v>0</v>
      </c>
      <c r="AT30" s="308">
        <v>0</v>
      </c>
      <c r="AU30" s="308">
        <v>0</v>
      </c>
      <c r="AV30" s="308">
        <v>0</v>
      </c>
      <c r="AW30" s="308">
        <v>0</v>
      </c>
      <c r="AX30" s="308">
        <v>0</v>
      </c>
      <c r="AY30" s="308">
        <v>0</v>
      </c>
      <c r="AZ30" s="308">
        <v>0</v>
      </c>
      <c r="BA30" s="308">
        <v>0</v>
      </c>
      <c r="BB30" s="308">
        <v>0</v>
      </c>
      <c r="BC30" s="308">
        <v>0</v>
      </c>
      <c r="BD30" s="308">
        <v>0</v>
      </c>
      <c r="BE30" s="308">
        <v>0</v>
      </c>
      <c r="BF30" s="308">
        <v>0</v>
      </c>
      <c r="BG30" s="308">
        <v>0</v>
      </c>
      <c r="BH30" s="308">
        <v>0</v>
      </c>
      <c r="BI30" s="308">
        <v>0</v>
      </c>
      <c r="BJ30" s="308">
        <v>0</v>
      </c>
      <c r="BK30" s="308">
        <v>0</v>
      </c>
      <c r="BL30" s="308">
        <v>0</v>
      </c>
      <c r="BM30" s="308">
        <v>0</v>
      </c>
      <c r="BN30" s="308">
        <v>0</v>
      </c>
      <c r="BO30" s="308">
        <v>0</v>
      </c>
      <c r="BP30" s="308">
        <v>0</v>
      </c>
      <c r="BQ30" s="308">
        <v>0</v>
      </c>
      <c r="BR30" s="308">
        <v>0</v>
      </c>
      <c r="BS30" s="308">
        <v>0</v>
      </c>
      <c r="BT30" s="308">
        <v>0</v>
      </c>
      <c r="BU30" s="308">
        <v>0</v>
      </c>
      <c r="BV30" s="308">
        <v>0</v>
      </c>
      <c r="BW30" s="308">
        <v>0</v>
      </c>
      <c r="BX30" s="308">
        <v>0</v>
      </c>
      <c r="BY30" s="308">
        <v>0</v>
      </c>
      <c r="BZ30" s="308">
        <v>0</v>
      </c>
      <c r="CA30" s="308">
        <v>0</v>
      </c>
      <c r="CB30" s="308">
        <v>0</v>
      </c>
      <c r="CC30" s="308">
        <v>0</v>
      </c>
      <c r="CD30" s="308">
        <v>0</v>
      </c>
      <c r="CE30" s="308">
        <v>0</v>
      </c>
      <c r="CF30" s="308">
        <v>0</v>
      </c>
      <c r="CG30" s="308">
        <v>0</v>
      </c>
      <c r="CH30" s="308">
        <v>0</v>
      </c>
      <c r="CI30" s="308">
        <v>0</v>
      </c>
      <c r="CJ30" s="308">
        <v>0</v>
      </c>
      <c r="CK30" s="308">
        <v>0</v>
      </c>
      <c r="CL30" s="308">
        <v>0</v>
      </c>
      <c r="CM30" s="308">
        <v>0</v>
      </c>
      <c r="CN30" s="308">
        <v>0</v>
      </c>
      <c r="CO30" s="308">
        <v>0</v>
      </c>
      <c r="CP30" s="308">
        <v>0</v>
      </c>
      <c r="CQ30" s="308">
        <v>0</v>
      </c>
      <c r="CR30" s="308">
        <v>1</v>
      </c>
      <c r="CS30" s="308">
        <v>22</v>
      </c>
      <c r="CT30" s="308">
        <v>0</v>
      </c>
      <c r="CU30" s="308">
        <v>0</v>
      </c>
      <c r="CV30" s="308">
        <v>0</v>
      </c>
      <c r="CW30" s="308">
        <v>0</v>
      </c>
      <c r="CX30" s="308">
        <v>0</v>
      </c>
      <c r="CY30" s="308">
        <v>0</v>
      </c>
      <c r="CZ30" s="308">
        <v>0</v>
      </c>
      <c r="DA30" s="308">
        <v>3</v>
      </c>
      <c r="DB30" s="308">
        <v>32</v>
      </c>
      <c r="DC30" s="308">
        <v>0</v>
      </c>
      <c r="DD30" s="308">
        <v>0</v>
      </c>
      <c r="DE30" s="308">
        <v>0</v>
      </c>
      <c r="DF30" s="308">
        <v>0</v>
      </c>
      <c r="DG30" s="308">
        <v>0</v>
      </c>
      <c r="DH30" s="308">
        <v>0</v>
      </c>
      <c r="DI30" s="308">
        <v>0</v>
      </c>
      <c r="DJ30" s="308">
        <v>0</v>
      </c>
      <c r="DK30" s="308">
        <v>3</v>
      </c>
      <c r="DL30" s="308">
        <v>36</v>
      </c>
      <c r="DM30" s="308">
        <v>0</v>
      </c>
      <c r="DN30" s="308">
        <v>0</v>
      </c>
      <c r="DO30" s="308">
        <v>0</v>
      </c>
      <c r="DP30" s="308">
        <v>0</v>
      </c>
      <c r="DQ30" s="308">
        <v>0</v>
      </c>
      <c r="DR30" s="308">
        <v>0</v>
      </c>
      <c r="DS30" s="308">
        <v>0</v>
      </c>
      <c r="DT30" s="308">
        <v>0</v>
      </c>
      <c r="DU30" s="308">
        <v>0</v>
      </c>
      <c r="DV30" s="308">
        <v>0</v>
      </c>
      <c r="DW30" s="308">
        <v>0</v>
      </c>
      <c r="DX30" s="308">
        <v>0</v>
      </c>
      <c r="DY30" s="308">
        <v>0</v>
      </c>
      <c r="DZ30" s="308">
        <v>0</v>
      </c>
      <c r="EA30" s="308">
        <v>0</v>
      </c>
      <c r="EB30" s="308">
        <v>0</v>
      </c>
      <c r="EC30" s="308">
        <v>0</v>
      </c>
      <c r="ED30" s="308">
        <v>0</v>
      </c>
      <c r="EE30" s="308">
        <v>0</v>
      </c>
      <c r="EF30" s="308">
        <v>0</v>
      </c>
      <c r="EG30" s="308">
        <v>0</v>
      </c>
      <c r="EH30" s="308">
        <v>0</v>
      </c>
      <c r="EI30" s="308">
        <v>0</v>
      </c>
      <c r="EJ30" s="308">
        <v>0</v>
      </c>
      <c r="EK30" s="308">
        <v>0</v>
      </c>
      <c r="EL30" s="308">
        <v>0</v>
      </c>
      <c r="EM30" s="308">
        <v>0</v>
      </c>
      <c r="EN30" s="308">
        <v>0</v>
      </c>
      <c r="EO30" s="308">
        <v>0</v>
      </c>
      <c r="EP30" s="308">
        <v>0</v>
      </c>
      <c r="EQ30" s="308">
        <v>0</v>
      </c>
      <c r="ER30" s="308">
        <v>0</v>
      </c>
      <c r="ES30" s="309" t="e">
        <f>C30-Q30-S30-#REF!-W30-Y30-AA30-#REF!-BH30-BJ30-BL30-BS30-BY30-CB30-CI30-CR30-#REF!-#REF!-#REF!-CY30-DA30-DG30-DI30-DO30-DQ30-DT30-DV30-DX30-EB30-EG30-EL30-EQ30</f>
        <v>#REF!</v>
      </c>
      <c r="ET30" s="309" t="e">
        <f>D30-R30-T30-#REF!-X30-Z30-AB30-#REF!-BI30-BK30-BM30-BT30-BZ30-CC30-CJ30-CS30-#REF!-#REF!-#REF!-CZ30-DB30-DH30-DJ30-DP30-DR30-DU30-DW30-DY30-EC30-EH30-EM30-ER30</f>
        <v>#REF!</v>
      </c>
      <c r="EU30" s="309" t="e">
        <f>E30-#REF!-BU30-CE30-CV30-DC30-DK30</f>
        <v>#REF!</v>
      </c>
      <c r="EV30" s="309" t="e">
        <f>F30-#REF!-BV30-CF30-CW30-DD30-DL30</f>
        <v>#REF!</v>
      </c>
      <c r="EW30" s="309" t="e">
        <f>G30-#REF!-BW30-CG30-CX30-DE30-DM30</f>
        <v>#REF!</v>
      </c>
      <c r="EX30" s="309" t="e">
        <f>H30-#REF!-BX30-CH30-#REF!-DF30-DN30</f>
        <v>#REF!</v>
      </c>
      <c r="EY30" s="309" t="e">
        <f>I30-U30-#REF!-CA30-CD30-CK30-CT30-#REF!-#REF!-#REF!-DZ30</f>
        <v>#REF!</v>
      </c>
      <c r="EZ30" s="309" t="e">
        <f>J30-V30-#REF!-CU30-#REF!-#REF!-#REF!-EA30-ED30-EJ30-EO30</f>
        <v>#REF!</v>
      </c>
      <c r="FA30" s="309">
        <f t="shared" si="0"/>
        <v>0</v>
      </c>
      <c r="FB30" s="309">
        <f t="shared" si="1"/>
        <v>0</v>
      </c>
      <c r="FC30" s="309" t="e">
        <f>M30-CM30-#REF!-#REF!</f>
        <v>#REF!</v>
      </c>
      <c r="FD30" s="309" t="e">
        <f>N30-#REF!-EE30-#REF!-#REF!</f>
        <v>#REF!</v>
      </c>
      <c r="FE30" s="309" t="e">
        <f>O30-#REF!-EF30-EK30-EP30</f>
        <v>#REF!</v>
      </c>
      <c r="FF30" s="309">
        <f t="shared" si="2"/>
        <v>0</v>
      </c>
    </row>
    <row r="31" spans="1:162" s="304" customFormat="1" ht="12" customHeight="1" x14ac:dyDescent="0.2">
      <c r="A31" s="312" t="s">
        <v>148</v>
      </c>
      <c r="B31" s="306" t="s">
        <v>149</v>
      </c>
      <c r="C31" s="307">
        <v>0</v>
      </c>
      <c r="D31" s="308">
        <v>0</v>
      </c>
      <c r="E31" s="308">
        <v>4</v>
      </c>
      <c r="F31" s="308">
        <v>36</v>
      </c>
      <c r="G31" s="308">
        <v>0</v>
      </c>
      <c r="H31" s="308">
        <v>0</v>
      </c>
      <c r="I31" s="308">
        <v>0</v>
      </c>
      <c r="J31" s="308">
        <v>0</v>
      </c>
      <c r="K31" s="308">
        <v>0</v>
      </c>
      <c r="L31" s="308">
        <v>0</v>
      </c>
      <c r="M31" s="308">
        <v>0</v>
      </c>
      <c r="N31" s="308">
        <v>0</v>
      </c>
      <c r="O31" s="308">
        <v>0</v>
      </c>
      <c r="P31" s="308">
        <v>0</v>
      </c>
      <c r="Q31" s="308">
        <v>0</v>
      </c>
      <c r="R31" s="308">
        <v>0</v>
      </c>
      <c r="S31" s="308">
        <v>0</v>
      </c>
      <c r="T31" s="308">
        <v>0</v>
      </c>
      <c r="U31" s="308">
        <v>0</v>
      </c>
      <c r="V31" s="308">
        <v>0</v>
      </c>
      <c r="W31" s="308">
        <v>0</v>
      </c>
      <c r="X31" s="308">
        <v>0</v>
      </c>
      <c r="Y31" s="308">
        <v>0</v>
      </c>
      <c r="Z31" s="308">
        <v>0</v>
      </c>
      <c r="AA31" s="308">
        <v>0</v>
      </c>
      <c r="AB31" s="308">
        <v>0</v>
      </c>
      <c r="AC31" s="308">
        <v>0</v>
      </c>
      <c r="AD31" s="308">
        <v>0</v>
      </c>
      <c r="AE31" s="308">
        <v>0</v>
      </c>
      <c r="AF31" s="308">
        <v>0</v>
      </c>
      <c r="AG31" s="308">
        <v>0</v>
      </c>
      <c r="AH31" s="308">
        <v>0</v>
      </c>
      <c r="AI31" s="308">
        <v>0</v>
      </c>
      <c r="AJ31" s="308">
        <v>0</v>
      </c>
      <c r="AK31" s="308">
        <v>0</v>
      </c>
      <c r="AL31" s="308">
        <v>0</v>
      </c>
      <c r="AM31" s="308">
        <v>0</v>
      </c>
      <c r="AN31" s="308">
        <v>0</v>
      </c>
      <c r="AO31" s="308">
        <v>0</v>
      </c>
      <c r="AP31" s="308">
        <v>0</v>
      </c>
      <c r="AQ31" s="308">
        <v>0</v>
      </c>
      <c r="AR31" s="308">
        <v>0</v>
      </c>
      <c r="AS31" s="308">
        <v>0</v>
      </c>
      <c r="AT31" s="308">
        <v>0</v>
      </c>
      <c r="AU31" s="308">
        <v>0</v>
      </c>
      <c r="AV31" s="308">
        <v>0</v>
      </c>
      <c r="AW31" s="308">
        <v>0</v>
      </c>
      <c r="AX31" s="308">
        <v>0</v>
      </c>
      <c r="AY31" s="308">
        <v>0</v>
      </c>
      <c r="AZ31" s="308">
        <v>0</v>
      </c>
      <c r="BA31" s="308">
        <v>0</v>
      </c>
      <c r="BB31" s="308">
        <v>0</v>
      </c>
      <c r="BC31" s="308">
        <v>0</v>
      </c>
      <c r="BD31" s="308">
        <v>0</v>
      </c>
      <c r="BE31" s="308">
        <v>0</v>
      </c>
      <c r="BF31" s="308">
        <v>0</v>
      </c>
      <c r="BG31" s="308">
        <v>0</v>
      </c>
      <c r="BH31" s="308">
        <v>0</v>
      </c>
      <c r="BI31" s="308">
        <v>0</v>
      </c>
      <c r="BJ31" s="308">
        <v>0</v>
      </c>
      <c r="BK31" s="308">
        <v>0</v>
      </c>
      <c r="BL31" s="308">
        <v>0</v>
      </c>
      <c r="BM31" s="308">
        <v>0</v>
      </c>
      <c r="BN31" s="308">
        <v>0</v>
      </c>
      <c r="BO31" s="308">
        <v>0</v>
      </c>
      <c r="BP31" s="308">
        <v>0</v>
      </c>
      <c r="BQ31" s="308">
        <v>0</v>
      </c>
      <c r="BR31" s="308">
        <v>0</v>
      </c>
      <c r="BS31" s="308">
        <v>0</v>
      </c>
      <c r="BT31" s="308">
        <v>0</v>
      </c>
      <c r="BU31" s="308">
        <v>0</v>
      </c>
      <c r="BV31" s="308">
        <v>0</v>
      </c>
      <c r="BW31" s="308">
        <v>0</v>
      </c>
      <c r="BX31" s="308">
        <v>0</v>
      </c>
      <c r="BY31" s="308">
        <v>0</v>
      </c>
      <c r="BZ31" s="308">
        <v>0</v>
      </c>
      <c r="CA31" s="308">
        <v>0</v>
      </c>
      <c r="CB31" s="308">
        <v>0</v>
      </c>
      <c r="CC31" s="308">
        <v>0</v>
      </c>
      <c r="CD31" s="308">
        <v>0</v>
      </c>
      <c r="CE31" s="308">
        <v>0</v>
      </c>
      <c r="CF31" s="308">
        <v>0</v>
      </c>
      <c r="CG31" s="308">
        <v>0</v>
      </c>
      <c r="CH31" s="308">
        <v>0</v>
      </c>
      <c r="CI31" s="308">
        <v>0</v>
      </c>
      <c r="CJ31" s="308">
        <v>0</v>
      </c>
      <c r="CK31" s="308">
        <v>0</v>
      </c>
      <c r="CL31" s="308">
        <v>0</v>
      </c>
      <c r="CM31" s="308">
        <v>0</v>
      </c>
      <c r="CN31" s="308">
        <v>0</v>
      </c>
      <c r="CO31" s="308">
        <v>0</v>
      </c>
      <c r="CP31" s="308">
        <v>0</v>
      </c>
      <c r="CQ31" s="308">
        <v>0</v>
      </c>
      <c r="CR31" s="308">
        <v>4</v>
      </c>
      <c r="CS31" s="308">
        <v>36</v>
      </c>
      <c r="CT31" s="308">
        <v>0</v>
      </c>
      <c r="CU31" s="308">
        <v>0</v>
      </c>
      <c r="CV31" s="308">
        <v>0</v>
      </c>
      <c r="CW31" s="308">
        <v>0</v>
      </c>
      <c r="CX31" s="308">
        <v>0</v>
      </c>
      <c r="CY31" s="308">
        <v>0</v>
      </c>
      <c r="CZ31" s="308">
        <v>0</v>
      </c>
      <c r="DA31" s="308">
        <v>0</v>
      </c>
      <c r="DB31" s="308">
        <v>0</v>
      </c>
      <c r="DC31" s="308">
        <v>0</v>
      </c>
      <c r="DD31" s="308">
        <v>0</v>
      </c>
      <c r="DE31" s="308">
        <v>0</v>
      </c>
      <c r="DF31" s="308">
        <v>0</v>
      </c>
      <c r="DG31" s="308">
        <v>0</v>
      </c>
      <c r="DH31" s="308">
        <v>0</v>
      </c>
      <c r="DI31" s="308">
        <v>0</v>
      </c>
      <c r="DJ31" s="308">
        <v>0</v>
      </c>
      <c r="DK31" s="308">
        <v>0</v>
      </c>
      <c r="DL31" s="308">
        <v>0</v>
      </c>
      <c r="DM31" s="308">
        <v>0</v>
      </c>
      <c r="DN31" s="308">
        <v>0</v>
      </c>
      <c r="DO31" s="308">
        <v>0</v>
      </c>
      <c r="DP31" s="308">
        <v>0</v>
      </c>
      <c r="DQ31" s="308">
        <v>0</v>
      </c>
      <c r="DR31" s="308">
        <v>0</v>
      </c>
      <c r="DS31" s="308">
        <v>0</v>
      </c>
      <c r="DT31" s="308">
        <v>0</v>
      </c>
      <c r="DU31" s="308">
        <v>0</v>
      </c>
      <c r="DV31" s="308">
        <v>0</v>
      </c>
      <c r="DW31" s="308">
        <v>0</v>
      </c>
      <c r="DX31" s="308">
        <v>0</v>
      </c>
      <c r="DY31" s="308">
        <v>0</v>
      </c>
      <c r="DZ31" s="308">
        <v>0</v>
      </c>
      <c r="EA31" s="308">
        <v>0</v>
      </c>
      <c r="EB31" s="308">
        <v>0</v>
      </c>
      <c r="EC31" s="308">
        <v>0</v>
      </c>
      <c r="ED31" s="308">
        <v>0</v>
      </c>
      <c r="EE31" s="308">
        <v>0</v>
      </c>
      <c r="EF31" s="308">
        <v>0</v>
      </c>
      <c r="EG31" s="308">
        <v>0</v>
      </c>
      <c r="EH31" s="308">
        <v>0</v>
      </c>
      <c r="EI31" s="308">
        <v>0</v>
      </c>
      <c r="EJ31" s="308">
        <v>0</v>
      </c>
      <c r="EK31" s="308">
        <v>0</v>
      </c>
      <c r="EL31" s="308">
        <v>0</v>
      </c>
      <c r="EM31" s="308">
        <v>0</v>
      </c>
      <c r="EN31" s="308">
        <v>0</v>
      </c>
      <c r="EO31" s="308">
        <v>0</v>
      </c>
      <c r="EP31" s="308">
        <v>0</v>
      </c>
      <c r="EQ31" s="308">
        <v>0</v>
      </c>
      <c r="ER31" s="308">
        <v>0</v>
      </c>
      <c r="ES31" s="309" t="e">
        <f>C31-Q31-S31-#REF!-W31-Y31-AA31-#REF!-BH31-BJ31-BL31-BS31-BY31-CB31-CI31-CR31-#REF!-#REF!-#REF!-CY31-DA31-DG31-DI31-DO31-DQ31-DT31-DV31-DX31-EB31-EG31-EL31-EQ31</f>
        <v>#REF!</v>
      </c>
      <c r="ET31" s="309" t="e">
        <f>D31-R31-T31-#REF!-X31-Z31-AB31-#REF!-BI31-BK31-BM31-BT31-BZ31-CC31-CJ31-CS31-#REF!-#REF!-#REF!-CZ31-DB31-DH31-DJ31-DP31-DR31-DU31-DW31-DY31-EC31-EH31-EM31-ER31</f>
        <v>#REF!</v>
      </c>
      <c r="EU31" s="309" t="e">
        <f>E31-#REF!-BU31-CE31-CV31-DC31-DK31</f>
        <v>#REF!</v>
      </c>
      <c r="EV31" s="309" t="e">
        <f>F31-#REF!-BV31-CF31-CW31-DD31-DL31</f>
        <v>#REF!</v>
      </c>
      <c r="EW31" s="309" t="e">
        <f>G31-#REF!-BW31-CG31-CX31-DE31-DM31</f>
        <v>#REF!</v>
      </c>
      <c r="EX31" s="309" t="e">
        <f>H31-#REF!-BX31-CH31-#REF!-DF31-DN31</f>
        <v>#REF!</v>
      </c>
      <c r="EY31" s="309" t="e">
        <f>I31-U31-#REF!-CA31-CD31-CK31-CT31-#REF!-#REF!-#REF!-DZ31</f>
        <v>#REF!</v>
      </c>
      <c r="EZ31" s="309" t="e">
        <f>J31-V31-#REF!-CU31-#REF!-#REF!-#REF!-EA31-ED31-EJ31-EO31</f>
        <v>#REF!</v>
      </c>
      <c r="FA31" s="309">
        <f t="shared" si="0"/>
        <v>0</v>
      </c>
      <c r="FB31" s="309">
        <f t="shared" si="1"/>
        <v>0</v>
      </c>
      <c r="FC31" s="309" t="e">
        <f>M31-CM31-#REF!-#REF!</f>
        <v>#REF!</v>
      </c>
      <c r="FD31" s="309" t="e">
        <f>N31-#REF!-EE31-#REF!-#REF!</f>
        <v>#REF!</v>
      </c>
      <c r="FE31" s="309" t="e">
        <f>O31-#REF!-EF31-EK31-EP31</f>
        <v>#REF!</v>
      </c>
      <c r="FF31" s="309">
        <f t="shared" si="2"/>
        <v>0</v>
      </c>
    </row>
    <row r="32" spans="1:162" s="304" customFormat="1" ht="12" customHeight="1" x14ac:dyDescent="0.2">
      <c r="A32" s="313" t="s">
        <v>150</v>
      </c>
      <c r="B32" s="314" t="s">
        <v>151</v>
      </c>
      <c r="C32" s="315">
        <v>0</v>
      </c>
      <c r="D32" s="316">
        <v>0</v>
      </c>
      <c r="E32" s="316">
        <v>0</v>
      </c>
      <c r="F32" s="316">
        <v>0</v>
      </c>
      <c r="G32" s="316">
        <v>0</v>
      </c>
      <c r="H32" s="316">
        <v>0</v>
      </c>
      <c r="I32" s="316">
        <v>0</v>
      </c>
      <c r="J32" s="316">
        <v>0</v>
      </c>
      <c r="K32" s="316">
        <v>0</v>
      </c>
      <c r="L32" s="316">
        <v>0</v>
      </c>
      <c r="M32" s="316">
        <v>0</v>
      </c>
      <c r="N32" s="316">
        <v>0</v>
      </c>
      <c r="O32" s="316">
        <v>0</v>
      </c>
      <c r="P32" s="316">
        <v>0</v>
      </c>
      <c r="Q32" s="316">
        <v>0</v>
      </c>
      <c r="R32" s="316">
        <v>0</v>
      </c>
      <c r="S32" s="316">
        <v>0</v>
      </c>
      <c r="T32" s="316">
        <v>0</v>
      </c>
      <c r="U32" s="316">
        <v>0</v>
      </c>
      <c r="V32" s="316">
        <v>0</v>
      </c>
      <c r="W32" s="316">
        <v>0</v>
      </c>
      <c r="X32" s="316">
        <v>0</v>
      </c>
      <c r="Y32" s="316">
        <v>0</v>
      </c>
      <c r="Z32" s="316">
        <v>0</v>
      </c>
      <c r="AA32" s="316">
        <v>0</v>
      </c>
      <c r="AB32" s="316">
        <v>0</v>
      </c>
      <c r="AC32" s="316">
        <v>0</v>
      </c>
      <c r="AD32" s="316">
        <v>0</v>
      </c>
      <c r="AE32" s="316">
        <v>0</v>
      </c>
      <c r="AF32" s="316">
        <v>0</v>
      </c>
      <c r="AG32" s="316">
        <v>0</v>
      </c>
      <c r="AH32" s="316">
        <v>0</v>
      </c>
      <c r="AI32" s="316">
        <v>0</v>
      </c>
      <c r="AJ32" s="316">
        <v>0</v>
      </c>
      <c r="AK32" s="316">
        <v>0</v>
      </c>
      <c r="AL32" s="316">
        <v>0</v>
      </c>
      <c r="AM32" s="316">
        <v>0</v>
      </c>
      <c r="AN32" s="316">
        <v>0</v>
      </c>
      <c r="AO32" s="316">
        <v>0</v>
      </c>
      <c r="AP32" s="316">
        <v>0</v>
      </c>
      <c r="AQ32" s="316">
        <v>0</v>
      </c>
      <c r="AR32" s="316">
        <v>0</v>
      </c>
      <c r="AS32" s="316">
        <v>0</v>
      </c>
      <c r="AT32" s="316">
        <v>0</v>
      </c>
      <c r="AU32" s="316">
        <v>0</v>
      </c>
      <c r="AV32" s="316">
        <v>0</v>
      </c>
      <c r="AW32" s="316">
        <v>0</v>
      </c>
      <c r="AX32" s="316">
        <v>0</v>
      </c>
      <c r="AY32" s="316">
        <v>0</v>
      </c>
      <c r="AZ32" s="316">
        <v>0</v>
      </c>
      <c r="BA32" s="316">
        <v>0</v>
      </c>
      <c r="BB32" s="316">
        <v>0</v>
      </c>
      <c r="BC32" s="316">
        <v>0</v>
      </c>
      <c r="BD32" s="316">
        <v>0</v>
      </c>
      <c r="BE32" s="316">
        <v>0</v>
      </c>
      <c r="BF32" s="316">
        <v>0</v>
      </c>
      <c r="BG32" s="316">
        <v>0</v>
      </c>
      <c r="BH32" s="316">
        <v>0</v>
      </c>
      <c r="BI32" s="316">
        <v>0</v>
      </c>
      <c r="BJ32" s="316">
        <v>0</v>
      </c>
      <c r="BK32" s="316">
        <v>0</v>
      </c>
      <c r="BL32" s="316">
        <v>0</v>
      </c>
      <c r="BM32" s="316">
        <v>0</v>
      </c>
      <c r="BN32" s="316">
        <v>0</v>
      </c>
      <c r="BO32" s="316">
        <v>0</v>
      </c>
      <c r="BP32" s="316">
        <v>0</v>
      </c>
      <c r="BQ32" s="316">
        <v>0</v>
      </c>
      <c r="BR32" s="316">
        <v>0</v>
      </c>
      <c r="BS32" s="316">
        <v>0</v>
      </c>
      <c r="BT32" s="316">
        <v>0</v>
      </c>
      <c r="BU32" s="316">
        <v>0</v>
      </c>
      <c r="BV32" s="316">
        <v>0</v>
      </c>
      <c r="BW32" s="316">
        <v>0</v>
      </c>
      <c r="BX32" s="316">
        <v>0</v>
      </c>
      <c r="BY32" s="316">
        <v>0</v>
      </c>
      <c r="BZ32" s="316">
        <v>0</v>
      </c>
      <c r="CA32" s="316">
        <v>0</v>
      </c>
      <c r="CB32" s="316">
        <v>0</v>
      </c>
      <c r="CC32" s="316">
        <v>0</v>
      </c>
      <c r="CD32" s="316">
        <v>0</v>
      </c>
      <c r="CE32" s="316">
        <v>0</v>
      </c>
      <c r="CF32" s="316">
        <v>0</v>
      </c>
      <c r="CG32" s="316">
        <v>0</v>
      </c>
      <c r="CH32" s="316">
        <v>0</v>
      </c>
      <c r="CI32" s="316">
        <v>0</v>
      </c>
      <c r="CJ32" s="316">
        <v>0</v>
      </c>
      <c r="CK32" s="316">
        <v>0</v>
      </c>
      <c r="CL32" s="316">
        <v>0</v>
      </c>
      <c r="CM32" s="316">
        <v>0</v>
      </c>
      <c r="CN32" s="316">
        <v>0</v>
      </c>
      <c r="CO32" s="316">
        <v>0</v>
      </c>
      <c r="CP32" s="316">
        <v>0</v>
      </c>
      <c r="CQ32" s="316">
        <v>0</v>
      </c>
      <c r="CR32" s="316">
        <v>0</v>
      </c>
      <c r="CS32" s="316">
        <v>0</v>
      </c>
      <c r="CT32" s="316">
        <v>0</v>
      </c>
      <c r="CU32" s="316">
        <v>0</v>
      </c>
      <c r="CV32" s="316">
        <v>0</v>
      </c>
      <c r="CW32" s="316">
        <v>0</v>
      </c>
      <c r="CX32" s="316">
        <v>0</v>
      </c>
      <c r="CY32" s="316">
        <v>0</v>
      </c>
      <c r="CZ32" s="316">
        <v>0</v>
      </c>
      <c r="DA32" s="316">
        <v>0</v>
      </c>
      <c r="DB32" s="316">
        <v>0</v>
      </c>
      <c r="DC32" s="316">
        <v>0</v>
      </c>
      <c r="DD32" s="316">
        <v>0</v>
      </c>
      <c r="DE32" s="316">
        <v>0</v>
      </c>
      <c r="DF32" s="316">
        <v>0</v>
      </c>
      <c r="DG32" s="316">
        <v>0</v>
      </c>
      <c r="DH32" s="316">
        <v>0</v>
      </c>
      <c r="DI32" s="316">
        <v>0</v>
      </c>
      <c r="DJ32" s="316">
        <v>0</v>
      </c>
      <c r="DK32" s="316">
        <v>0</v>
      </c>
      <c r="DL32" s="316">
        <v>0</v>
      </c>
      <c r="DM32" s="316">
        <v>0</v>
      </c>
      <c r="DN32" s="316">
        <v>0</v>
      </c>
      <c r="DO32" s="316">
        <v>0</v>
      </c>
      <c r="DP32" s="316">
        <v>0</v>
      </c>
      <c r="DQ32" s="316">
        <v>0</v>
      </c>
      <c r="DR32" s="316">
        <v>0</v>
      </c>
      <c r="DS32" s="316">
        <v>0</v>
      </c>
      <c r="DT32" s="316">
        <v>0</v>
      </c>
      <c r="DU32" s="316">
        <v>0</v>
      </c>
      <c r="DV32" s="316">
        <v>0</v>
      </c>
      <c r="DW32" s="316">
        <v>0</v>
      </c>
      <c r="DX32" s="316">
        <v>0</v>
      </c>
      <c r="DY32" s="316">
        <v>0</v>
      </c>
      <c r="DZ32" s="316">
        <v>0</v>
      </c>
      <c r="EA32" s="316">
        <v>0</v>
      </c>
      <c r="EB32" s="316">
        <v>0</v>
      </c>
      <c r="EC32" s="316">
        <v>0</v>
      </c>
      <c r="ED32" s="316">
        <v>0</v>
      </c>
      <c r="EE32" s="316">
        <v>0</v>
      </c>
      <c r="EF32" s="316">
        <v>0</v>
      </c>
      <c r="EG32" s="316">
        <v>0</v>
      </c>
      <c r="EH32" s="316">
        <v>0</v>
      </c>
      <c r="EI32" s="316">
        <v>0</v>
      </c>
      <c r="EJ32" s="316">
        <v>0</v>
      </c>
      <c r="EK32" s="316">
        <v>0</v>
      </c>
      <c r="EL32" s="316">
        <v>0</v>
      </c>
      <c r="EM32" s="316">
        <v>0</v>
      </c>
      <c r="EN32" s="316">
        <v>0</v>
      </c>
      <c r="EO32" s="316">
        <v>0</v>
      </c>
      <c r="EP32" s="316">
        <v>0</v>
      </c>
      <c r="EQ32" s="316">
        <v>0</v>
      </c>
      <c r="ER32" s="316">
        <v>0</v>
      </c>
      <c r="ES32" s="309" t="e">
        <f>C32-Q32-S32-#REF!-W32-Y32-AA32-#REF!-BH32-BJ32-BL32-BS32-BY32-CB32-CI32-CR32-#REF!-#REF!-#REF!-CY32-DA32-DG32-DI32-DO32-DQ32-DT32-DV32-DX32-EB32-EG32-EL32-EQ32</f>
        <v>#REF!</v>
      </c>
      <c r="ET32" s="309" t="e">
        <f>D32-R32-T32-#REF!-X32-Z32-AB32-#REF!-BI32-BK32-BM32-BT32-BZ32-CC32-CJ32-CS32-#REF!-#REF!-#REF!-CZ32-DB32-DH32-DJ32-DP32-DR32-DU32-DW32-DY32-EC32-EH32-EM32-ER32</f>
        <v>#REF!</v>
      </c>
      <c r="EU32" s="309" t="e">
        <f>E32-#REF!-BU32-CE32-CV32-DC32-DK32</f>
        <v>#REF!</v>
      </c>
      <c r="EV32" s="309" t="e">
        <f>F32-#REF!-BV32-CF32-CW32-DD32-DL32</f>
        <v>#REF!</v>
      </c>
      <c r="EW32" s="309" t="e">
        <f>G32-#REF!-BW32-CG32-CX32-DE32-DM32</f>
        <v>#REF!</v>
      </c>
      <c r="EX32" s="309" t="e">
        <f>H32-#REF!-BX32-CH32-#REF!-DF32-DN32</f>
        <v>#REF!</v>
      </c>
      <c r="EY32" s="309" t="e">
        <f>I32-U32-#REF!-CA32-CD32-CK32-CT32-#REF!-#REF!-#REF!-DZ32</f>
        <v>#REF!</v>
      </c>
      <c r="EZ32" s="309" t="e">
        <f>J32-V32-#REF!-CU32-#REF!-#REF!-#REF!-EA32-ED32-EJ32-EO32</f>
        <v>#REF!</v>
      </c>
      <c r="FA32" s="309">
        <f t="shared" si="0"/>
        <v>0</v>
      </c>
      <c r="FB32" s="309">
        <f t="shared" si="1"/>
        <v>0</v>
      </c>
      <c r="FC32" s="309" t="e">
        <f>M32-CM32-#REF!-#REF!</f>
        <v>#REF!</v>
      </c>
      <c r="FD32" s="309" t="e">
        <f>N32-#REF!-EE32-#REF!-#REF!</f>
        <v>#REF!</v>
      </c>
      <c r="FE32" s="309" t="e">
        <f>O32-#REF!-EF32-EK32-EP32</f>
        <v>#REF!</v>
      </c>
      <c r="FF32" s="309">
        <f t="shared" si="2"/>
        <v>0</v>
      </c>
    </row>
    <row r="33" spans="1:148" ht="16.5" x14ac:dyDescent="0.2">
      <c r="A33" s="317" t="s">
        <v>335</v>
      </c>
      <c r="F33" s="318"/>
      <c r="CW33" s="318"/>
      <c r="DL33" s="318"/>
    </row>
    <row r="34" spans="1:148" ht="16.5" x14ac:dyDescent="0.2">
      <c r="A34" s="319" t="s">
        <v>46</v>
      </c>
    </row>
    <row r="35" spans="1:148" ht="16.5" hidden="1" x14ac:dyDescent="0.25">
      <c r="B35" s="286" t="s">
        <v>47</v>
      </c>
      <c r="C35" s="320" t="e">
        <f>C10-C11-C12-C14-C15-C16-#REF!-#REF!</f>
        <v>#REF!</v>
      </c>
      <c r="D35" s="320" t="e">
        <f>D10-D11-D12-D14-D15-D16-#REF!-#REF!</f>
        <v>#REF!</v>
      </c>
      <c r="E35" s="320" t="e">
        <f>E10-E11-E12-E14-E15-E16-#REF!-#REF!</f>
        <v>#REF!</v>
      </c>
      <c r="F35" s="320" t="e">
        <f>F10-F11-F12-F14-F15-F16-#REF!-#REF!</f>
        <v>#REF!</v>
      </c>
      <c r="G35" s="320" t="e">
        <f>G10-G11-G12-G14-G15-G16-#REF!-#REF!</f>
        <v>#REF!</v>
      </c>
      <c r="H35" s="320" t="e">
        <f>H10-H11-H12-H14-H15-H16-#REF!-#REF!</f>
        <v>#REF!</v>
      </c>
      <c r="I35" s="320" t="e">
        <f>I10-I11-I12-I14-I15-I16-#REF!-#REF!</f>
        <v>#REF!</v>
      </c>
      <c r="J35" s="320" t="e">
        <f>J10-J11-J12-J14-J15-J16-#REF!-#REF!</f>
        <v>#REF!</v>
      </c>
      <c r="K35" s="320" t="e">
        <f>K10-K11-K12-K14-K15-K16-#REF!-#REF!</f>
        <v>#REF!</v>
      </c>
      <c r="L35" s="320" t="e">
        <f>L10-L11-L12-L14-L15-L16-#REF!-#REF!</f>
        <v>#REF!</v>
      </c>
      <c r="M35" s="320" t="e">
        <f>M10-M11-M12-M14-M15-M16-#REF!-#REF!</f>
        <v>#REF!</v>
      </c>
      <c r="N35" s="320" t="e">
        <f>N10-N11-N12-N14-N15-N16-#REF!-#REF!</f>
        <v>#REF!</v>
      </c>
      <c r="O35" s="320" t="e">
        <f>O10-O11-O12-O14-O15-O16-#REF!-#REF!</f>
        <v>#REF!</v>
      </c>
      <c r="P35" s="320" t="e">
        <f>P10-P11-P12-P14-P15-P16-#REF!-#REF!</f>
        <v>#REF!</v>
      </c>
      <c r="Q35" s="320" t="e">
        <f>Q10-Q11-Q12-Q14-Q15-Q16-#REF!-#REF!</f>
        <v>#REF!</v>
      </c>
      <c r="R35" s="320" t="e">
        <f>R10-R11-R12-R14-R15-R16-#REF!-#REF!</f>
        <v>#REF!</v>
      </c>
      <c r="S35" s="320" t="e">
        <f>S10-S11-S12-S14-S15-S16-#REF!-#REF!</f>
        <v>#REF!</v>
      </c>
      <c r="T35" s="320" t="e">
        <f>T10-T11-T12-T14-T15-T16-#REF!-#REF!</f>
        <v>#REF!</v>
      </c>
      <c r="U35" s="320" t="e">
        <f>U10-U11-U12-U14-U15-U16-#REF!-#REF!</f>
        <v>#REF!</v>
      </c>
      <c r="V35" s="320" t="e">
        <f>V10-V11-V12-V14-V15-V16-#REF!-#REF!</f>
        <v>#REF!</v>
      </c>
      <c r="W35" s="320" t="e">
        <f>W10-W11-W12-W14-W15-W16-#REF!-#REF!</f>
        <v>#REF!</v>
      </c>
      <c r="X35" s="320" t="e">
        <f>X10-X11-X12-X14-X15-X16-#REF!-#REF!</f>
        <v>#REF!</v>
      </c>
      <c r="Y35" s="320" t="e">
        <f>Y10-Y11-Y12-Y14-Y15-Y16-#REF!-#REF!</f>
        <v>#REF!</v>
      </c>
      <c r="Z35" s="320" t="e">
        <f>Z10-Z11-Z12-Z14-Z15-Z16-#REF!-#REF!</f>
        <v>#REF!</v>
      </c>
      <c r="AA35" s="320" t="e">
        <f>AA10-AA11-AA12-AA14-AA15-AA16-#REF!-#REF!</f>
        <v>#REF!</v>
      </c>
      <c r="AB35" s="320" t="e">
        <f>AB10-AB11-AB12-AB14-AB15-AB16-#REF!-#REF!</f>
        <v>#REF!</v>
      </c>
      <c r="AC35" s="320" t="e">
        <f>AC10-AC11-AC12-AC14-AC15-AC16-#REF!-#REF!</f>
        <v>#REF!</v>
      </c>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t="e">
        <f>BH10-BH11-BH12-BH14-BH15-BH16-#REF!-#REF!</f>
        <v>#REF!</v>
      </c>
      <c r="BI35" s="320" t="e">
        <f>BI10-BI11-BI12-BI14-BI15-BI16-#REF!-#REF!</f>
        <v>#REF!</v>
      </c>
      <c r="BJ35" s="320" t="e">
        <f>BJ10-BJ11-BJ12-BJ14-BJ15-BJ16-#REF!-#REF!</f>
        <v>#REF!</v>
      </c>
      <c r="BK35" s="320" t="e">
        <f>BK10-BK11-BK12-BK14-BK15-BK16-#REF!-#REF!</f>
        <v>#REF!</v>
      </c>
      <c r="BL35" s="320" t="e">
        <f>BL10-BL11-BL12-BL14-BL15-BL16-#REF!-#REF!</f>
        <v>#REF!</v>
      </c>
      <c r="BM35" s="320" t="e">
        <f>BM10-BM11-BM12-BM14-BM15-BM16-#REF!-#REF!</f>
        <v>#REF!</v>
      </c>
      <c r="BN35" s="320"/>
      <c r="BO35" s="320"/>
      <c r="BP35" s="320"/>
      <c r="BQ35" s="320"/>
      <c r="BR35" s="320"/>
      <c r="BS35" s="320" t="e">
        <f>BS10-BS11-BS12-BS14-BS15-BS16-#REF!-#REF!</f>
        <v>#REF!</v>
      </c>
      <c r="BT35" s="320" t="e">
        <f>BT10-BT11-BT12-BT14-BT15-BT16-#REF!-#REF!</f>
        <v>#REF!</v>
      </c>
      <c r="BU35" s="320" t="e">
        <f>BU10-BU11-BU12-BU14-BU15-BU16-#REF!-#REF!</f>
        <v>#REF!</v>
      </c>
      <c r="BV35" s="320" t="e">
        <f>BV10-BV11-BV12-BV14-BV15-BV16-#REF!-#REF!</f>
        <v>#REF!</v>
      </c>
      <c r="BW35" s="320" t="e">
        <f>BW10-BW11-BW12-BW14-BW15-BW16-#REF!-#REF!</f>
        <v>#REF!</v>
      </c>
      <c r="BX35" s="320" t="e">
        <f>BX10-BX11-BX12-BX14-BX15-BX16-#REF!-#REF!</f>
        <v>#REF!</v>
      </c>
      <c r="BY35" s="320" t="e">
        <f>BY10-BY11-BY12-BY14-BY15-BY16-#REF!-#REF!</f>
        <v>#REF!</v>
      </c>
      <c r="BZ35" s="320" t="e">
        <f>BZ10-BZ11-BZ12-BZ14-BZ15-BZ16-#REF!-#REF!</f>
        <v>#REF!</v>
      </c>
      <c r="CA35" s="320" t="e">
        <f>CA10-CA11-CA12-CA14-CA15-CA16-#REF!-#REF!</f>
        <v>#REF!</v>
      </c>
      <c r="CB35" s="320" t="e">
        <f>CB10-CB11-CB12-CB14-CB15-CB16-#REF!-#REF!</f>
        <v>#REF!</v>
      </c>
      <c r="CC35" s="320" t="e">
        <f>CC10-CC11-CC12-CC14-CC15-CC16-#REF!-#REF!</f>
        <v>#REF!</v>
      </c>
      <c r="CD35" s="320" t="e">
        <f>CD10-CD11-CD12-CD14-CD15-CD16-#REF!-#REF!</f>
        <v>#REF!</v>
      </c>
      <c r="CE35" s="320" t="e">
        <f>CE10-CE11-CE12-CE14-CE15-CE16-#REF!-#REF!</f>
        <v>#REF!</v>
      </c>
      <c r="CF35" s="320" t="e">
        <f>CF10-CF11-CF12-CF14-CF15-CF16-#REF!-#REF!</f>
        <v>#REF!</v>
      </c>
      <c r="CG35" s="320" t="e">
        <f>CG10-CG11-CG12-CG14-CG15-CG16-#REF!-#REF!</f>
        <v>#REF!</v>
      </c>
      <c r="CH35" s="320" t="e">
        <f>CH10-CH11-CH12-CH14-CH15-CH16-#REF!-#REF!</f>
        <v>#REF!</v>
      </c>
      <c r="CI35" s="320" t="e">
        <f>CI10-CI11-CI12-CI14-CI15-CI16-#REF!-#REF!</f>
        <v>#REF!</v>
      </c>
      <c r="CJ35" s="320" t="e">
        <f>CJ10-CJ11-CJ12-CJ14-CJ15-CJ16-#REF!-#REF!</f>
        <v>#REF!</v>
      </c>
      <c r="CK35" s="320" t="e">
        <f>CK10-CK11-CK12-CK14-CK15-CK16-#REF!-#REF!</f>
        <v>#REF!</v>
      </c>
      <c r="CL35" s="320" t="e">
        <f>CL10-CL11-CL12-CL14-CL15-CL16-#REF!-#REF!</f>
        <v>#REF!</v>
      </c>
      <c r="CM35" s="320" t="e">
        <f>CM10-CM11-CM12-CM14-CM15-CM16-#REF!-#REF!</f>
        <v>#REF!</v>
      </c>
      <c r="CN35" s="320"/>
      <c r="CO35" s="320"/>
      <c r="CP35" s="320"/>
      <c r="CQ35" s="320"/>
      <c r="CR35" s="320" t="e">
        <f>CR10-CR11-CR12-CR14-CR15-CR16-#REF!-#REF!</f>
        <v>#REF!</v>
      </c>
      <c r="CS35" s="320" t="e">
        <f>CS10-CS11-CS12-CS14-CS15-CS16-#REF!-#REF!</f>
        <v>#REF!</v>
      </c>
      <c r="CT35" s="320" t="e">
        <f>CT10-CT11-CT12-CT14-CT15-CT16-#REF!-#REF!</f>
        <v>#REF!</v>
      </c>
      <c r="CU35" s="320" t="e">
        <f>CU10-CU11-CU12-CU14-CU15-CU16-#REF!-#REF!</f>
        <v>#REF!</v>
      </c>
      <c r="CV35" s="320" t="e">
        <f>CV10-CV11-CV12-CV14-CV15-CV16-#REF!-#REF!</f>
        <v>#REF!</v>
      </c>
      <c r="CW35" s="320" t="e">
        <f>CW10-CW11-CW12-CW14-CW15-CW16-#REF!-#REF!</f>
        <v>#REF!</v>
      </c>
      <c r="CX35" s="320" t="e">
        <f>CX10-CX11-CX12-CX14-CX15-CX16-#REF!-#REF!</f>
        <v>#REF!</v>
      </c>
      <c r="CY35" s="320" t="e">
        <f>CY10-CY11-CY12-CY14-CY15-CY16-#REF!-#REF!</f>
        <v>#REF!</v>
      </c>
      <c r="CZ35" s="320" t="e">
        <f>CZ10-CZ11-CZ12-CZ14-CZ15-CZ16-#REF!-#REF!</f>
        <v>#REF!</v>
      </c>
      <c r="DA35" s="320" t="e">
        <f>DA10-DA11-DA12-DA14-DA15-DA16-#REF!-#REF!</f>
        <v>#REF!</v>
      </c>
      <c r="DB35" s="320" t="e">
        <f>DB10-DB11-DB12-DB14-DB15-DB16-#REF!-#REF!</f>
        <v>#REF!</v>
      </c>
      <c r="DC35" s="320" t="e">
        <f>DC10-DC11-DC12-DC14-DC15-DC16-#REF!-#REF!</f>
        <v>#REF!</v>
      </c>
      <c r="DD35" s="320" t="e">
        <f>DD10-DD11-DD12-DD14-DD15-DD16-#REF!-#REF!</f>
        <v>#REF!</v>
      </c>
      <c r="DE35" s="320" t="e">
        <f>DE10-DE11-DE12-DE14-DE15-DE16-#REF!-#REF!</f>
        <v>#REF!</v>
      </c>
      <c r="DF35" s="320" t="e">
        <f>DF10-DF11-DF12-DF14-DF15-DF16-#REF!-#REF!</f>
        <v>#REF!</v>
      </c>
      <c r="DG35" s="320" t="e">
        <f>DG10-DG11-DG12-DG14-DG15-DG16-#REF!-#REF!</f>
        <v>#REF!</v>
      </c>
      <c r="DH35" s="320" t="e">
        <f>DH10-DH11-DH12-DH14-DH15-DH16-#REF!-#REF!</f>
        <v>#REF!</v>
      </c>
      <c r="DI35" s="320" t="e">
        <f>DI10-DI11-DI12-DI14-DI15-DI16-#REF!-#REF!</f>
        <v>#REF!</v>
      </c>
      <c r="DJ35" s="320" t="e">
        <f>DJ10-DJ11-DJ12-DJ14-DJ15-DJ16-#REF!-#REF!</f>
        <v>#REF!</v>
      </c>
      <c r="DK35" s="320" t="e">
        <f>DK10-DK11-DK12-DK14-DK15-DK16-#REF!-#REF!</f>
        <v>#REF!</v>
      </c>
      <c r="DL35" s="320" t="e">
        <f>DL10-DL11-DL12-DL14-DL15-DL16-#REF!-#REF!</f>
        <v>#REF!</v>
      </c>
      <c r="DM35" s="320" t="e">
        <f>DM10-DM11-DM12-DM14-DM15-DM16-#REF!-#REF!</f>
        <v>#REF!</v>
      </c>
      <c r="DN35" s="320" t="e">
        <f>DN10-DN11-DN12-DN14-DN15-DN16-#REF!-#REF!</f>
        <v>#REF!</v>
      </c>
      <c r="DO35" s="320" t="e">
        <f>DO10-DO11-DO12-DO14-DO15-DO16-#REF!-#REF!</f>
        <v>#REF!</v>
      </c>
      <c r="DP35" s="320" t="e">
        <f>DP10-DP11-DP12-DP14-DP15-DP16-#REF!-#REF!</f>
        <v>#REF!</v>
      </c>
      <c r="DQ35" s="320" t="e">
        <f>DQ10-DQ11-DQ12-DQ14-DQ15-DQ16-#REF!-#REF!</f>
        <v>#REF!</v>
      </c>
      <c r="DR35" s="320" t="e">
        <f>DR10-DR11-DR12-DR14-DR15-DR16-#REF!-#REF!</f>
        <v>#REF!</v>
      </c>
      <c r="DS35" s="320" t="e">
        <f>DS10-DS11-DS12-DS14-DS15-DS16-#REF!-#REF!</f>
        <v>#REF!</v>
      </c>
      <c r="DT35" s="320" t="e">
        <f>DT10-DT11-DT12-DT14-DT15-DT16-#REF!-#REF!</f>
        <v>#REF!</v>
      </c>
      <c r="DU35" s="320" t="e">
        <f>DU10-DU11-DU12-DU14-DU15-DU16-#REF!-#REF!</f>
        <v>#REF!</v>
      </c>
      <c r="DV35" s="320" t="e">
        <f>DV10-DV11-DV12-DV14-DV15-DV16-#REF!-#REF!</f>
        <v>#REF!</v>
      </c>
      <c r="DW35" s="320" t="e">
        <f>DW10-DW11-DW12-DW14-DW15-DW16-#REF!-#REF!</f>
        <v>#REF!</v>
      </c>
      <c r="DX35" s="320" t="e">
        <f>DX10-DX11-DX12-DX14-DX15-DX16-#REF!-#REF!</f>
        <v>#REF!</v>
      </c>
      <c r="DY35" s="320" t="e">
        <f>DY10-DY11-DY12-DY14-DY15-DY16-#REF!-#REF!</f>
        <v>#REF!</v>
      </c>
      <c r="DZ35" s="320" t="e">
        <f>DZ10-DZ11-DZ12-DZ14-DZ15-DZ16-#REF!-#REF!</f>
        <v>#REF!</v>
      </c>
      <c r="EA35" s="320" t="e">
        <f>EA10-EA11-EA12-EA14-EA15-EA16-#REF!-#REF!</f>
        <v>#REF!</v>
      </c>
      <c r="EB35" s="320" t="e">
        <f>EB10-EB11-EB12-EB14-EB15-EB16-#REF!-#REF!</f>
        <v>#REF!</v>
      </c>
      <c r="EC35" s="320" t="e">
        <f>EC10-EC11-EC12-EC14-EC15-EC16-#REF!-#REF!</f>
        <v>#REF!</v>
      </c>
      <c r="ED35" s="320" t="e">
        <f>ED10-ED11-ED12-ED14-ED15-ED16-#REF!-#REF!</f>
        <v>#REF!</v>
      </c>
      <c r="EE35" s="320" t="e">
        <f>EE10-EE11-EE12-EE14-EE15-EE16-#REF!-#REF!</f>
        <v>#REF!</v>
      </c>
      <c r="EF35" s="320" t="e">
        <f>EF10-EF11-EF12-EF14-EF15-EF16-#REF!-#REF!</f>
        <v>#REF!</v>
      </c>
      <c r="EG35" s="320" t="e">
        <f>EG10-EG11-EG12-EG14-EG15-EG16-#REF!-#REF!</f>
        <v>#REF!</v>
      </c>
      <c r="EH35" s="320" t="e">
        <f>EH10-EH11-EH12-EH14-EH15-EH16-#REF!-#REF!</f>
        <v>#REF!</v>
      </c>
      <c r="EI35" s="320"/>
      <c r="EJ35" s="320" t="e">
        <f>EJ10-EJ11-EJ12-EJ14-EJ15-EJ16-#REF!-#REF!</f>
        <v>#REF!</v>
      </c>
      <c r="EK35" s="320" t="e">
        <f>EK10-EK11-EK12-EK14-EK15-EK16-#REF!-#REF!</f>
        <v>#REF!</v>
      </c>
      <c r="EL35" s="320" t="e">
        <f>EL10-EL11-EL12-EL14-EL15-EL16-#REF!-#REF!</f>
        <v>#REF!</v>
      </c>
      <c r="EM35" s="320" t="e">
        <f>EM10-EM11-EM12-EM14-EM15-EM16-#REF!-#REF!</f>
        <v>#REF!</v>
      </c>
      <c r="EN35" s="320"/>
      <c r="EO35" s="320" t="e">
        <f>EO10-EO11-EO12-EO14-EO15-EO16-#REF!-#REF!</f>
        <v>#REF!</v>
      </c>
      <c r="EP35" s="320" t="e">
        <f>EP10-EP11-EP12-EP14-EP15-EP16-#REF!-#REF!</f>
        <v>#REF!</v>
      </c>
      <c r="EQ35" s="320" t="e">
        <f>EQ10-EQ11-EQ12-EQ14-EQ15-EQ16-#REF!-#REF!</f>
        <v>#REF!</v>
      </c>
      <c r="ER35" s="320" t="e">
        <f>ER10-ER11-ER12-ER14-ER15-ER16-#REF!-#REF!</f>
        <v>#REF!</v>
      </c>
    </row>
    <row r="36" spans="1:148" ht="16.5" hidden="1" x14ac:dyDescent="0.25">
      <c r="C36" s="320" t="e">
        <f>SUM(C17:C30)-#REF!</f>
        <v>#REF!</v>
      </c>
      <c r="D36" s="320" t="e">
        <f>SUM(D17:D30)-#REF!</f>
        <v>#REF!</v>
      </c>
      <c r="E36" s="320" t="e">
        <f>SUM(E17:E30)-#REF!</f>
        <v>#REF!</v>
      </c>
      <c r="F36" s="320" t="e">
        <f>SUM(F17:F30)-#REF!</f>
        <v>#REF!</v>
      </c>
      <c r="G36" s="320" t="e">
        <f>SUM(G17:G30)-#REF!</f>
        <v>#REF!</v>
      </c>
      <c r="H36" s="320" t="e">
        <f>SUM(H17:H30)-#REF!</f>
        <v>#REF!</v>
      </c>
      <c r="I36" s="320" t="e">
        <f>SUM(I17:I30)-#REF!</f>
        <v>#REF!</v>
      </c>
      <c r="J36" s="320" t="e">
        <f>SUM(J17:J30)-#REF!</f>
        <v>#REF!</v>
      </c>
      <c r="K36" s="320" t="e">
        <f>SUM(K17:K30)-#REF!</f>
        <v>#REF!</v>
      </c>
      <c r="L36" s="320" t="e">
        <f>SUM(L17:L30)-#REF!</f>
        <v>#REF!</v>
      </c>
      <c r="M36" s="320" t="e">
        <f>SUM(M17:M30)-#REF!</f>
        <v>#REF!</v>
      </c>
      <c r="N36" s="320" t="e">
        <f>SUM(N17:N30)-#REF!</f>
        <v>#REF!</v>
      </c>
      <c r="O36" s="320" t="e">
        <f>SUM(O17:O30)-#REF!</f>
        <v>#REF!</v>
      </c>
      <c r="P36" s="320" t="e">
        <f>SUM(P17:P30)-#REF!</f>
        <v>#REF!</v>
      </c>
      <c r="Q36" s="320" t="e">
        <f>SUM(Q17:Q30)-#REF!</f>
        <v>#REF!</v>
      </c>
      <c r="R36" s="320" t="e">
        <f>SUM(R17:R30)-#REF!</f>
        <v>#REF!</v>
      </c>
      <c r="S36" s="320" t="e">
        <f>SUM(S17:S30)-#REF!</f>
        <v>#REF!</v>
      </c>
      <c r="T36" s="320" t="e">
        <f>SUM(T17:T30)-#REF!</f>
        <v>#REF!</v>
      </c>
      <c r="U36" s="320" t="e">
        <f>SUM(U17:U30)-#REF!</f>
        <v>#REF!</v>
      </c>
      <c r="V36" s="320" t="e">
        <f>SUM(V17:V30)-#REF!</f>
        <v>#REF!</v>
      </c>
      <c r="W36" s="320" t="e">
        <f>SUM(W17:W30)-#REF!</f>
        <v>#REF!</v>
      </c>
      <c r="X36" s="320" t="e">
        <f>SUM(X17:X30)-#REF!</f>
        <v>#REF!</v>
      </c>
      <c r="Y36" s="320" t="e">
        <f>SUM(Y17:Y30)-#REF!</f>
        <v>#REF!</v>
      </c>
      <c r="Z36" s="320" t="e">
        <f>SUM(Z17:Z30)-#REF!</f>
        <v>#REF!</v>
      </c>
      <c r="AA36" s="320" t="e">
        <f>SUM(AA17:AA30)-#REF!</f>
        <v>#REF!</v>
      </c>
      <c r="AB36" s="320" t="e">
        <f>SUM(AB17:AB30)-#REF!</f>
        <v>#REF!</v>
      </c>
      <c r="AC36" s="320" t="e">
        <f>SUM(AC17:AC30)-#REF!</f>
        <v>#REF!</v>
      </c>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t="e">
        <f>SUM(BH17:BH30)-#REF!</f>
        <v>#REF!</v>
      </c>
      <c r="BI36" s="320" t="e">
        <f>SUM(BI17:BI30)-#REF!</f>
        <v>#REF!</v>
      </c>
      <c r="BJ36" s="320" t="e">
        <f>SUM(BJ17:BJ30)-#REF!</f>
        <v>#REF!</v>
      </c>
      <c r="BK36" s="320" t="e">
        <f>SUM(BK17:BK30)-#REF!</f>
        <v>#REF!</v>
      </c>
      <c r="BL36" s="320" t="e">
        <f>SUM(BL17:BL30)-#REF!</f>
        <v>#REF!</v>
      </c>
      <c r="BM36" s="320" t="e">
        <f>SUM(BM17:BM30)-#REF!</f>
        <v>#REF!</v>
      </c>
      <c r="BN36" s="320"/>
      <c r="BO36" s="320"/>
      <c r="BP36" s="320"/>
      <c r="BQ36" s="320"/>
      <c r="BR36" s="320"/>
      <c r="BS36" s="320" t="e">
        <f>SUM(BS17:BS30)-#REF!</f>
        <v>#REF!</v>
      </c>
      <c r="BT36" s="320" t="e">
        <f>SUM(BT17:BT30)-#REF!</f>
        <v>#REF!</v>
      </c>
      <c r="BU36" s="320" t="e">
        <f>SUM(BU17:BU30)-#REF!</f>
        <v>#REF!</v>
      </c>
      <c r="BV36" s="320" t="e">
        <f>SUM(BV17:BV30)-#REF!</f>
        <v>#REF!</v>
      </c>
      <c r="BW36" s="320" t="e">
        <f>SUM(BW17:BW30)-#REF!</f>
        <v>#REF!</v>
      </c>
      <c r="BX36" s="320" t="e">
        <f>SUM(BX17:BX30)-#REF!</f>
        <v>#REF!</v>
      </c>
      <c r="BY36" s="320" t="e">
        <f>SUM(BY17:BY30)-#REF!</f>
        <v>#REF!</v>
      </c>
      <c r="BZ36" s="320" t="e">
        <f>SUM(BZ17:BZ30)-#REF!</f>
        <v>#REF!</v>
      </c>
      <c r="CA36" s="320" t="e">
        <f>SUM(CA17:CA30)-#REF!</f>
        <v>#REF!</v>
      </c>
      <c r="CB36" s="320" t="e">
        <f>SUM(CB17:CB30)-#REF!</f>
        <v>#REF!</v>
      </c>
      <c r="CC36" s="320" t="e">
        <f>SUM(CC17:CC30)-#REF!</f>
        <v>#REF!</v>
      </c>
      <c r="CD36" s="320" t="e">
        <f>SUM(CD17:CD30)-#REF!</f>
        <v>#REF!</v>
      </c>
      <c r="CE36" s="320" t="e">
        <f>SUM(CE17:CE30)-#REF!</f>
        <v>#REF!</v>
      </c>
      <c r="CF36" s="320" t="e">
        <f>SUM(CF17:CF30)-#REF!</f>
        <v>#REF!</v>
      </c>
      <c r="CG36" s="320" t="e">
        <f>SUM(CG17:CG30)-#REF!</f>
        <v>#REF!</v>
      </c>
      <c r="CH36" s="320" t="e">
        <f>SUM(CH17:CH30)-#REF!</f>
        <v>#REF!</v>
      </c>
      <c r="CI36" s="320" t="e">
        <f>SUM(CI17:CI30)-#REF!</f>
        <v>#REF!</v>
      </c>
      <c r="CJ36" s="320" t="e">
        <f>SUM(CJ17:CJ30)-#REF!</f>
        <v>#REF!</v>
      </c>
      <c r="CK36" s="320" t="e">
        <f>SUM(CK17:CK30)-#REF!</f>
        <v>#REF!</v>
      </c>
      <c r="CL36" s="320" t="e">
        <f>SUM(CL17:CL30)-#REF!</f>
        <v>#REF!</v>
      </c>
      <c r="CM36" s="320" t="e">
        <f>SUM(CM17:CM30)-#REF!</f>
        <v>#REF!</v>
      </c>
      <c r="CN36" s="320"/>
      <c r="CO36" s="320"/>
      <c r="CP36" s="320"/>
      <c r="CQ36" s="320"/>
      <c r="CR36" s="320" t="e">
        <f>SUM(CR17:CR30)-#REF!</f>
        <v>#REF!</v>
      </c>
      <c r="CS36" s="320" t="e">
        <f>SUM(CS17:CS30)-#REF!</f>
        <v>#REF!</v>
      </c>
      <c r="CT36" s="320" t="e">
        <f>SUM(CT17:CT30)-#REF!</f>
        <v>#REF!</v>
      </c>
      <c r="CU36" s="320" t="e">
        <f>SUM(CU17:CU30)-#REF!</f>
        <v>#REF!</v>
      </c>
      <c r="CV36" s="320" t="e">
        <f>SUM(CV17:CV30)-#REF!</f>
        <v>#REF!</v>
      </c>
      <c r="CW36" s="320" t="e">
        <f>SUM(CW17:CW30)-#REF!</f>
        <v>#REF!</v>
      </c>
      <c r="CX36" s="320" t="e">
        <f>SUM(CX17:CX30)-#REF!</f>
        <v>#REF!</v>
      </c>
      <c r="CY36" s="320" t="e">
        <f>SUM(CY17:CY30)-#REF!</f>
        <v>#REF!</v>
      </c>
      <c r="CZ36" s="320" t="e">
        <f>SUM(CZ17:CZ30)-#REF!</f>
        <v>#REF!</v>
      </c>
      <c r="DA36" s="320" t="e">
        <f>SUM(DA17:DA30)-#REF!</f>
        <v>#REF!</v>
      </c>
      <c r="DB36" s="320" t="e">
        <f>SUM(DB17:DB30)-#REF!</f>
        <v>#REF!</v>
      </c>
      <c r="DC36" s="320" t="e">
        <f>SUM(DC17:DC30)-#REF!</f>
        <v>#REF!</v>
      </c>
      <c r="DD36" s="320" t="e">
        <f>SUM(DD17:DD30)-#REF!</f>
        <v>#REF!</v>
      </c>
      <c r="DE36" s="320" t="e">
        <f>SUM(DE17:DE30)-#REF!</f>
        <v>#REF!</v>
      </c>
      <c r="DF36" s="320" t="e">
        <f>SUM(DF17:DF30)-#REF!</f>
        <v>#REF!</v>
      </c>
      <c r="DG36" s="320" t="e">
        <f>SUM(DG17:DG30)-#REF!</f>
        <v>#REF!</v>
      </c>
      <c r="DH36" s="320" t="e">
        <f>SUM(DH17:DH30)-#REF!</f>
        <v>#REF!</v>
      </c>
      <c r="DI36" s="320" t="e">
        <f>SUM(DI17:DI30)-#REF!</f>
        <v>#REF!</v>
      </c>
      <c r="DJ36" s="320" t="e">
        <f>SUM(DJ17:DJ30)-#REF!</f>
        <v>#REF!</v>
      </c>
      <c r="DK36" s="320" t="e">
        <f>SUM(DK17:DK30)-#REF!</f>
        <v>#REF!</v>
      </c>
      <c r="DL36" s="320" t="e">
        <f>SUM(DL17:DL30)-#REF!</f>
        <v>#REF!</v>
      </c>
      <c r="DM36" s="320" t="e">
        <f>SUM(DM17:DM30)-#REF!</f>
        <v>#REF!</v>
      </c>
      <c r="DN36" s="320" t="e">
        <f>SUM(DN17:DN30)-#REF!</f>
        <v>#REF!</v>
      </c>
      <c r="DO36" s="320" t="e">
        <f>SUM(DO17:DO30)-#REF!</f>
        <v>#REF!</v>
      </c>
      <c r="DP36" s="320" t="e">
        <f>SUM(DP17:DP30)-#REF!</f>
        <v>#REF!</v>
      </c>
      <c r="DQ36" s="320" t="e">
        <f>SUM(DQ17:DQ30)-#REF!</f>
        <v>#REF!</v>
      </c>
      <c r="DR36" s="320" t="e">
        <f>SUM(DR17:DR30)-#REF!</f>
        <v>#REF!</v>
      </c>
      <c r="DS36" s="320" t="e">
        <f>SUM(DS17:DS30)-#REF!</f>
        <v>#REF!</v>
      </c>
      <c r="DT36" s="320" t="e">
        <f>SUM(DT17:DT30)-#REF!</f>
        <v>#REF!</v>
      </c>
      <c r="DU36" s="320" t="e">
        <f>SUM(DU17:DU30)-#REF!</f>
        <v>#REF!</v>
      </c>
      <c r="DV36" s="320" t="e">
        <f>SUM(DV17:DV30)-#REF!</f>
        <v>#REF!</v>
      </c>
      <c r="DW36" s="320" t="e">
        <f>SUM(DW17:DW30)-#REF!</f>
        <v>#REF!</v>
      </c>
      <c r="DX36" s="320" t="e">
        <f>SUM(DX17:DX30)-#REF!</f>
        <v>#REF!</v>
      </c>
      <c r="DY36" s="320" t="e">
        <f>SUM(DY17:DY30)-#REF!</f>
        <v>#REF!</v>
      </c>
      <c r="DZ36" s="320" t="e">
        <f>SUM(DZ17:DZ30)-#REF!</f>
        <v>#REF!</v>
      </c>
      <c r="EA36" s="320" t="e">
        <f>SUM(EA17:EA30)-#REF!</f>
        <v>#REF!</v>
      </c>
      <c r="EB36" s="320" t="e">
        <f>SUM(EB17:EB30)-#REF!</f>
        <v>#REF!</v>
      </c>
      <c r="EC36" s="320" t="e">
        <f>SUM(EC17:EC30)-#REF!</f>
        <v>#REF!</v>
      </c>
      <c r="ED36" s="320" t="e">
        <f>SUM(ED17:ED30)-#REF!</f>
        <v>#REF!</v>
      </c>
      <c r="EE36" s="320" t="e">
        <f>SUM(EE17:EE30)-#REF!</f>
        <v>#REF!</v>
      </c>
      <c r="EF36" s="320" t="e">
        <f>SUM(EF17:EF30)-#REF!</f>
        <v>#REF!</v>
      </c>
      <c r="EG36" s="320" t="e">
        <f>SUM(EG17:EG30)-#REF!</f>
        <v>#REF!</v>
      </c>
      <c r="EH36" s="320" t="e">
        <f>SUM(EH17:EH30)-#REF!</f>
        <v>#REF!</v>
      </c>
      <c r="EI36" s="320"/>
      <c r="EJ36" s="320" t="e">
        <f>SUM(EJ17:EJ30)-#REF!</f>
        <v>#REF!</v>
      </c>
      <c r="EK36" s="320" t="e">
        <f>SUM(EK17:EK30)-#REF!</f>
        <v>#REF!</v>
      </c>
      <c r="EL36" s="320" t="e">
        <f>SUM(EL17:EL30)-#REF!</f>
        <v>#REF!</v>
      </c>
      <c r="EM36" s="320" t="e">
        <f>SUM(EM17:EM30)-#REF!</f>
        <v>#REF!</v>
      </c>
      <c r="EN36" s="320"/>
      <c r="EO36" s="320" t="e">
        <f>SUM(EO17:EO30)-#REF!</f>
        <v>#REF!</v>
      </c>
      <c r="EP36" s="320" t="e">
        <f>SUM(EP17:EP30)-#REF!</f>
        <v>#REF!</v>
      </c>
      <c r="EQ36" s="320" t="e">
        <f>SUM(EQ17:EQ30)-#REF!</f>
        <v>#REF!</v>
      </c>
      <c r="ER36" s="320" t="e">
        <f>SUM(ER17:ER30)-#REF!</f>
        <v>#REF!</v>
      </c>
    </row>
    <row r="37" spans="1:148" ht="16.5" hidden="1" x14ac:dyDescent="0.25">
      <c r="C37" s="320" t="e">
        <f>#REF!-C31-C32</f>
        <v>#REF!</v>
      </c>
      <c r="D37" s="320" t="e">
        <f>#REF!-D31-D32</f>
        <v>#REF!</v>
      </c>
      <c r="E37" s="320" t="e">
        <f>#REF!-E31-E32</f>
        <v>#REF!</v>
      </c>
      <c r="F37" s="320" t="e">
        <f>#REF!-F31-F32</f>
        <v>#REF!</v>
      </c>
      <c r="G37" s="320" t="e">
        <f>#REF!-G31-G32</f>
        <v>#REF!</v>
      </c>
      <c r="H37" s="320" t="e">
        <f>#REF!-H31-H32</f>
        <v>#REF!</v>
      </c>
      <c r="I37" s="320" t="e">
        <f>#REF!-I31-I32</f>
        <v>#REF!</v>
      </c>
      <c r="J37" s="320" t="e">
        <f>#REF!-J31-J32</f>
        <v>#REF!</v>
      </c>
      <c r="K37" s="320" t="e">
        <f>#REF!-K31-K32</f>
        <v>#REF!</v>
      </c>
      <c r="L37" s="320" t="e">
        <f>#REF!-L31-L32</f>
        <v>#REF!</v>
      </c>
      <c r="M37" s="320" t="e">
        <f>#REF!-M31-M32</f>
        <v>#REF!</v>
      </c>
      <c r="N37" s="320" t="e">
        <f>#REF!-N31-N32</f>
        <v>#REF!</v>
      </c>
      <c r="O37" s="320" t="e">
        <f>#REF!-O31-O32</f>
        <v>#REF!</v>
      </c>
      <c r="P37" s="320" t="e">
        <f>#REF!-P31-P32</f>
        <v>#REF!</v>
      </c>
      <c r="Q37" s="320" t="e">
        <f>#REF!-Q31-Q32</f>
        <v>#REF!</v>
      </c>
      <c r="R37" s="320" t="e">
        <f>#REF!-R31-R32</f>
        <v>#REF!</v>
      </c>
      <c r="S37" s="320" t="e">
        <f>#REF!-S31-S32</f>
        <v>#REF!</v>
      </c>
      <c r="T37" s="320" t="e">
        <f>#REF!-T31-T32</f>
        <v>#REF!</v>
      </c>
      <c r="U37" s="320" t="e">
        <f>#REF!-U31-U32</f>
        <v>#REF!</v>
      </c>
      <c r="V37" s="320" t="e">
        <f>#REF!-V31-V32</f>
        <v>#REF!</v>
      </c>
      <c r="W37" s="320" t="e">
        <f>#REF!-W31-W32</f>
        <v>#REF!</v>
      </c>
      <c r="X37" s="320" t="e">
        <f>#REF!-X31-X32</f>
        <v>#REF!</v>
      </c>
      <c r="Y37" s="320" t="e">
        <f>#REF!-Y31-Y32</f>
        <v>#REF!</v>
      </c>
      <c r="Z37" s="320" t="e">
        <f>#REF!-Z31-Z32</f>
        <v>#REF!</v>
      </c>
      <c r="AA37" s="320" t="e">
        <f>#REF!-AA31-AA32</f>
        <v>#REF!</v>
      </c>
      <c r="AB37" s="320" t="e">
        <f>#REF!-AB31-AB32</f>
        <v>#REF!</v>
      </c>
      <c r="AC37" s="320" t="e">
        <f>#REF!-AC31-AC32</f>
        <v>#REF!</v>
      </c>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t="e">
        <f>#REF!-BH31-BH32</f>
        <v>#REF!</v>
      </c>
      <c r="BI37" s="320" t="e">
        <f>#REF!-BI31-BI32</f>
        <v>#REF!</v>
      </c>
      <c r="BJ37" s="320" t="e">
        <f>#REF!-BJ31-BJ32</f>
        <v>#REF!</v>
      </c>
      <c r="BK37" s="320" t="e">
        <f>#REF!-BK31-BK32</f>
        <v>#REF!</v>
      </c>
      <c r="BL37" s="320" t="e">
        <f>#REF!-BL31-BL32</f>
        <v>#REF!</v>
      </c>
      <c r="BM37" s="320" t="e">
        <f>#REF!-BM31-BM32</f>
        <v>#REF!</v>
      </c>
      <c r="BN37" s="320"/>
      <c r="BO37" s="320"/>
      <c r="BP37" s="320"/>
      <c r="BQ37" s="320"/>
      <c r="BR37" s="320"/>
      <c r="BS37" s="320" t="e">
        <f>#REF!-BS31-BS32</f>
        <v>#REF!</v>
      </c>
      <c r="BT37" s="320" t="e">
        <f>#REF!-BT31-BT32</f>
        <v>#REF!</v>
      </c>
      <c r="BU37" s="320" t="e">
        <f>#REF!-BU31-BU32</f>
        <v>#REF!</v>
      </c>
      <c r="BV37" s="320" t="e">
        <f>#REF!-BV31-BV32</f>
        <v>#REF!</v>
      </c>
      <c r="BW37" s="320" t="e">
        <f>#REF!-BW31-BW32</f>
        <v>#REF!</v>
      </c>
      <c r="BX37" s="320" t="e">
        <f>#REF!-BX31-BX32</f>
        <v>#REF!</v>
      </c>
      <c r="BY37" s="320" t="e">
        <f>#REF!-BY31-BY32</f>
        <v>#REF!</v>
      </c>
      <c r="BZ37" s="320" t="e">
        <f>#REF!-BZ31-BZ32</f>
        <v>#REF!</v>
      </c>
      <c r="CA37" s="320" t="e">
        <f>#REF!-CA31-CA32</f>
        <v>#REF!</v>
      </c>
      <c r="CB37" s="320" t="e">
        <f>#REF!-CB31-CB32</f>
        <v>#REF!</v>
      </c>
      <c r="CC37" s="320" t="e">
        <f>#REF!-CC31-CC32</f>
        <v>#REF!</v>
      </c>
      <c r="CD37" s="320" t="e">
        <f>#REF!-CD31-CD32</f>
        <v>#REF!</v>
      </c>
      <c r="CE37" s="320" t="e">
        <f>#REF!-CE31-CE32</f>
        <v>#REF!</v>
      </c>
      <c r="CF37" s="320" t="e">
        <f>#REF!-CF31-CF32</f>
        <v>#REF!</v>
      </c>
      <c r="CG37" s="320" t="e">
        <f>#REF!-CG31-CG32</f>
        <v>#REF!</v>
      </c>
      <c r="CH37" s="320" t="e">
        <f>#REF!-CH31-CH32</f>
        <v>#REF!</v>
      </c>
      <c r="CI37" s="320" t="e">
        <f>#REF!-CI31-CI32</f>
        <v>#REF!</v>
      </c>
      <c r="CJ37" s="320" t="e">
        <f>#REF!-CJ31-CJ32</f>
        <v>#REF!</v>
      </c>
      <c r="CK37" s="320" t="e">
        <f>#REF!-CK31-CK32</f>
        <v>#REF!</v>
      </c>
      <c r="CL37" s="320" t="e">
        <f>#REF!-CL31-CL32</f>
        <v>#REF!</v>
      </c>
      <c r="CM37" s="320" t="e">
        <f>#REF!-CM31-CM32</f>
        <v>#REF!</v>
      </c>
      <c r="CN37" s="320"/>
      <c r="CO37" s="320"/>
      <c r="CP37" s="320"/>
      <c r="CQ37" s="320"/>
      <c r="CR37" s="320" t="e">
        <f>#REF!-CR31-CR32</f>
        <v>#REF!</v>
      </c>
      <c r="CS37" s="320" t="e">
        <f>#REF!-CS31-CS32</f>
        <v>#REF!</v>
      </c>
      <c r="CT37" s="320" t="e">
        <f>#REF!-CT31-CT32</f>
        <v>#REF!</v>
      </c>
      <c r="CU37" s="320" t="e">
        <f>#REF!-CU31-CU32</f>
        <v>#REF!</v>
      </c>
      <c r="CV37" s="320" t="e">
        <f>#REF!-CV31-CV32</f>
        <v>#REF!</v>
      </c>
      <c r="CW37" s="320" t="e">
        <f>#REF!-CW31-CW32</f>
        <v>#REF!</v>
      </c>
      <c r="CX37" s="320" t="e">
        <f>#REF!-CX31-CX32</f>
        <v>#REF!</v>
      </c>
      <c r="CY37" s="320" t="e">
        <f>#REF!-CY31-CY32</f>
        <v>#REF!</v>
      </c>
      <c r="CZ37" s="320" t="e">
        <f>#REF!-CZ31-CZ32</f>
        <v>#REF!</v>
      </c>
      <c r="DA37" s="320" t="e">
        <f>#REF!-DA31-DA32</f>
        <v>#REF!</v>
      </c>
      <c r="DB37" s="320" t="e">
        <f>#REF!-DB31-DB32</f>
        <v>#REF!</v>
      </c>
      <c r="DC37" s="320" t="e">
        <f>#REF!-DC31-DC32</f>
        <v>#REF!</v>
      </c>
      <c r="DD37" s="320" t="e">
        <f>#REF!-DD31-DD32</f>
        <v>#REF!</v>
      </c>
      <c r="DE37" s="320" t="e">
        <f>#REF!-DE31-DE32</f>
        <v>#REF!</v>
      </c>
      <c r="DF37" s="320" t="e">
        <f>#REF!-DF31-DF32</f>
        <v>#REF!</v>
      </c>
      <c r="DG37" s="320" t="e">
        <f>#REF!-DG31-DG32</f>
        <v>#REF!</v>
      </c>
      <c r="DH37" s="320" t="e">
        <f>#REF!-DH31-DH32</f>
        <v>#REF!</v>
      </c>
      <c r="DI37" s="320" t="e">
        <f>#REF!-DI31-DI32</f>
        <v>#REF!</v>
      </c>
      <c r="DJ37" s="320" t="e">
        <f>#REF!-DJ31-DJ32</f>
        <v>#REF!</v>
      </c>
      <c r="DK37" s="320" t="e">
        <f>#REF!-DK31-DK32</f>
        <v>#REF!</v>
      </c>
      <c r="DL37" s="320" t="e">
        <f>#REF!-DL31-DL32</f>
        <v>#REF!</v>
      </c>
      <c r="DM37" s="320" t="e">
        <f>#REF!-DM31-DM32</f>
        <v>#REF!</v>
      </c>
      <c r="DN37" s="320" t="e">
        <f>#REF!-DN31-DN32</f>
        <v>#REF!</v>
      </c>
      <c r="DO37" s="320" t="e">
        <f>#REF!-DO31-DO32</f>
        <v>#REF!</v>
      </c>
      <c r="DP37" s="320" t="e">
        <f>#REF!-DP31-DP32</f>
        <v>#REF!</v>
      </c>
      <c r="DQ37" s="320" t="e">
        <f>#REF!-DQ31-DQ32</f>
        <v>#REF!</v>
      </c>
      <c r="DR37" s="320" t="e">
        <f>#REF!-DR31-DR32</f>
        <v>#REF!</v>
      </c>
      <c r="DS37" s="320" t="e">
        <f>#REF!-DS31-DS32</f>
        <v>#REF!</v>
      </c>
      <c r="DT37" s="320" t="e">
        <f>#REF!-DT31-DT32</f>
        <v>#REF!</v>
      </c>
      <c r="DU37" s="320" t="e">
        <f>#REF!-DU31-DU32</f>
        <v>#REF!</v>
      </c>
      <c r="DV37" s="320" t="e">
        <f>#REF!-DV31-DV32</f>
        <v>#REF!</v>
      </c>
      <c r="DW37" s="320" t="e">
        <f>#REF!-DW31-DW32</f>
        <v>#REF!</v>
      </c>
      <c r="DX37" s="320" t="e">
        <f>#REF!-DX31-DX32</f>
        <v>#REF!</v>
      </c>
      <c r="DY37" s="320" t="e">
        <f>#REF!-DY31-DY32</f>
        <v>#REF!</v>
      </c>
      <c r="DZ37" s="320" t="e">
        <f>#REF!-DZ31-DZ32</f>
        <v>#REF!</v>
      </c>
      <c r="EA37" s="320" t="e">
        <f>#REF!-EA31-EA32</f>
        <v>#REF!</v>
      </c>
      <c r="EB37" s="320" t="e">
        <f>#REF!-EB31-EB32</f>
        <v>#REF!</v>
      </c>
      <c r="EC37" s="320" t="e">
        <f>#REF!-EC31-EC32</f>
        <v>#REF!</v>
      </c>
      <c r="ED37" s="320" t="e">
        <f>#REF!-ED31-ED32</f>
        <v>#REF!</v>
      </c>
      <c r="EE37" s="320" t="e">
        <f>#REF!-EE31-EE32</f>
        <v>#REF!</v>
      </c>
      <c r="EF37" s="320" t="e">
        <f>#REF!-EF31-EF32</f>
        <v>#REF!</v>
      </c>
      <c r="EG37" s="320" t="e">
        <f>#REF!-EG31-EG32</f>
        <v>#REF!</v>
      </c>
      <c r="EH37" s="320" t="e">
        <f>#REF!-EH31-EH32</f>
        <v>#REF!</v>
      </c>
      <c r="EI37" s="320"/>
      <c r="EJ37" s="320" t="e">
        <f>#REF!-EJ31-EJ32</f>
        <v>#REF!</v>
      </c>
      <c r="EK37" s="320" t="e">
        <f>#REF!-EK31-EK32</f>
        <v>#REF!</v>
      </c>
      <c r="EL37" s="320" t="e">
        <f>#REF!-EL31-EL32</f>
        <v>#REF!</v>
      </c>
      <c r="EM37" s="320" t="e">
        <f>#REF!-EM31-EM32</f>
        <v>#REF!</v>
      </c>
      <c r="EN37" s="320"/>
      <c r="EO37" s="320" t="e">
        <f>#REF!-EO31-EO32</f>
        <v>#REF!</v>
      </c>
      <c r="EP37" s="320" t="e">
        <f>#REF!-EP31-EP32</f>
        <v>#REF!</v>
      </c>
      <c r="EQ37" s="320" t="e">
        <f>#REF!-EQ31-EQ32</f>
        <v>#REF!</v>
      </c>
      <c r="ER37" s="320" t="e">
        <f>#REF!-ER31-ER32</f>
        <v>#REF!</v>
      </c>
    </row>
    <row r="38" spans="1:148" ht="16.5" x14ac:dyDescent="0.25">
      <c r="A38" s="286" t="s">
        <v>336</v>
      </c>
    </row>
    <row r="39" spans="1:148" ht="16.5" x14ac:dyDescent="0.25">
      <c r="A39" s="286" t="s">
        <v>153</v>
      </c>
    </row>
    <row r="40" spans="1:148" ht="16.5" x14ac:dyDescent="0.25">
      <c r="A40" s="286" t="s">
        <v>154</v>
      </c>
    </row>
    <row r="41" spans="1:148" ht="16.5" x14ac:dyDescent="0.25">
      <c r="A41" s="286" t="s">
        <v>155</v>
      </c>
    </row>
    <row r="42" spans="1:148" ht="16.5" x14ac:dyDescent="0.25">
      <c r="A42" s="286" t="s">
        <v>156</v>
      </c>
    </row>
    <row r="43" spans="1:148" ht="16.5" x14ac:dyDescent="0.25">
      <c r="A43" s="286" t="s">
        <v>157</v>
      </c>
    </row>
    <row r="44" spans="1:148" ht="16.5" x14ac:dyDescent="0.25">
      <c r="A44" s="286" t="s">
        <v>337</v>
      </c>
    </row>
    <row r="45" spans="1:148" ht="16.5" x14ac:dyDescent="0.25">
      <c r="A45" s="286" t="s">
        <v>338</v>
      </c>
    </row>
    <row r="46" spans="1:148" ht="16.5" x14ac:dyDescent="0.25">
      <c r="A46" s="286" t="s">
        <v>339</v>
      </c>
    </row>
    <row r="47" spans="1:148" ht="16.5" x14ac:dyDescent="0.25">
      <c r="A47" s="286" t="s">
        <v>161</v>
      </c>
    </row>
    <row r="48" spans="1:148" ht="16.5" x14ac:dyDescent="0.25">
      <c r="A48" s="286" t="s">
        <v>340</v>
      </c>
    </row>
    <row r="49" spans="1:1" ht="16.5" x14ac:dyDescent="0.25">
      <c r="A49" s="286" t="s">
        <v>341</v>
      </c>
    </row>
    <row r="50" spans="1:1" ht="16.5" x14ac:dyDescent="0.25">
      <c r="A50" s="286" t="s">
        <v>342</v>
      </c>
    </row>
    <row r="51" spans="1:1" ht="16.5" x14ac:dyDescent="0.25">
      <c r="A51" s="286" t="s">
        <v>343</v>
      </c>
    </row>
    <row r="52" spans="1:1" ht="16.5" x14ac:dyDescent="0.25">
      <c r="A52" s="286" t="s">
        <v>344</v>
      </c>
    </row>
    <row r="53" spans="1:1" ht="16.5" x14ac:dyDescent="0.25">
      <c r="A53" s="286" t="s">
        <v>345</v>
      </c>
    </row>
    <row r="54" spans="1:1" ht="16.5" x14ac:dyDescent="0.25">
      <c r="A54" s="286" t="s">
        <v>346</v>
      </c>
    </row>
    <row r="55" spans="1:1" ht="16.5" x14ac:dyDescent="0.25">
      <c r="A55" s="286" t="s">
        <v>347</v>
      </c>
    </row>
    <row r="56" spans="1:1" ht="16.5" x14ac:dyDescent="0.25">
      <c r="A56" s="286" t="s">
        <v>348</v>
      </c>
    </row>
    <row r="57" spans="1:1" ht="16.5" x14ac:dyDescent="0.25">
      <c r="A57" s="286" t="s">
        <v>349</v>
      </c>
    </row>
    <row r="58" spans="1:1" ht="16.5" x14ac:dyDescent="0.25">
      <c r="A58" s="286" t="s">
        <v>350</v>
      </c>
    </row>
    <row r="59" spans="1:1" ht="16.5" x14ac:dyDescent="0.25">
      <c r="A59" s="286" t="s">
        <v>351</v>
      </c>
    </row>
    <row r="60" spans="1:1" ht="16.5" x14ac:dyDescent="0.25">
      <c r="A60" s="286" t="s">
        <v>352</v>
      </c>
    </row>
    <row r="61" spans="1:1" ht="16.5" x14ac:dyDescent="0.25">
      <c r="A61" s="286" t="s">
        <v>353</v>
      </c>
    </row>
    <row r="62" spans="1:1" ht="16.5" x14ac:dyDescent="0.25">
      <c r="A62" s="286" t="s">
        <v>354</v>
      </c>
    </row>
    <row r="63" spans="1:1" ht="16.5" x14ac:dyDescent="0.25">
      <c r="A63" s="286" t="s">
        <v>355</v>
      </c>
    </row>
    <row r="64" spans="1:1" ht="16.5" x14ac:dyDescent="0.25">
      <c r="A64" s="286" t="s">
        <v>356</v>
      </c>
    </row>
    <row r="65" spans="1:1" ht="16.5" x14ac:dyDescent="0.25">
      <c r="A65" s="286" t="s">
        <v>357</v>
      </c>
    </row>
    <row r="66" spans="1:1" ht="16.5" x14ac:dyDescent="0.25">
      <c r="A66" s="286" t="s">
        <v>358</v>
      </c>
    </row>
    <row r="67" spans="1:1" ht="16.5" x14ac:dyDescent="0.25">
      <c r="A67" s="286" t="s">
        <v>359</v>
      </c>
    </row>
    <row r="68" spans="1:1" ht="16.5" x14ac:dyDescent="0.25">
      <c r="A68" s="286" t="s">
        <v>360</v>
      </c>
    </row>
    <row r="69" spans="1:1" ht="16.5" x14ac:dyDescent="0.25">
      <c r="A69" s="286" t="s">
        <v>361</v>
      </c>
    </row>
    <row r="70" spans="1:1" ht="16.5" x14ac:dyDescent="0.25">
      <c r="A70" s="286" t="s">
        <v>362</v>
      </c>
    </row>
  </sheetData>
  <mergeCells count="210">
    <mergeCell ref="A10:B10"/>
    <mergeCell ref="DE7:DF7"/>
    <mergeCell ref="DG7:DH7"/>
    <mergeCell ref="DI7:DJ7"/>
    <mergeCell ref="DK7:DL7"/>
    <mergeCell ref="DM7:DN7"/>
    <mergeCell ref="DO7:DP7"/>
    <mergeCell ref="CI7:CJ7"/>
    <mergeCell ref="CN7:CO7"/>
    <mergeCell ref="CR7:CS7"/>
    <mergeCell ref="CT7:CU7"/>
    <mergeCell ref="CV7:CW7"/>
    <mergeCell ref="CY7:CZ7"/>
    <mergeCell ref="AU7:AV7"/>
    <mergeCell ref="AW7:AX7"/>
    <mergeCell ref="BB7:BC7"/>
    <mergeCell ref="BD7:BE7"/>
    <mergeCell ref="BH7:BI7"/>
    <mergeCell ref="BJ7:BK7"/>
    <mergeCell ref="AI7:AJ7"/>
    <mergeCell ref="AK7:AL7"/>
    <mergeCell ref="AM7:AN7"/>
    <mergeCell ref="AO7:AP7"/>
    <mergeCell ref="AQ7:AR7"/>
    <mergeCell ref="AS7:AT7"/>
    <mergeCell ref="C7:D7"/>
    <mergeCell ref="E7:F7"/>
    <mergeCell ref="G7:H7"/>
    <mergeCell ref="Q7:R7"/>
    <mergeCell ref="S7:T7"/>
    <mergeCell ref="W7:X7"/>
    <mergeCell ref="FD5:FD8"/>
    <mergeCell ref="FE5:FE8"/>
    <mergeCell ref="FF5:FF8"/>
    <mergeCell ref="E6:F6"/>
    <mergeCell ref="G6:H6"/>
    <mergeCell ref="AK6:AL6"/>
    <mergeCell ref="AM6:AN6"/>
    <mergeCell ref="BS6:BT6"/>
    <mergeCell ref="BU6:BV6"/>
    <mergeCell ref="CB6:CC6"/>
    <mergeCell ref="EU5:EX5"/>
    <mergeCell ref="EY5:EY8"/>
    <mergeCell ref="EZ5:EZ8"/>
    <mergeCell ref="FA5:FA8"/>
    <mergeCell ref="FB5:FB8"/>
    <mergeCell ref="FC5:FC8"/>
    <mergeCell ref="EU6:EV6"/>
    <mergeCell ref="EW6:EX6"/>
    <mergeCell ref="EU7:EV7"/>
    <mergeCell ref="EW7:EX7"/>
    <mergeCell ref="EL5:EM6"/>
    <mergeCell ref="EN5:EN8"/>
    <mergeCell ref="EO5:EO8"/>
    <mergeCell ref="EP5:EP8"/>
    <mergeCell ref="EQ5:ER6"/>
    <mergeCell ref="ES5:ET6"/>
    <mergeCell ref="EL7:EM7"/>
    <mergeCell ref="EQ7:ER7"/>
    <mergeCell ref="ES7:ET7"/>
    <mergeCell ref="EE5:EE8"/>
    <mergeCell ref="EF5:EF8"/>
    <mergeCell ref="EG5:EH6"/>
    <mergeCell ref="EI5:EI8"/>
    <mergeCell ref="EJ5:EJ8"/>
    <mergeCell ref="EK5:EK8"/>
    <mergeCell ref="EG7:EH7"/>
    <mergeCell ref="DV5:DW6"/>
    <mergeCell ref="DX5:DY6"/>
    <mergeCell ref="DZ5:DZ8"/>
    <mergeCell ref="EA5:EA8"/>
    <mergeCell ref="EB5:EC6"/>
    <mergeCell ref="ED5:ED8"/>
    <mergeCell ref="DV7:DW7"/>
    <mergeCell ref="DX7:DY7"/>
    <mergeCell ref="EB7:EC7"/>
    <mergeCell ref="DI5:DJ6"/>
    <mergeCell ref="DK5:DN5"/>
    <mergeCell ref="DO5:DP6"/>
    <mergeCell ref="DQ5:DR6"/>
    <mergeCell ref="DS5:DS8"/>
    <mergeCell ref="DT5:DU6"/>
    <mergeCell ref="DK6:DL6"/>
    <mergeCell ref="DM6:DN6"/>
    <mergeCell ref="DQ7:DR7"/>
    <mergeCell ref="DT7:DU7"/>
    <mergeCell ref="CV5:CW6"/>
    <mergeCell ref="CX5:CX8"/>
    <mergeCell ref="CY5:CZ6"/>
    <mergeCell ref="DA5:DD5"/>
    <mergeCell ref="DE5:DF6"/>
    <mergeCell ref="DG5:DH6"/>
    <mergeCell ref="DA6:DB6"/>
    <mergeCell ref="DC6:DD6"/>
    <mergeCell ref="DA7:DB7"/>
    <mergeCell ref="DC7:DD7"/>
    <mergeCell ref="CL5:CL8"/>
    <mergeCell ref="CM5:CM8"/>
    <mergeCell ref="CN5:CO6"/>
    <mergeCell ref="CP5:CP8"/>
    <mergeCell ref="CQ5:CQ8"/>
    <mergeCell ref="CR5:CU5"/>
    <mergeCell ref="CR6:CS6"/>
    <mergeCell ref="CT6:CU6"/>
    <mergeCell ref="CA5:CA8"/>
    <mergeCell ref="CB5:CE5"/>
    <mergeCell ref="CF5:CG6"/>
    <mergeCell ref="CH5:CH8"/>
    <mergeCell ref="CI5:CJ6"/>
    <mergeCell ref="CK5:CK8"/>
    <mergeCell ref="CD6:CE6"/>
    <mergeCell ref="CB7:CC7"/>
    <mergeCell ref="CD7:CE7"/>
    <mergeCell ref="CF7:CG7"/>
    <mergeCell ref="BP5:BP8"/>
    <mergeCell ref="BQ5:BQ8"/>
    <mergeCell ref="BR5:BR8"/>
    <mergeCell ref="BS5:BV5"/>
    <mergeCell ref="BW5:BX6"/>
    <mergeCell ref="BY5:BZ6"/>
    <mergeCell ref="BS7:BT7"/>
    <mergeCell ref="BU7:BV7"/>
    <mergeCell ref="BW7:BX7"/>
    <mergeCell ref="BY7:BZ7"/>
    <mergeCell ref="BF5:BF8"/>
    <mergeCell ref="BG5:BG8"/>
    <mergeCell ref="BH5:BI6"/>
    <mergeCell ref="BJ5:BK6"/>
    <mergeCell ref="BL5:BM6"/>
    <mergeCell ref="BN5:BO6"/>
    <mergeCell ref="BL7:BM7"/>
    <mergeCell ref="BN7:BO7"/>
    <mergeCell ref="AW5:AX6"/>
    <mergeCell ref="AY5:AY8"/>
    <mergeCell ref="AZ5:AZ8"/>
    <mergeCell ref="BA5:BA8"/>
    <mergeCell ref="BB5:BC6"/>
    <mergeCell ref="BD5:BE6"/>
    <mergeCell ref="AI5:AJ6"/>
    <mergeCell ref="AK5:AN5"/>
    <mergeCell ref="AO5:AP6"/>
    <mergeCell ref="AQ5:AR6"/>
    <mergeCell ref="AS5:AT6"/>
    <mergeCell ref="AU5:AV6"/>
    <mergeCell ref="Y5:Z6"/>
    <mergeCell ref="AA5:AB6"/>
    <mergeCell ref="AC5:AC8"/>
    <mergeCell ref="AD5:AE6"/>
    <mergeCell ref="AF5:AF8"/>
    <mergeCell ref="AG5:AH6"/>
    <mergeCell ref="Y7:Z7"/>
    <mergeCell ref="AA7:AB7"/>
    <mergeCell ref="AD7:AE7"/>
    <mergeCell ref="AG7:AH7"/>
    <mergeCell ref="P5:P8"/>
    <mergeCell ref="Q5:R6"/>
    <mergeCell ref="S5:T6"/>
    <mergeCell ref="U5:U8"/>
    <mergeCell ref="V5:V8"/>
    <mergeCell ref="W5:X6"/>
    <mergeCell ref="DX4:EA4"/>
    <mergeCell ref="EB4:EF4"/>
    <mergeCell ref="EG4:EK4"/>
    <mergeCell ref="EL4:EP4"/>
    <mergeCell ref="EQ4:ER4"/>
    <mergeCell ref="C5:D6"/>
    <mergeCell ref="E5:H5"/>
    <mergeCell ref="I5:I8"/>
    <mergeCell ref="J5:J8"/>
    <mergeCell ref="K5:K8"/>
    <mergeCell ref="DI4:DJ4"/>
    <mergeCell ref="DK4:DN4"/>
    <mergeCell ref="DO4:DP4"/>
    <mergeCell ref="DQ4:DS4"/>
    <mergeCell ref="DT4:DU4"/>
    <mergeCell ref="DV4:DW4"/>
    <mergeCell ref="CI4:CM4"/>
    <mergeCell ref="CN4:CQ4"/>
    <mergeCell ref="CR4:CX4"/>
    <mergeCell ref="CY4:CZ4"/>
    <mergeCell ref="DA4:DF4"/>
    <mergeCell ref="DG4:DH4"/>
    <mergeCell ref="BJ4:BK4"/>
    <mergeCell ref="BL4:BM4"/>
    <mergeCell ref="BN4:BR4"/>
    <mergeCell ref="BS4:BX4"/>
    <mergeCell ref="BY4:CA4"/>
    <mergeCell ref="CB4:CH4"/>
    <mergeCell ref="AS4:AT4"/>
    <mergeCell ref="AU4:AV4"/>
    <mergeCell ref="AW4:BA4"/>
    <mergeCell ref="BB4:BC4"/>
    <mergeCell ref="BD4:BG4"/>
    <mergeCell ref="BH4:BI4"/>
    <mergeCell ref="AA4:AC4"/>
    <mergeCell ref="AD4:AF4"/>
    <mergeCell ref="AG4:AH4"/>
    <mergeCell ref="AI4:AJ4"/>
    <mergeCell ref="AK4:AP4"/>
    <mergeCell ref="AQ4:AR4"/>
    <mergeCell ref="A4:B9"/>
    <mergeCell ref="C4:P4"/>
    <mergeCell ref="Q4:R4"/>
    <mergeCell ref="S4:V4"/>
    <mergeCell ref="W4:X4"/>
    <mergeCell ref="Y4:Z4"/>
    <mergeCell ref="L5:L8"/>
    <mergeCell ref="M5:M8"/>
    <mergeCell ref="N5:N8"/>
    <mergeCell ref="O5:O8"/>
  </mergeCells>
  <phoneticPr fontId="23" type="noConversion"/>
  <printOptions horizontalCentered="1"/>
  <pageMargins left="0.74803149606299213" right="0.74803149606299213" top="1.3775590551181101" bottom="1.3775590551181101" header="0.98385826771653495" footer="0.98385826771653495"/>
  <pageSetup paperSize="0" scale="75" fitToWidth="0" fitToHeight="0" pageOrder="overThenDown" orientation="landscape" horizontalDpi="0" verticalDpi="0" copies="0"/>
  <headerFooter alignWithMargins="0"/>
  <colBreaks count="1" manualBreakCount="1">
    <brk id="136" man="1"/>
  </colBreak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70"/>
  <sheetViews>
    <sheetView workbookViewId="0"/>
  </sheetViews>
  <sheetFormatPr defaultRowHeight="11.65" x14ac:dyDescent="0.25"/>
  <cols>
    <col min="1" max="1" width="10.375" style="286" customWidth="1"/>
    <col min="2" max="2" width="13.125" style="286" customWidth="1"/>
    <col min="3" max="3" width="4.75" style="286" customWidth="1"/>
    <col min="4" max="4" width="8.125" style="286" customWidth="1"/>
    <col min="5" max="5" width="4.75" style="286" customWidth="1"/>
    <col min="6" max="6" width="7.375" style="286" customWidth="1"/>
    <col min="7" max="7" width="4.5" style="286" customWidth="1"/>
    <col min="8" max="8" width="8" style="286" customWidth="1"/>
    <col min="9" max="10" width="7.75" style="286" customWidth="1"/>
    <col min="11" max="11" width="8.5" style="286" customWidth="1"/>
    <col min="12" max="12" width="7.625" style="286" customWidth="1"/>
    <col min="13" max="13" width="6.25" style="286" customWidth="1"/>
    <col min="14" max="14" width="6.375" style="286" customWidth="1"/>
    <col min="15" max="16" width="7.75" style="286" customWidth="1"/>
    <col min="17" max="17" width="8.125" style="286" customWidth="1"/>
    <col min="18" max="18" width="8.5" style="286" customWidth="1"/>
    <col min="19" max="19" width="6.75" style="286" customWidth="1"/>
    <col min="20" max="20" width="8.75" style="286" customWidth="1"/>
    <col min="21" max="48" width="7.75" style="286" customWidth="1"/>
    <col min="49" max="49" width="4.25" style="286" customWidth="1"/>
    <col min="50" max="55" width="7.75" style="286" customWidth="1"/>
    <col min="56" max="56" width="4.25" style="286" customWidth="1"/>
    <col min="57" max="59" width="7.75" style="286" customWidth="1"/>
    <col min="60" max="60" width="4.25" style="286" customWidth="1"/>
    <col min="61" max="65" width="7.75" style="286" customWidth="1"/>
    <col min="66" max="66" width="4.25" style="286" customWidth="1"/>
    <col min="67" max="70" width="7.75" style="286" customWidth="1"/>
    <col min="71" max="71" width="4.25" style="286" customWidth="1"/>
    <col min="72" max="72" width="8" style="286" customWidth="1"/>
    <col min="73" max="73" width="4.375" style="286" customWidth="1"/>
    <col min="74" max="74" width="7.25" style="286" customWidth="1"/>
    <col min="75" max="75" width="4.875" style="286" customWidth="1"/>
    <col min="76" max="76" width="8.5" style="286" customWidth="1"/>
    <col min="77" max="77" width="4.5" style="286" customWidth="1"/>
    <col min="78" max="78" width="8.5" style="286" customWidth="1"/>
    <col min="79" max="79" width="7.75" style="286" customWidth="1"/>
    <col min="80" max="80" width="4.5" style="286" customWidth="1"/>
    <col min="81" max="81" width="8.25" style="286" customWidth="1"/>
    <col min="82" max="82" width="4.5" style="286" customWidth="1"/>
    <col min="83" max="83" width="7" style="286" customWidth="1"/>
    <col min="84" max="84" width="4.5" style="286" customWidth="1"/>
    <col min="85" max="85" width="7" style="286" customWidth="1"/>
    <col min="86" max="86" width="7.75" style="286" customWidth="1"/>
    <col min="87" max="87" width="6.625" style="286" customWidth="1"/>
    <col min="88" max="88" width="9.375" style="286" customWidth="1"/>
    <col min="89" max="89" width="7.75" style="286" customWidth="1"/>
    <col min="90" max="90" width="7.625" style="286" customWidth="1"/>
    <col min="91" max="95" width="6.25" style="286" customWidth="1"/>
    <col min="96" max="96" width="4.5" style="286" customWidth="1"/>
    <col min="97" max="97" width="8.25" style="286" customWidth="1"/>
    <col min="98" max="99" width="7.75" style="286" customWidth="1"/>
    <col min="100" max="100" width="4.5" style="286" customWidth="1"/>
    <col min="101" max="101" width="6.375" style="286" customWidth="1"/>
    <col min="102" max="102" width="4.5" style="286" customWidth="1"/>
    <col min="103" max="104" width="7.75" style="286" customWidth="1"/>
    <col min="105" max="105" width="4.25" style="286" customWidth="1"/>
    <col min="106" max="106" width="8" style="286" customWidth="1"/>
    <col min="107" max="107" width="4.375" style="286" customWidth="1"/>
    <col min="108" max="108" width="7.25" style="286" customWidth="1"/>
    <col min="109" max="109" width="4.875" style="286" customWidth="1"/>
    <col min="110" max="110" width="8.5" style="286" customWidth="1"/>
    <col min="111" max="114" width="7.75" style="286" customWidth="1"/>
    <col min="115" max="115" width="4.5" style="286" customWidth="1"/>
    <col min="116" max="116" width="6.25" style="286" customWidth="1"/>
    <col min="117" max="117" width="3.875" style="286" customWidth="1"/>
    <col min="118" max="118" width="9.25" style="286" customWidth="1"/>
    <col min="119" max="122" width="7.75" style="286" customWidth="1"/>
    <col min="123" max="123" width="10.375" style="286" customWidth="1"/>
    <col min="124" max="127" width="7.75" style="286" customWidth="1"/>
    <col min="128" max="128" width="4.5" style="286" customWidth="1"/>
    <col min="129" max="129" width="8.25" style="286" customWidth="1"/>
    <col min="130" max="131" width="7.75" style="286" customWidth="1"/>
    <col min="132" max="132" width="4.5" style="286" customWidth="1"/>
    <col min="133" max="133" width="8.25" style="286" customWidth="1"/>
    <col min="134" max="134" width="7.75" style="286" customWidth="1"/>
    <col min="135" max="135" width="6.375" style="286" customWidth="1"/>
    <col min="136" max="136" width="7.75" style="286" customWidth="1"/>
    <col min="137" max="137" width="4.5" style="286" customWidth="1"/>
    <col min="138" max="138" width="8.25" style="286" customWidth="1"/>
    <col min="139" max="139" width="6.375" style="286" customWidth="1"/>
    <col min="140" max="141" width="7.75" style="286" customWidth="1"/>
    <col min="142" max="142" width="4.5" style="286" customWidth="1"/>
    <col min="143" max="144" width="8.25" style="286" customWidth="1"/>
    <col min="145" max="148" width="7.75" style="286" customWidth="1"/>
    <col min="149" max="162" width="10.625" style="286" hidden="1" customWidth="1"/>
    <col min="163" max="1024" width="8.5" style="286" customWidth="1"/>
    <col min="1025" max="1025" width="9" customWidth="1"/>
  </cols>
  <sheetData>
    <row r="1" spans="1:162" s="282" customFormat="1" ht="16.5" customHeight="1" x14ac:dyDescent="0.25">
      <c r="A1" s="281" t="s">
        <v>312</v>
      </c>
      <c r="K1" s="283"/>
      <c r="L1" s="283"/>
      <c r="M1" s="283"/>
      <c r="N1" s="283"/>
      <c r="O1" s="283"/>
      <c r="P1" s="283"/>
      <c r="Q1" s="283"/>
      <c r="R1" s="283"/>
      <c r="S1" s="283"/>
      <c r="T1" s="283"/>
      <c r="W1" s="283"/>
      <c r="X1" s="284"/>
      <c r="Y1" s="283"/>
      <c r="Z1" s="284"/>
      <c r="AA1" s="283"/>
      <c r="AB1" s="284"/>
      <c r="AC1" s="283"/>
      <c r="AD1" s="283"/>
      <c r="AE1" s="283"/>
      <c r="AF1" s="283"/>
      <c r="AG1" s="283"/>
      <c r="AH1" s="283"/>
      <c r="AI1" s="283"/>
      <c r="AJ1" s="283"/>
      <c r="AK1" s="283"/>
      <c r="AL1" s="283"/>
      <c r="AM1" s="283"/>
      <c r="AN1" s="283"/>
      <c r="AO1" s="283"/>
      <c r="AP1" s="283"/>
      <c r="AQ1" s="283"/>
      <c r="AR1" s="283"/>
      <c r="AS1" s="283"/>
      <c r="AT1" s="283"/>
      <c r="AU1" s="283"/>
      <c r="AV1" s="283"/>
      <c r="AW1" s="284"/>
      <c r="AX1" s="284"/>
      <c r="AY1" s="284"/>
      <c r="AZ1" s="284"/>
      <c r="BA1" s="284"/>
      <c r="BB1" s="284"/>
      <c r="BC1" s="284"/>
      <c r="BD1" s="284"/>
      <c r="BE1" s="284"/>
      <c r="BF1" s="284"/>
      <c r="BG1" s="284"/>
      <c r="BH1" s="283"/>
      <c r="BI1" s="284"/>
      <c r="BJ1" s="283"/>
      <c r="BK1" s="284"/>
      <c r="BL1" s="283"/>
      <c r="BM1" s="284"/>
      <c r="BN1" s="284"/>
      <c r="BO1" s="284"/>
      <c r="BP1" s="284"/>
      <c r="BQ1" s="284"/>
      <c r="BR1" s="284"/>
      <c r="BS1" s="284"/>
      <c r="BT1" s="284"/>
      <c r="BU1" s="284"/>
      <c r="BV1" s="284"/>
      <c r="BW1" s="284"/>
      <c r="BX1" s="284"/>
      <c r="BY1" s="284"/>
      <c r="BZ1" s="284"/>
      <c r="CA1" s="284"/>
      <c r="CB1" s="284"/>
      <c r="CC1" s="284"/>
      <c r="CD1" s="284"/>
      <c r="CE1" s="284"/>
      <c r="CF1" s="283"/>
      <c r="CG1" s="283"/>
      <c r="CH1" s="283"/>
      <c r="CI1" s="283"/>
      <c r="CJ1" s="283"/>
      <c r="CL1" s="283"/>
      <c r="CM1" s="283"/>
      <c r="CN1" s="283"/>
      <c r="CO1" s="283"/>
      <c r="CP1" s="283"/>
      <c r="CQ1" s="283"/>
      <c r="CR1" s="284"/>
      <c r="CS1" s="284"/>
      <c r="CT1" s="284"/>
      <c r="CV1" s="284"/>
      <c r="CW1" s="283"/>
      <c r="CX1" s="283"/>
      <c r="CY1" s="283"/>
      <c r="CZ1" s="284"/>
      <c r="DA1" s="284"/>
      <c r="DB1" s="284"/>
      <c r="DC1" s="284"/>
      <c r="DD1" s="284"/>
      <c r="DE1" s="284"/>
      <c r="DF1" s="284"/>
      <c r="DG1" s="283"/>
      <c r="DH1" s="284"/>
      <c r="DI1" s="283"/>
      <c r="DJ1" s="284"/>
      <c r="DK1" s="283"/>
      <c r="DL1" s="283"/>
      <c r="DM1" s="283"/>
      <c r="DN1" s="283"/>
      <c r="DO1" s="283"/>
      <c r="DP1" s="284"/>
      <c r="DQ1" s="283"/>
      <c r="DR1" s="284"/>
      <c r="DS1" s="283"/>
      <c r="DT1" s="283"/>
      <c r="DU1" s="284"/>
      <c r="DV1" s="283"/>
      <c r="DW1" s="284"/>
      <c r="DX1" s="284"/>
      <c r="DY1" s="284"/>
      <c r="DZ1" s="284"/>
      <c r="EB1" s="284"/>
      <c r="EC1" s="284"/>
      <c r="EE1" s="283"/>
      <c r="EF1" s="283"/>
      <c r="EG1" s="284"/>
      <c r="EH1" s="284"/>
      <c r="EI1" s="284"/>
      <c r="EK1" s="283"/>
      <c r="EL1" s="284"/>
      <c r="EM1" s="284"/>
      <c r="EN1" s="284"/>
      <c r="EP1" s="283"/>
      <c r="EQ1" s="283"/>
      <c r="ER1" s="284"/>
    </row>
    <row r="2" spans="1:162" ht="12" customHeight="1" x14ac:dyDescent="0.25">
      <c r="A2" s="285"/>
      <c r="K2" s="283"/>
      <c r="L2" s="283"/>
      <c r="M2" s="283"/>
      <c r="N2" s="283"/>
      <c r="O2" s="283"/>
      <c r="P2" s="283"/>
      <c r="Q2" s="283"/>
      <c r="R2" s="283"/>
      <c r="S2" s="283"/>
      <c r="T2" s="283"/>
      <c r="W2" s="283"/>
      <c r="X2" s="287"/>
      <c r="Y2" s="283"/>
      <c r="Z2" s="287"/>
      <c r="AA2" s="283"/>
      <c r="AB2" s="287"/>
      <c r="AC2" s="283"/>
      <c r="AD2" s="283"/>
      <c r="AE2" s="283"/>
      <c r="AF2" s="283"/>
      <c r="AG2" s="283"/>
      <c r="AH2" s="283"/>
      <c r="AI2" s="283"/>
      <c r="AJ2" s="283"/>
      <c r="AK2" s="283"/>
      <c r="AL2" s="283"/>
      <c r="AM2" s="283"/>
      <c r="AN2" s="283"/>
      <c r="AO2" s="283"/>
      <c r="AP2" s="283"/>
      <c r="AQ2" s="283"/>
      <c r="AR2" s="283"/>
      <c r="AS2" s="283"/>
      <c r="AT2" s="283"/>
      <c r="AU2" s="283"/>
      <c r="AV2" s="283"/>
      <c r="AW2" s="287"/>
      <c r="AX2" s="287"/>
      <c r="AY2" s="287"/>
      <c r="AZ2" s="287"/>
      <c r="BA2" s="287"/>
      <c r="BB2" s="287"/>
      <c r="BC2" s="287"/>
      <c r="BD2" s="287"/>
      <c r="BE2" s="287"/>
      <c r="BF2" s="287"/>
      <c r="BG2" s="287"/>
      <c r="BH2" s="283"/>
      <c r="BI2" s="287"/>
      <c r="BJ2" s="283"/>
      <c r="BK2" s="287"/>
      <c r="BL2" s="283"/>
      <c r="BM2" s="287"/>
      <c r="BN2" s="287"/>
      <c r="BO2" s="287"/>
      <c r="BP2" s="287"/>
      <c r="BQ2" s="287"/>
      <c r="BR2" s="287"/>
      <c r="BS2" s="287"/>
      <c r="BT2" s="287"/>
      <c r="BU2" s="287"/>
      <c r="BV2" s="287"/>
      <c r="BW2" s="287"/>
      <c r="BX2" s="287"/>
      <c r="BY2" s="287"/>
      <c r="BZ2" s="287"/>
      <c r="CA2" s="287"/>
      <c r="CB2" s="287"/>
      <c r="CC2" s="287"/>
      <c r="CD2" s="287"/>
      <c r="CE2" s="284"/>
      <c r="CF2" s="283"/>
      <c r="CG2" s="283"/>
      <c r="CH2" s="283"/>
      <c r="CI2" s="283"/>
      <c r="CJ2" s="283"/>
      <c r="CL2" s="283"/>
      <c r="CM2" s="283"/>
      <c r="CN2" s="283"/>
      <c r="CO2" s="283"/>
      <c r="CP2" s="283"/>
      <c r="CQ2" s="283"/>
      <c r="CR2" s="287"/>
      <c r="CS2" s="287"/>
      <c r="CT2" s="287"/>
      <c r="CV2" s="284"/>
      <c r="CW2" s="283"/>
      <c r="CX2" s="283"/>
      <c r="CY2" s="283"/>
      <c r="CZ2" s="287"/>
      <c r="DA2" s="287"/>
      <c r="DB2" s="287"/>
      <c r="DC2" s="287"/>
      <c r="DD2" s="287"/>
      <c r="DE2" s="287"/>
      <c r="DF2" s="287"/>
      <c r="DG2" s="283"/>
      <c r="DH2" s="287"/>
      <c r="DI2" s="283"/>
      <c r="DJ2" s="287"/>
      <c r="DK2" s="283"/>
      <c r="DL2" s="283"/>
      <c r="DM2" s="283"/>
      <c r="DN2" s="283"/>
      <c r="DO2" s="283"/>
      <c r="DP2" s="287"/>
      <c r="DQ2" s="283"/>
      <c r="DR2" s="287"/>
      <c r="DS2" s="283"/>
      <c r="DT2" s="283"/>
      <c r="DU2" s="287"/>
      <c r="DV2" s="283"/>
      <c r="DW2" s="287"/>
      <c r="DX2" s="287"/>
      <c r="DY2" s="287"/>
      <c r="DZ2" s="287"/>
      <c r="EB2" s="287"/>
      <c r="EC2" s="287"/>
      <c r="EE2" s="283"/>
      <c r="EF2" s="283"/>
      <c r="EG2" s="287"/>
      <c r="EH2" s="287"/>
      <c r="EI2" s="287"/>
      <c r="EK2" s="283"/>
      <c r="EL2" s="287"/>
      <c r="EM2" s="287"/>
      <c r="EN2" s="287"/>
      <c r="EP2" s="283"/>
      <c r="EQ2" s="283"/>
      <c r="ER2" s="287"/>
    </row>
    <row r="3" spans="1:162" ht="12" customHeight="1" x14ac:dyDescent="0.25">
      <c r="A3" s="288" t="s">
        <v>313</v>
      </c>
      <c r="B3" s="287"/>
      <c r="C3" s="287"/>
      <c r="D3" s="287"/>
      <c r="E3" s="287"/>
      <c r="F3" s="287"/>
      <c r="G3" s="287"/>
      <c r="H3" s="287"/>
      <c r="I3" s="285"/>
      <c r="J3" s="285"/>
      <c r="K3" s="285"/>
      <c r="L3" s="285"/>
      <c r="M3" s="288"/>
      <c r="O3" s="288"/>
      <c r="P3" s="288"/>
      <c r="Q3" s="288"/>
      <c r="R3" s="288"/>
      <c r="S3" s="288"/>
      <c r="T3" s="288"/>
      <c r="U3" s="285"/>
      <c r="V3" s="285"/>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9"/>
      <c r="AX3" s="289"/>
      <c r="AY3" s="289"/>
      <c r="AZ3" s="289"/>
      <c r="BA3" s="289"/>
      <c r="BB3" s="289"/>
      <c r="BC3" s="289"/>
      <c r="BD3" s="289"/>
      <c r="BE3" s="289"/>
      <c r="BF3" s="289"/>
      <c r="BG3" s="289"/>
      <c r="BH3" s="288"/>
      <c r="BI3" s="288"/>
      <c r="BJ3" s="288"/>
      <c r="BK3" s="288"/>
      <c r="BL3" s="288"/>
      <c r="BM3" s="288"/>
      <c r="BN3" s="288"/>
      <c r="BO3" s="288"/>
      <c r="BP3" s="288"/>
      <c r="BQ3" s="288"/>
      <c r="BR3" s="288"/>
      <c r="BS3" s="287"/>
      <c r="BU3" s="289"/>
      <c r="BV3" s="289"/>
      <c r="BW3" s="289"/>
      <c r="BX3" s="289"/>
      <c r="BY3" s="289"/>
      <c r="BZ3" s="287"/>
      <c r="CA3" s="287"/>
      <c r="CB3" s="285"/>
      <c r="CC3" s="285"/>
      <c r="CD3" s="287"/>
      <c r="CE3" s="287"/>
      <c r="CF3" s="288"/>
      <c r="CG3" s="285"/>
      <c r="CH3" s="285"/>
      <c r="CI3" s="285"/>
      <c r="CJ3" s="285"/>
      <c r="CK3" s="285"/>
      <c r="CL3" s="285"/>
      <c r="CM3" s="288"/>
      <c r="CN3" s="288"/>
      <c r="CO3" s="288"/>
      <c r="CP3" s="288"/>
      <c r="CQ3" s="288"/>
      <c r="CR3" s="285"/>
      <c r="CS3" s="285"/>
      <c r="CT3" s="287"/>
      <c r="CU3" s="285"/>
      <c r="CV3" s="287"/>
      <c r="CW3" s="288"/>
      <c r="CX3" s="285"/>
      <c r="CY3" s="288"/>
      <c r="CZ3" s="288"/>
      <c r="DA3" s="287"/>
      <c r="DC3" s="289"/>
      <c r="DD3" s="289"/>
      <c r="DE3" s="289"/>
      <c r="DF3" s="289"/>
      <c r="DG3" s="288"/>
      <c r="DH3" s="288"/>
      <c r="DI3" s="288"/>
      <c r="DJ3" s="288"/>
      <c r="DK3" s="285"/>
      <c r="DL3" s="285"/>
      <c r="DM3" s="285"/>
      <c r="DN3" s="285"/>
      <c r="DO3" s="288"/>
      <c r="DP3" s="288"/>
      <c r="DQ3" s="288"/>
      <c r="DR3" s="288"/>
      <c r="DS3" s="285"/>
      <c r="DT3" s="288"/>
      <c r="DU3" s="288"/>
      <c r="DV3" s="288"/>
      <c r="DW3" s="288"/>
      <c r="DX3" s="285"/>
      <c r="DY3" s="285"/>
      <c r="DZ3" s="287"/>
      <c r="EA3" s="285"/>
      <c r="EB3" s="285"/>
      <c r="EC3" s="285"/>
      <c r="ED3" s="285"/>
      <c r="EF3" s="288"/>
      <c r="EG3" s="285"/>
      <c r="EH3" s="285"/>
      <c r="EI3" s="285"/>
      <c r="EJ3" s="285"/>
      <c r="EK3" s="288"/>
      <c r="EL3" s="285"/>
      <c r="EM3" s="285"/>
      <c r="EN3" s="285"/>
      <c r="EO3" s="285"/>
      <c r="EP3" s="288"/>
      <c r="EQ3" s="288"/>
      <c r="ER3" s="288"/>
    </row>
    <row r="4" spans="1:162" ht="50.45" customHeight="1" x14ac:dyDescent="0.25">
      <c r="A4" s="321" t="s">
        <v>50</v>
      </c>
      <c r="B4" s="321"/>
      <c r="C4" s="322" t="s">
        <v>3</v>
      </c>
      <c r="D4" s="322"/>
      <c r="E4" s="322"/>
      <c r="F4" s="322"/>
      <c r="G4" s="322"/>
      <c r="H4" s="322"/>
      <c r="I4" s="322"/>
      <c r="J4" s="322"/>
      <c r="K4" s="322"/>
      <c r="L4" s="322"/>
      <c r="M4" s="322"/>
      <c r="N4" s="322"/>
      <c r="O4" s="322"/>
      <c r="P4" s="322"/>
      <c r="Q4" s="323" t="s">
        <v>51</v>
      </c>
      <c r="R4" s="323"/>
      <c r="S4" s="323" t="s">
        <v>52</v>
      </c>
      <c r="T4" s="323"/>
      <c r="U4" s="323"/>
      <c r="V4" s="323"/>
      <c r="W4" s="323" t="s">
        <v>53</v>
      </c>
      <c r="X4" s="323"/>
      <c r="Y4" s="323" t="s">
        <v>54</v>
      </c>
      <c r="Z4" s="323"/>
      <c r="AA4" s="323" t="s">
        <v>314</v>
      </c>
      <c r="AB4" s="323"/>
      <c r="AC4" s="323"/>
      <c r="AD4" s="324" t="s">
        <v>315</v>
      </c>
      <c r="AE4" s="324"/>
      <c r="AF4" s="324"/>
      <c r="AG4" s="324" t="s">
        <v>316</v>
      </c>
      <c r="AH4" s="324"/>
      <c r="AI4" s="324" t="s">
        <v>317</v>
      </c>
      <c r="AJ4" s="324"/>
      <c r="AK4" s="324" t="s">
        <v>318</v>
      </c>
      <c r="AL4" s="324"/>
      <c r="AM4" s="324"/>
      <c r="AN4" s="324"/>
      <c r="AO4" s="324"/>
      <c r="AP4" s="324"/>
      <c r="AQ4" s="325" t="s">
        <v>319</v>
      </c>
      <c r="AR4" s="325"/>
      <c r="AS4" s="325" t="s">
        <v>320</v>
      </c>
      <c r="AT4" s="325"/>
      <c r="AU4" s="325" t="s">
        <v>321</v>
      </c>
      <c r="AV4" s="325"/>
      <c r="AW4" s="324" t="s">
        <v>322</v>
      </c>
      <c r="AX4" s="324"/>
      <c r="AY4" s="324"/>
      <c r="AZ4" s="324"/>
      <c r="BA4" s="324"/>
      <c r="BB4" s="324" t="s">
        <v>323</v>
      </c>
      <c r="BC4" s="324"/>
      <c r="BD4" s="326" t="s">
        <v>324</v>
      </c>
      <c r="BE4" s="326"/>
      <c r="BF4" s="326"/>
      <c r="BG4" s="326"/>
      <c r="BH4" s="326" t="s">
        <v>325</v>
      </c>
      <c r="BI4" s="326"/>
      <c r="BJ4" s="323" t="s">
        <v>69</v>
      </c>
      <c r="BK4" s="323"/>
      <c r="BL4" s="323" t="s">
        <v>70</v>
      </c>
      <c r="BM4" s="323"/>
      <c r="BN4" s="324" t="s">
        <v>326</v>
      </c>
      <c r="BO4" s="324"/>
      <c r="BP4" s="324"/>
      <c r="BQ4" s="324"/>
      <c r="BR4" s="324"/>
      <c r="BS4" s="324" t="s">
        <v>327</v>
      </c>
      <c r="BT4" s="324"/>
      <c r="BU4" s="324"/>
      <c r="BV4" s="324"/>
      <c r="BW4" s="324"/>
      <c r="BX4" s="324"/>
      <c r="BY4" s="323" t="s">
        <v>73</v>
      </c>
      <c r="BZ4" s="323"/>
      <c r="CA4" s="323"/>
      <c r="CB4" s="324" t="s">
        <v>196</v>
      </c>
      <c r="CC4" s="324"/>
      <c r="CD4" s="324"/>
      <c r="CE4" s="324"/>
      <c r="CF4" s="324"/>
      <c r="CG4" s="324"/>
      <c r="CH4" s="324"/>
      <c r="CI4" s="323" t="s">
        <v>75</v>
      </c>
      <c r="CJ4" s="323"/>
      <c r="CK4" s="323"/>
      <c r="CL4" s="323"/>
      <c r="CM4" s="323"/>
      <c r="CN4" s="324" t="s">
        <v>328</v>
      </c>
      <c r="CO4" s="324"/>
      <c r="CP4" s="324"/>
      <c r="CQ4" s="324"/>
      <c r="CR4" s="324" t="s">
        <v>329</v>
      </c>
      <c r="CS4" s="324"/>
      <c r="CT4" s="324"/>
      <c r="CU4" s="324"/>
      <c r="CV4" s="324"/>
      <c r="CW4" s="324"/>
      <c r="CX4" s="324"/>
      <c r="CY4" s="323" t="s">
        <v>78</v>
      </c>
      <c r="CZ4" s="323"/>
      <c r="DA4" s="323" t="s">
        <v>79</v>
      </c>
      <c r="DB4" s="323"/>
      <c r="DC4" s="323"/>
      <c r="DD4" s="323"/>
      <c r="DE4" s="323"/>
      <c r="DF4" s="323"/>
      <c r="DG4" s="323" t="s">
        <v>80</v>
      </c>
      <c r="DH4" s="323"/>
      <c r="DI4" s="323" t="s">
        <v>81</v>
      </c>
      <c r="DJ4" s="323"/>
      <c r="DK4" s="323" t="s">
        <v>83</v>
      </c>
      <c r="DL4" s="323"/>
      <c r="DM4" s="323"/>
      <c r="DN4" s="323"/>
      <c r="DO4" s="323" t="s">
        <v>84</v>
      </c>
      <c r="DP4" s="323"/>
      <c r="DQ4" s="323" t="s">
        <v>85</v>
      </c>
      <c r="DR4" s="323"/>
      <c r="DS4" s="323"/>
      <c r="DT4" s="323" t="s">
        <v>86</v>
      </c>
      <c r="DU4" s="323"/>
      <c r="DV4" s="323" t="s">
        <v>87</v>
      </c>
      <c r="DW4" s="323"/>
      <c r="DX4" s="323" t="s">
        <v>88</v>
      </c>
      <c r="DY4" s="323"/>
      <c r="DZ4" s="323"/>
      <c r="EA4" s="323"/>
      <c r="EB4" s="323" t="s">
        <v>93</v>
      </c>
      <c r="EC4" s="323"/>
      <c r="ED4" s="323"/>
      <c r="EE4" s="323"/>
      <c r="EF4" s="323"/>
      <c r="EG4" s="323" t="s">
        <v>94</v>
      </c>
      <c r="EH4" s="323"/>
      <c r="EI4" s="323"/>
      <c r="EJ4" s="323"/>
      <c r="EK4" s="323"/>
      <c r="EL4" s="323" t="s">
        <v>95</v>
      </c>
      <c r="EM4" s="323"/>
      <c r="EN4" s="323"/>
      <c r="EO4" s="323"/>
      <c r="EP4" s="323"/>
      <c r="EQ4" s="327" t="s">
        <v>97</v>
      </c>
      <c r="ER4" s="327"/>
      <c r="ES4" s="286" t="s">
        <v>47</v>
      </c>
    </row>
    <row r="5" spans="1:162" ht="12.75" customHeight="1" x14ac:dyDescent="0.25">
      <c r="A5" s="321"/>
      <c r="B5" s="321"/>
      <c r="C5" s="328" t="s">
        <v>4</v>
      </c>
      <c r="D5" s="328"/>
      <c r="E5" s="322" t="s">
        <v>330</v>
      </c>
      <c r="F5" s="322"/>
      <c r="G5" s="322"/>
      <c r="H5" s="322"/>
      <c r="I5" s="329" t="s">
        <v>6</v>
      </c>
      <c r="J5" s="329" t="s">
        <v>7</v>
      </c>
      <c r="K5" s="329" t="s">
        <v>8</v>
      </c>
      <c r="L5" s="329" t="s">
        <v>9</v>
      </c>
      <c r="M5" s="329" t="s">
        <v>10</v>
      </c>
      <c r="N5" s="329" t="s">
        <v>11</v>
      </c>
      <c r="O5" s="329" t="s">
        <v>12</v>
      </c>
      <c r="P5" s="329" t="s">
        <v>13</v>
      </c>
      <c r="Q5" s="328" t="s">
        <v>4</v>
      </c>
      <c r="R5" s="328"/>
      <c r="S5" s="328" t="s">
        <v>4</v>
      </c>
      <c r="T5" s="328"/>
      <c r="U5" s="329" t="s">
        <v>6</v>
      </c>
      <c r="V5" s="329" t="s">
        <v>7</v>
      </c>
      <c r="W5" s="328" t="s">
        <v>4</v>
      </c>
      <c r="X5" s="328"/>
      <c r="Y5" s="328" t="s">
        <v>4</v>
      </c>
      <c r="Z5" s="328"/>
      <c r="AA5" s="328" t="s">
        <v>4</v>
      </c>
      <c r="AB5" s="328"/>
      <c r="AC5" s="329" t="s">
        <v>13</v>
      </c>
      <c r="AD5" s="328" t="s">
        <v>4</v>
      </c>
      <c r="AE5" s="328"/>
      <c r="AF5" s="329" t="s">
        <v>6</v>
      </c>
      <c r="AG5" s="328" t="s">
        <v>4</v>
      </c>
      <c r="AH5" s="328"/>
      <c r="AI5" s="328" t="s">
        <v>4</v>
      </c>
      <c r="AJ5" s="328"/>
      <c r="AK5" s="330" t="s">
        <v>330</v>
      </c>
      <c r="AL5" s="330"/>
      <c r="AM5" s="330"/>
      <c r="AN5" s="330"/>
      <c r="AO5" s="331" t="s">
        <v>273</v>
      </c>
      <c r="AP5" s="331"/>
      <c r="AQ5" s="328" t="s">
        <v>4</v>
      </c>
      <c r="AR5" s="328"/>
      <c r="AS5" s="328" t="s">
        <v>4</v>
      </c>
      <c r="AT5" s="328"/>
      <c r="AU5" s="328" t="s">
        <v>4</v>
      </c>
      <c r="AV5" s="328"/>
      <c r="AW5" s="328" t="s">
        <v>4</v>
      </c>
      <c r="AX5" s="328"/>
      <c r="AY5" s="329" t="s">
        <v>6</v>
      </c>
      <c r="AZ5" s="329" t="s">
        <v>7</v>
      </c>
      <c r="BA5" s="329" t="s">
        <v>10</v>
      </c>
      <c r="BB5" s="328" t="s">
        <v>4</v>
      </c>
      <c r="BC5" s="328"/>
      <c r="BD5" s="328" t="s">
        <v>4</v>
      </c>
      <c r="BE5" s="328"/>
      <c r="BF5" s="332" t="s">
        <v>331</v>
      </c>
      <c r="BG5" s="332" t="s">
        <v>332</v>
      </c>
      <c r="BH5" s="328" t="s">
        <v>4</v>
      </c>
      <c r="BI5" s="328"/>
      <c r="BJ5" s="328" t="s">
        <v>4</v>
      </c>
      <c r="BK5" s="328"/>
      <c r="BL5" s="328" t="s">
        <v>4</v>
      </c>
      <c r="BM5" s="328"/>
      <c r="BN5" s="328" t="s">
        <v>4</v>
      </c>
      <c r="BO5" s="328"/>
      <c r="BP5" s="329" t="s">
        <v>6</v>
      </c>
      <c r="BQ5" s="329" t="s">
        <v>7</v>
      </c>
      <c r="BR5" s="329" t="s">
        <v>10</v>
      </c>
      <c r="BS5" s="330" t="s">
        <v>330</v>
      </c>
      <c r="BT5" s="330"/>
      <c r="BU5" s="330"/>
      <c r="BV5" s="330"/>
      <c r="BW5" s="331" t="s">
        <v>274</v>
      </c>
      <c r="BX5" s="331"/>
      <c r="BY5" s="328" t="s">
        <v>4</v>
      </c>
      <c r="BZ5" s="328"/>
      <c r="CA5" s="329" t="s">
        <v>6</v>
      </c>
      <c r="CB5" s="330" t="s">
        <v>330</v>
      </c>
      <c r="CC5" s="330"/>
      <c r="CD5" s="330"/>
      <c r="CE5" s="330"/>
      <c r="CF5" s="331" t="s">
        <v>275</v>
      </c>
      <c r="CG5" s="331"/>
      <c r="CH5" s="329" t="s">
        <v>6</v>
      </c>
      <c r="CI5" s="328" t="s">
        <v>4</v>
      </c>
      <c r="CJ5" s="328"/>
      <c r="CK5" s="329" t="s">
        <v>6</v>
      </c>
      <c r="CL5" s="329" t="s">
        <v>9</v>
      </c>
      <c r="CM5" s="329" t="s">
        <v>10</v>
      </c>
      <c r="CN5" s="328" t="s">
        <v>4</v>
      </c>
      <c r="CO5" s="328"/>
      <c r="CP5" s="329" t="s">
        <v>6</v>
      </c>
      <c r="CQ5" s="329" t="s">
        <v>7</v>
      </c>
      <c r="CR5" s="330" t="s">
        <v>330</v>
      </c>
      <c r="CS5" s="330"/>
      <c r="CT5" s="330"/>
      <c r="CU5" s="330"/>
      <c r="CV5" s="331" t="s">
        <v>276</v>
      </c>
      <c r="CW5" s="331"/>
      <c r="CX5" s="329" t="s">
        <v>6</v>
      </c>
      <c r="CY5" s="328" t="s">
        <v>4</v>
      </c>
      <c r="CZ5" s="328"/>
      <c r="DA5" s="330" t="s">
        <v>330</v>
      </c>
      <c r="DB5" s="330"/>
      <c r="DC5" s="330"/>
      <c r="DD5" s="330"/>
      <c r="DE5" s="331" t="s">
        <v>277</v>
      </c>
      <c r="DF5" s="331"/>
      <c r="DG5" s="328" t="s">
        <v>4</v>
      </c>
      <c r="DH5" s="328"/>
      <c r="DI5" s="328" t="s">
        <v>4</v>
      </c>
      <c r="DJ5" s="328"/>
      <c r="DK5" s="322" t="s">
        <v>330</v>
      </c>
      <c r="DL5" s="322"/>
      <c r="DM5" s="322"/>
      <c r="DN5" s="322"/>
      <c r="DO5" s="328" t="s">
        <v>4</v>
      </c>
      <c r="DP5" s="328"/>
      <c r="DQ5" s="328" t="s">
        <v>4</v>
      </c>
      <c r="DR5" s="328"/>
      <c r="DS5" s="329" t="s">
        <v>8</v>
      </c>
      <c r="DT5" s="328" t="s">
        <v>4</v>
      </c>
      <c r="DU5" s="328"/>
      <c r="DV5" s="328" t="s">
        <v>4</v>
      </c>
      <c r="DW5" s="328"/>
      <c r="DX5" s="328" t="s">
        <v>4</v>
      </c>
      <c r="DY5" s="328"/>
      <c r="DZ5" s="329" t="s">
        <v>6</v>
      </c>
      <c r="EA5" s="329" t="s">
        <v>7</v>
      </c>
      <c r="EB5" s="328" t="s">
        <v>4</v>
      </c>
      <c r="EC5" s="328"/>
      <c r="ED5" s="329" t="s">
        <v>7</v>
      </c>
      <c r="EE5" s="329" t="s">
        <v>11</v>
      </c>
      <c r="EF5" s="329" t="s">
        <v>12</v>
      </c>
      <c r="EG5" s="328" t="s">
        <v>4</v>
      </c>
      <c r="EH5" s="328"/>
      <c r="EI5" s="329" t="s">
        <v>11</v>
      </c>
      <c r="EJ5" s="329" t="s">
        <v>7</v>
      </c>
      <c r="EK5" s="329" t="s">
        <v>12</v>
      </c>
      <c r="EL5" s="328" t="s">
        <v>4</v>
      </c>
      <c r="EM5" s="328"/>
      <c r="EN5" s="329" t="s">
        <v>11</v>
      </c>
      <c r="EO5" s="329" t="s">
        <v>7</v>
      </c>
      <c r="EP5" s="329" t="s">
        <v>12</v>
      </c>
      <c r="EQ5" s="333" t="s">
        <v>4</v>
      </c>
      <c r="ER5" s="333"/>
      <c r="ES5" s="334" t="s">
        <v>4</v>
      </c>
      <c r="ET5" s="334"/>
      <c r="EU5" s="322" t="s">
        <v>330</v>
      </c>
      <c r="EV5" s="322"/>
      <c r="EW5" s="322"/>
      <c r="EX5" s="322"/>
      <c r="EY5" s="329" t="s">
        <v>6</v>
      </c>
      <c r="EZ5" s="329" t="s">
        <v>7</v>
      </c>
      <c r="FA5" s="329" t="s">
        <v>8</v>
      </c>
      <c r="FB5" s="329" t="s">
        <v>9</v>
      </c>
      <c r="FC5" s="329" t="s">
        <v>10</v>
      </c>
      <c r="FD5" s="329" t="s">
        <v>11</v>
      </c>
      <c r="FE5" s="329" t="s">
        <v>12</v>
      </c>
      <c r="FF5" s="329" t="s">
        <v>13</v>
      </c>
    </row>
    <row r="6" spans="1:162" ht="24.6" customHeight="1" x14ac:dyDescent="0.25">
      <c r="A6" s="321"/>
      <c r="B6" s="321"/>
      <c r="C6" s="328"/>
      <c r="D6" s="328"/>
      <c r="E6" s="328" t="s">
        <v>15</v>
      </c>
      <c r="F6" s="328"/>
      <c r="G6" s="335" t="s">
        <v>105</v>
      </c>
      <c r="H6" s="335"/>
      <c r="I6" s="329"/>
      <c r="J6" s="329"/>
      <c r="K6" s="329"/>
      <c r="L6" s="329"/>
      <c r="M6" s="329"/>
      <c r="N6" s="329"/>
      <c r="O6" s="329"/>
      <c r="P6" s="329"/>
      <c r="Q6" s="328"/>
      <c r="R6" s="328"/>
      <c r="S6" s="328"/>
      <c r="T6" s="328"/>
      <c r="U6" s="329"/>
      <c r="V6" s="329"/>
      <c r="W6" s="328"/>
      <c r="X6" s="328"/>
      <c r="Y6" s="328"/>
      <c r="Z6" s="328"/>
      <c r="AA6" s="328"/>
      <c r="AB6" s="328"/>
      <c r="AC6" s="329"/>
      <c r="AD6" s="328"/>
      <c r="AE6" s="328"/>
      <c r="AF6" s="329"/>
      <c r="AG6" s="328"/>
      <c r="AH6" s="328"/>
      <c r="AI6" s="328"/>
      <c r="AJ6" s="328"/>
      <c r="AK6" s="328" t="s">
        <v>15</v>
      </c>
      <c r="AL6" s="328"/>
      <c r="AM6" s="331" t="s">
        <v>106</v>
      </c>
      <c r="AN6" s="331"/>
      <c r="AO6" s="331"/>
      <c r="AP6" s="331"/>
      <c r="AQ6" s="328"/>
      <c r="AR6" s="328"/>
      <c r="AS6" s="328"/>
      <c r="AT6" s="328"/>
      <c r="AU6" s="328"/>
      <c r="AV6" s="328"/>
      <c r="AW6" s="328"/>
      <c r="AX6" s="328"/>
      <c r="AY6" s="329"/>
      <c r="AZ6" s="329"/>
      <c r="BA6" s="329"/>
      <c r="BB6" s="328"/>
      <c r="BC6" s="328"/>
      <c r="BD6" s="328"/>
      <c r="BE6" s="328"/>
      <c r="BF6" s="332"/>
      <c r="BG6" s="332"/>
      <c r="BH6" s="328"/>
      <c r="BI6" s="328"/>
      <c r="BJ6" s="328"/>
      <c r="BK6" s="328"/>
      <c r="BL6" s="328"/>
      <c r="BM6" s="328"/>
      <c r="BN6" s="328"/>
      <c r="BO6" s="328"/>
      <c r="BP6" s="329"/>
      <c r="BQ6" s="329"/>
      <c r="BR6" s="329"/>
      <c r="BS6" s="328" t="s">
        <v>15</v>
      </c>
      <c r="BT6" s="328"/>
      <c r="BU6" s="331" t="s">
        <v>106</v>
      </c>
      <c r="BV6" s="331"/>
      <c r="BW6" s="331"/>
      <c r="BX6" s="331"/>
      <c r="BY6" s="328"/>
      <c r="BZ6" s="328"/>
      <c r="CA6" s="329"/>
      <c r="CB6" s="328" t="s">
        <v>15</v>
      </c>
      <c r="CC6" s="328"/>
      <c r="CD6" s="331" t="s">
        <v>106</v>
      </c>
      <c r="CE6" s="331"/>
      <c r="CF6" s="331"/>
      <c r="CG6" s="331"/>
      <c r="CH6" s="329"/>
      <c r="CI6" s="328"/>
      <c r="CJ6" s="328"/>
      <c r="CK6" s="329"/>
      <c r="CL6" s="329"/>
      <c r="CM6" s="329"/>
      <c r="CN6" s="328"/>
      <c r="CO6" s="328"/>
      <c r="CP6" s="329"/>
      <c r="CQ6" s="329"/>
      <c r="CR6" s="328" t="s">
        <v>15</v>
      </c>
      <c r="CS6" s="328"/>
      <c r="CT6" s="331" t="s">
        <v>106</v>
      </c>
      <c r="CU6" s="331"/>
      <c r="CV6" s="331"/>
      <c r="CW6" s="331"/>
      <c r="CX6" s="329"/>
      <c r="CY6" s="328"/>
      <c r="CZ6" s="328"/>
      <c r="DA6" s="328" t="s">
        <v>15</v>
      </c>
      <c r="DB6" s="328"/>
      <c r="DC6" s="331" t="s">
        <v>106</v>
      </c>
      <c r="DD6" s="331"/>
      <c r="DE6" s="331"/>
      <c r="DF6" s="331"/>
      <c r="DG6" s="328"/>
      <c r="DH6" s="328"/>
      <c r="DI6" s="328"/>
      <c r="DJ6" s="328"/>
      <c r="DK6" s="328" t="s">
        <v>15</v>
      </c>
      <c r="DL6" s="328"/>
      <c r="DM6" s="331" t="s">
        <v>106</v>
      </c>
      <c r="DN6" s="331"/>
      <c r="DO6" s="328"/>
      <c r="DP6" s="328"/>
      <c r="DQ6" s="328"/>
      <c r="DR6" s="328"/>
      <c r="DS6" s="329"/>
      <c r="DT6" s="328"/>
      <c r="DU6" s="328"/>
      <c r="DV6" s="328"/>
      <c r="DW6" s="328"/>
      <c r="DX6" s="328"/>
      <c r="DY6" s="328"/>
      <c r="DZ6" s="329"/>
      <c r="EA6" s="329"/>
      <c r="EB6" s="328"/>
      <c r="EC6" s="328"/>
      <c r="ED6" s="329"/>
      <c r="EE6" s="329"/>
      <c r="EF6" s="329"/>
      <c r="EG6" s="328"/>
      <c r="EH6" s="328"/>
      <c r="EI6" s="329"/>
      <c r="EJ6" s="329"/>
      <c r="EK6" s="329"/>
      <c r="EL6" s="328"/>
      <c r="EM6" s="328"/>
      <c r="EN6" s="329"/>
      <c r="EO6" s="329"/>
      <c r="EP6" s="329"/>
      <c r="EQ6" s="333"/>
      <c r="ER6" s="333"/>
      <c r="ES6" s="334"/>
      <c r="ET6" s="334"/>
      <c r="EU6" s="328" t="s">
        <v>15</v>
      </c>
      <c r="EV6" s="328"/>
      <c r="EW6" s="328" t="s">
        <v>4</v>
      </c>
      <c r="EX6" s="328"/>
      <c r="EY6" s="329"/>
      <c r="EZ6" s="329"/>
      <c r="FA6" s="329"/>
      <c r="FB6" s="329"/>
      <c r="FC6" s="329"/>
      <c r="FD6" s="329"/>
      <c r="FE6" s="329"/>
      <c r="FF6" s="329"/>
    </row>
    <row r="7" spans="1:162" ht="12.75" customHeight="1" x14ac:dyDescent="0.25">
      <c r="A7" s="321"/>
      <c r="B7" s="321"/>
      <c r="C7" s="336" t="s">
        <v>17</v>
      </c>
      <c r="D7" s="336"/>
      <c r="E7" s="336" t="s">
        <v>18</v>
      </c>
      <c r="F7" s="336"/>
      <c r="G7" s="336" t="s">
        <v>17</v>
      </c>
      <c r="H7" s="336"/>
      <c r="I7" s="329"/>
      <c r="J7" s="329"/>
      <c r="K7" s="329"/>
      <c r="L7" s="329"/>
      <c r="M7" s="329"/>
      <c r="N7" s="329"/>
      <c r="O7" s="329"/>
      <c r="P7" s="329"/>
      <c r="Q7" s="336" t="s">
        <v>17</v>
      </c>
      <c r="R7" s="336"/>
      <c r="S7" s="336" t="s">
        <v>17</v>
      </c>
      <c r="T7" s="336"/>
      <c r="U7" s="329"/>
      <c r="V7" s="329"/>
      <c r="W7" s="336" t="s">
        <v>17</v>
      </c>
      <c r="X7" s="336"/>
      <c r="Y7" s="336" t="s">
        <v>17</v>
      </c>
      <c r="Z7" s="336"/>
      <c r="AA7" s="336" t="s">
        <v>17</v>
      </c>
      <c r="AB7" s="336"/>
      <c r="AC7" s="329"/>
      <c r="AD7" s="336" t="s">
        <v>17</v>
      </c>
      <c r="AE7" s="336"/>
      <c r="AF7" s="329"/>
      <c r="AG7" s="336" t="s">
        <v>17</v>
      </c>
      <c r="AH7" s="336"/>
      <c r="AI7" s="336" t="s">
        <v>17</v>
      </c>
      <c r="AJ7" s="336"/>
      <c r="AK7" s="336" t="s">
        <v>18</v>
      </c>
      <c r="AL7" s="336"/>
      <c r="AM7" s="337" t="s">
        <v>17</v>
      </c>
      <c r="AN7" s="337"/>
      <c r="AO7" s="337" t="s">
        <v>17</v>
      </c>
      <c r="AP7" s="337"/>
      <c r="AQ7" s="336" t="s">
        <v>17</v>
      </c>
      <c r="AR7" s="336"/>
      <c r="AS7" s="336" t="s">
        <v>17</v>
      </c>
      <c r="AT7" s="336"/>
      <c r="AU7" s="336" t="s">
        <v>17</v>
      </c>
      <c r="AV7" s="336"/>
      <c r="AW7" s="336" t="s">
        <v>17</v>
      </c>
      <c r="AX7" s="336"/>
      <c r="AY7" s="329"/>
      <c r="AZ7" s="329"/>
      <c r="BA7" s="329"/>
      <c r="BB7" s="336" t="s">
        <v>17</v>
      </c>
      <c r="BC7" s="336"/>
      <c r="BD7" s="336" t="s">
        <v>17</v>
      </c>
      <c r="BE7" s="336"/>
      <c r="BF7" s="332"/>
      <c r="BG7" s="332"/>
      <c r="BH7" s="336" t="s">
        <v>17</v>
      </c>
      <c r="BI7" s="336"/>
      <c r="BJ7" s="336" t="s">
        <v>17</v>
      </c>
      <c r="BK7" s="336"/>
      <c r="BL7" s="336" t="s">
        <v>17</v>
      </c>
      <c r="BM7" s="336"/>
      <c r="BN7" s="336" t="s">
        <v>17</v>
      </c>
      <c r="BO7" s="336"/>
      <c r="BP7" s="329"/>
      <c r="BQ7" s="329"/>
      <c r="BR7" s="329"/>
      <c r="BS7" s="336" t="s">
        <v>18</v>
      </c>
      <c r="BT7" s="336"/>
      <c r="BU7" s="337" t="s">
        <v>17</v>
      </c>
      <c r="BV7" s="337"/>
      <c r="BW7" s="337" t="s">
        <v>17</v>
      </c>
      <c r="BX7" s="337"/>
      <c r="BY7" s="336" t="s">
        <v>17</v>
      </c>
      <c r="BZ7" s="336"/>
      <c r="CA7" s="329"/>
      <c r="CB7" s="336" t="s">
        <v>18</v>
      </c>
      <c r="CC7" s="336"/>
      <c r="CD7" s="337" t="s">
        <v>17</v>
      </c>
      <c r="CE7" s="337"/>
      <c r="CF7" s="337" t="s">
        <v>17</v>
      </c>
      <c r="CG7" s="337"/>
      <c r="CH7" s="329"/>
      <c r="CI7" s="336" t="s">
        <v>17</v>
      </c>
      <c r="CJ7" s="336"/>
      <c r="CK7" s="329"/>
      <c r="CL7" s="329"/>
      <c r="CM7" s="329"/>
      <c r="CN7" s="336" t="s">
        <v>17</v>
      </c>
      <c r="CO7" s="336"/>
      <c r="CP7" s="329"/>
      <c r="CQ7" s="329"/>
      <c r="CR7" s="336" t="s">
        <v>18</v>
      </c>
      <c r="CS7" s="336"/>
      <c r="CT7" s="337" t="s">
        <v>17</v>
      </c>
      <c r="CU7" s="337"/>
      <c r="CV7" s="337" t="s">
        <v>17</v>
      </c>
      <c r="CW7" s="337"/>
      <c r="CX7" s="329"/>
      <c r="CY7" s="336" t="s">
        <v>17</v>
      </c>
      <c r="CZ7" s="336"/>
      <c r="DA7" s="336" t="s">
        <v>18</v>
      </c>
      <c r="DB7" s="336"/>
      <c r="DC7" s="337" t="s">
        <v>17</v>
      </c>
      <c r="DD7" s="337"/>
      <c r="DE7" s="337" t="s">
        <v>17</v>
      </c>
      <c r="DF7" s="337"/>
      <c r="DG7" s="336" t="s">
        <v>17</v>
      </c>
      <c r="DH7" s="336"/>
      <c r="DI7" s="336" t="s">
        <v>17</v>
      </c>
      <c r="DJ7" s="336"/>
      <c r="DK7" s="336" t="s">
        <v>18</v>
      </c>
      <c r="DL7" s="336"/>
      <c r="DM7" s="336" t="s">
        <v>17</v>
      </c>
      <c r="DN7" s="336"/>
      <c r="DO7" s="336" t="s">
        <v>17</v>
      </c>
      <c r="DP7" s="336"/>
      <c r="DQ7" s="336" t="s">
        <v>17</v>
      </c>
      <c r="DR7" s="336"/>
      <c r="DS7" s="329"/>
      <c r="DT7" s="336" t="s">
        <v>17</v>
      </c>
      <c r="DU7" s="336"/>
      <c r="DV7" s="336" t="s">
        <v>17</v>
      </c>
      <c r="DW7" s="336"/>
      <c r="DX7" s="336" t="s">
        <v>17</v>
      </c>
      <c r="DY7" s="336"/>
      <c r="DZ7" s="329"/>
      <c r="EA7" s="329"/>
      <c r="EB7" s="336" t="s">
        <v>17</v>
      </c>
      <c r="EC7" s="336"/>
      <c r="ED7" s="329"/>
      <c r="EE7" s="329"/>
      <c r="EF7" s="329"/>
      <c r="EG7" s="336" t="s">
        <v>17</v>
      </c>
      <c r="EH7" s="336"/>
      <c r="EI7" s="329"/>
      <c r="EJ7" s="329"/>
      <c r="EK7" s="329"/>
      <c r="EL7" s="336" t="s">
        <v>17</v>
      </c>
      <c r="EM7" s="336"/>
      <c r="EN7" s="329"/>
      <c r="EO7" s="329"/>
      <c r="EP7" s="329"/>
      <c r="EQ7" s="338" t="s">
        <v>17</v>
      </c>
      <c r="ER7" s="338"/>
      <c r="ES7" s="339" t="s">
        <v>17</v>
      </c>
      <c r="ET7" s="339"/>
      <c r="EU7" s="336" t="s">
        <v>18</v>
      </c>
      <c r="EV7" s="336"/>
      <c r="EW7" s="336" t="s">
        <v>17</v>
      </c>
      <c r="EX7" s="336"/>
      <c r="EY7" s="329"/>
      <c r="EZ7" s="329"/>
      <c r="FA7" s="329"/>
      <c r="FB7" s="329"/>
      <c r="FC7" s="329"/>
      <c r="FD7" s="329"/>
      <c r="FE7" s="329"/>
      <c r="FF7" s="329"/>
    </row>
    <row r="8" spans="1:162" ht="12.75" customHeight="1" x14ac:dyDescent="0.25">
      <c r="A8" s="321"/>
      <c r="B8" s="321"/>
      <c r="C8" s="290" t="s">
        <v>19</v>
      </c>
      <c r="D8" s="291" t="s">
        <v>20</v>
      </c>
      <c r="E8" s="290" t="s">
        <v>19</v>
      </c>
      <c r="F8" s="291" t="s">
        <v>21</v>
      </c>
      <c r="G8" s="290" t="s">
        <v>19</v>
      </c>
      <c r="H8" s="291" t="s">
        <v>20</v>
      </c>
      <c r="I8" s="329"/>
      <c r="J8" s="329"/>
      <c r="K8" s="329"/>
      <c r="L8" s="329"/>
      <c r="M8" s="329"/>
      <c r="N8" s="329"/>
      <c r="O8" s="329"/>
      <c r="P8" s="329"/>
      <c r="Q8" s="290" t="s">
        <v>19</v>
      </c>
      <c r="R8" s="291" t="s">
        <v>20</v>
      </c>
      <c r="S8" s="290" t="s">
        <v>19</v>
      </c>
      <c r="T8" s="291" t="s">
        <v>20</v>
      </c>
      <c r="U8" s="329"/>
      <c r="V8" s="329"/>
      <c r="W8" s="290" t="s">
        <v>19</v>
      </c>
      <c r="X8" s="291" t="s">
        <v>20</v>
      </c>
      <c r="Y8" s="290" t="s">
        <v>19</v>
      </c>
      <c r="Z8" s="291" t="s">
        <v>20</v>
      </c>
      <c r="AA8" s="290" t="s">
        <v>19</v>
      </c>
      <c r="AB8" s="291" t="s">
        <v>20</v>
      </c>
      <c r="AC8" s="329"/>
      <c r="AD8" s="290" t="s">
        <v>19</v>
      </c>
      <c r="AE8" s="291" t="s">
        <v>20</v>
      </c>
      <c r="AF8" s="329"/>
      <c r="AG8" s="290" t="s">
        <v>19</v>
      </c>
      <c r="AH8" s="291" t="s">
        <v>20</v>
      </c>
      <c r="AI8" s="290" t="s">
        <v>19</v>
      </c>
      <c r="AJ8" s="291" t="s">
        <v>20</v>
      </c>
      <c r="AK8" s="290" t="s">
        <v>19</v>
      </c>
      <c r="AL8" s="291" t="s">
        <v>21</v>
      </c>
      <c r="AM8" s="290" t="s">
        <v>19</v>
      </c>
      <c r="AN8" s="291" t="s">
        <v>20</v>
      </c>
      <c r="AO8" s="290" t="s">
        <v>19</v>
      </c>
      <c r="AP8" s="291" t="s">
        <v>20</v>
      </c>
      <c r="AQ8" s="290" t="s">
        <v>19</v>
      </c>
      <c r="AR8" s="291" t="s">
        <v>20</v>
      </c>
      <c r="AS8" s="290" t="s">
        <v>19</v>
      </c>
      <c r="AT8" s="291" t="s">
        <v>20</v>
      </c>
      <c r="AU8" s="290" t="s">
        <v>19</v>
      </c>
      <c r="AV8" s="291" t="s">
        <v>20</v>
      </c>
      <c r="AW8" s="290" t="s">
        <v>19</v>
      </c>
      <c r="AX8" s="291" t="s">
        <v>20</v>
      </c>
      <c r="AY8" s="329"/>
      <c r="AZ8" s="329"/>
      <c r="BA8" s="329"/>
      <c r="BB8" s="290" t="s">
        <v>19</v>
      </c>
      <c r="BC8" s="291" t="s">
        <v>20</v>
      </c>
      <c r="BD8" s="290" t="s">
        <v>19</v>
      </c>
      <c r="BE8" s="291" t="s">
        <v>20</v>
      </c>
      <c r="BF8" s="332"/>
      <c r="BG8" s="332"/>
      <c r="BH8" s="290" t="s">
        <v>19</v>
      </c>
      <c r="BI8" s="291" t="s">
        <v>20</v>
      </c>
      <c r="BJ8" s="290" t="s">
        <v>19</v>
      </c>
      <c r="BK8" s="291" t="s">
        <v>20</v>
      </c>
      <c r="BL8" s="290" t="s">
        <v>19</v>
      </c>
      <c r="BM8" s="291" t="s">
        <v>20</v>
      </c>
      <c r="BN8" s="290" t="s">
        <v>19</v>
      </c>
      <c r="BO8" s="291" t="s">
        <v>20</v>
      </c>
      <c r="BP8" s="329"/>
      <c r="BQ8" s="329"/>
      <c r="BR8" s="329"/>
      <c r="BS8" s="290" t="s">
        <v>19</v>
      </c>
      <c r="BT8" s="291" t="s">
        <v>21</v>
      </c>
      <c r="BU8" s="290" t="s">
        <v>19</v>
      </c>
      <c r="BV8" s="291" t="s">
        <v>20</v>
      </c>
      <c r="BW8" s="290" t="s">
        <v>19</v>
      </c>
      <c r="BX8" s="291" t="s">
        <v>20</v>
      </c>
      <c r="BY8" s="290" t="s">
        <v>19</v>
      </c>
      <c r="BZ8" s="291" t="s">
        <v>20</v>
      </c>
      <c r="CA8" s="329"/>
      <c r="CB8" s="290" t="s">
        <v>19</v>
      </c>
      <c r="CC8" s="291" t="s">
        <v>21</v>
      </c>
      <c r="CD8" s="290" t="s">
        <v>19</v>
      </c>
      <c r="CE8" s="291" t="s">
        <v>20</v>
      </c>
      <c r="CF8" s="290" t="s">
        <v>19</v>
      </c>
      <c r="CG8" s="291" t="s">
        <v>20</v>
      </c>
      <c r="CH8" s="329"/>
      <c r="CI8" s="290" t="s">
        <v>19</v>
      </c>
      <c r="CJ8" s="291" t="s">
        <v>20</v>
      </c>
      <c r="CK8" s="329"/>
      <c r="CL8" s="329"/>
      <c r="CM8" s="329"/>
      <c r="CN8" s="290" t="s">
        <v>19</v>
      </c>
      <c r="CO8" s="291" t="s">
        <v>20</v>
      </c>
      <c r="CP8" s="329"/>
      <c r="CQ8" s="329"/>
      <c r="CR8" s="290" t="s">
        <v>19</v>
      </c>
      <c r="CS8" s="291" t="s">
        <v>21</v>
      </c>
      <c r="CT8" s="290" t="s">
        <v>19</v>
      </c>
      <c r="CU8" s="291" t="s">
        <v>20</v>
      </c>
      <c r="CV8" s="290" t="s">
        <v>19</v>
      </c>
      <c r="CW8" s="291" t="s">
        <v>20</v>
      </c>
      <c r="CX8" s="329"/>
      <c r="CY8" s="290" t="s">
        <v>19</v>
      </c>
      <c r="CZ8" s="291" t="s">
        <v>20</v>
      </c>
      <c r="DA8" s="290" t="s">
        <v>19</v>
      </c>
      <c r="DB8" s="291" t="s">
        <v>21</v>
      </c>
      <c r="DC8" s="290" t="s">
        <v>19</v>
      </c>
      <c r="DD8" s="291" t="s">
        <v>20</v>
      </c>
      <c r="DE8" s="290" t="s">
        <v>19</v>
      </c>
      <c r="DF8" s="291" t="s">
        <v>20</v>
      </c>
      <c r="DG8" s="290" t="s">
        <v>19</v>
      </c>
      <c r="DH8" s="291" t="s">
        <v>20</v>
      </c>
      <c r="DI8" s="290" t="s">
        <v>19</v>
      </c>
      <c r="DJ8" s="291" t="s">
        <v>20</v>
      </c>
      <c r="DK8" s="290" t="s">
        <v>19</v>
      </c>
      <c r="DL8" s="291" t="s">
        <v>21</v>
      </c>
      <c r="DM8" s="290" t="s">
        <v>19</v>
      </c>
      <c r="DN8" s="291" t="s">
        <v>20</v>
      </c>
      <c r="DO8" s="290" t="s">
        <v>19</v>
      </c>
      <c r="DP8" s="291" t="s">
        <v>20</v>
      </c>
      <c r="DQ8" s="290" t="s">
        <v>19</v>
      </c>
      <c r="DR8" s="291" t="s">
        <v>20</v>
      </c>
      <c r="DS8" s="329"/>
      <c r="DT8" s="290" t="s">
        <v>19</v>
      </c>
      <c r="DU8" s="291" t="s">
        <v>20</v>
      </c>
      <c r="DV8" s="290" t="s">
        <v>19</v>
      </c>
      <c r="DW8" s="291" t="s">
        <v>20</v>
      </c>
      <c r="DX8" s="290" t="s">
        <v>19</v>
      </c>
      <c r="DY8" s="291" t="s">
        <v>20</v>
      </c>
      <c r="DZ8" s="329"/>
      <c r="EA8" s="329"/>
      <c r="EB8" s="290" t="s">
        <v>19</v>
      </c>
      <c r="EC8" s="291" t="s">
        <v>20</v>
      </c>
      <c r="ED8" s="329"/>
      <c r="EE8" s="329"/>
      <c r="EF8" s="329"/>
      <c r="EG8" s="290" t="s">
        <v>19</v>
      </c>
      <c r="EH8" s="291" t="s">
        <v>20</v>
      </c>
      <c r="EI8" s="329"/>
      <c r="EJ8" s="329"/>
      <c r="EK8" s="329"/>
      <c r="EL8" s="290" t="s">
        <v>19</v>
      </c>
      <c r="EM8" s="291" t="s">
        <v>20</v>
      </c>
      <c r="EN8" s="329"/>
      <c r="EO8" s="329"/>
      <c r="EP8" s="329"/>
      <c r="EQ8" s="290" t="s">
        <v>19</v>
      </c>
      <c r="ER8" s="292" t="s">
        <v>20</v>
      </c>
      <c r="ES8" s="293" t="s">
        <v>19</v>
      </c>
      <c r="ET8" s="291" t="s">
        <v>20</v>
      </c>
      <c r="EU8" s="290" t="s">
        <v>19</v>
      </c>
      <c r="EV8" s="291" t="s">
        <v>21</v>
      </c>
      <c r="EW8" s="290" t="s">
        <v>19</v>
      </c>
      <c r="EX8" s="291" t="s">
        <v>20</v>
      </c>
      <c r="EY8" s="329"/>
      <c r="EZ8" s="329"/>
      <c r="FA8" s="329"/>
      <c r="FB8" s="329"/>
      <c r="FC8" s="329"/>
      <c r="FD8" s="329"/>
      <c r="FE8" s="329"/>
      <c r="FF8" s="329"/>
    </row>
    <row r="9" spans="1:162" s="299" customFormat="1" ht="33" x14ac:dyDescent="0.25">
      <c r="A9" s="321"/>
      <c r="B9" s="321"/>
      <c r="C9" s="294" t="s">
        <v>22</v>
      </c>
      <c r="D9" s="295" t="s">
        <v>23</v>
      </c>
      <c r="E9" s="294" t="s">
        <v>22</v>
      </c>
      <c r="F9" s="295" t="s">
        <v>24</v>
      </c>
      <c r="G9" s="294" t="s">
        <v>22</v>
      </c>
      <c r="H9" s="295" t="s">
        <v>23</v>
      </c>
      <c r="I9" s="295" t="s">
        <v>25</v>
      </c>
      <c r="J9" s="295" t="s">
        <v>26</v>
      </c>
      <c r="K9" s="295" t="s">
        <v>27</v>
      </c>
      <c r="L9" s="295" t="s">
        <v>28</v>
      </c>
      <c r="M9" s="295" t="s">
        <v>29</v>
      </c>
      <c r="N9" s="296" t="s">
        <v>333</v>
      </c>
      <c r="O9" s="295" t="s">
        <v>31</v>
      </c>
      <c r="P9" s="295" t="s">
        <v>32</v>
      </c>
      <c r="Q9" s="294" t="s">
        <v>22</v>
      </c>
      <c r="R9" s="295" t="s">
        <v>23</v>
      </c>
      <c r="S9" s="294" t="s">
        <v>22</v>
      </c>
      <c r="T9" s="295" t="s">
        <v>23</v>
      </c>
      <c r="U9" s="295" t="s">
        <v>25</v>
      </c>
      <c r="V9" s="295" t="s">
        <v>26</v>
      </c>
      <c r="W9" s="294" t="s">
        <v>22</v>
      </c>
      <c r="X9" s="295" t="s">
        <v>23</v>
      </c>
      <c r="Y9" s="294" t="s">
        <v>22</v>
      </c>
      <c r="Z9" s="295" t="s">
        <v>23</v>
      </c>
      <c r="AA9" s="294" t="s">
        <v>22</v>
      </c>
      <c r="AB9" s="295" t="s">
        <v>23</v>
      </c>
      <c r="AC9" s="295" t="s">
        <v>32</v>
      </c>
      <c r="AD9" s="294" t="s">
        <v>22</v>
      </c>
      <c r="AE9" s="295" t="s">
        <v>23</v>
      </c>
      <c r="AF9" s="295" t="s">
        <v>25</v>
      </c>
      <c r="AG9" s="294" t="s">
        <v>22</v>
      </c>
      <c r="AH9" s="295" t="s">
        <v>23</v>
      </c>
      <c r="AI9" s="294" t="s">
        <v>22</v>
      </c>
      <c r="AJ9" s="295" t="s">
        <v>23</v>
      </c>
      <c r="AK9" s="294" t="s">
        <v>22</v>
      </c>
      <c r="AL9" s="295" t="s">
        <v>24</v>
      </c>
      <c r="AM9" s="294" t="s">
        <v>22</v>
      </c>
      <c r="AN9" s="295" t="s">
        <v>23</v>
      </c>
      <c r="AO9" s="294" t="s">
        <v>22</v>
      </c>
      <c r="AP9" s="295" t="s">
        <v>23</v>
      </c>
      <c r="AQ9" s="294" t="s">
        <v>22</v>
      </c>
      <c r="AR9" s="295" t="s">
        <v>23</v>
      </c>
      <c r="AS9" s="294" t="s">
        <v>22</v>
      </c>
      <c r="AT9" s="295" t="s">
        <v>23</v>
      </c>
      <c r="AU9" s="294" t="s">
        <v>22</v>
      </c>
      <c r="AV9" s="295" t="s">
        <v>23</v>
      </c>
      <c r="AW9" s="294" t="s">
        <v>22</v>
      </c>
      <c r="AX9" s="295" t="s">
        <v>23</v>
      </c>
      <c r="AY9" s="295" t="s">
        <v>25</v>
      </c>
      <c r="AZ9" s="295" t="s">
        <v>26</v>
      </c>
      <c r="BA9" s="295" t="s">
        <v>29</v>
      </c>
      <c r="BB9" s="294" t="s">
        <v>22</v>
      </c>
      <c r="BC9" s="295" t="s">
        <v>23</v>
      </c>
      <c r="BD9" s="294" t="s">
        <v>22</v>
      </c>
      <c r="BE9" s="295" t="s">
        <v>23</v>
      </c>
      <c r="BF9" s="295" t="s">
        <v>25</v>
      </c>
      <c r="BG9" s="295" t="s">
        <v>26</v>
      </c>
      <c r="BH9" s="294" t="s">
        <v>22</v>
      </c>
      <c r="BI9" s="295" t="s">
        <v>23</v>
      </c>
      <c r="BJ9" s="294" t="s">
        <v>22</v>
      </c>
      <c r="BK9" s="295" t="s">
        <v>23</v>
      </c>
      <c r="BL9" s="294" t="s">
        <v>22</v>
      </c>
      <c r="BM9" s="295" t="s">
        <v>23</v>
      </c>
      <c r="BN9" s="294" t="s">
        <v>22</v>
      </c>
      <c r="BO9" s="295" t="s">
        <v>23</v>
      </c>
      <c r="BP9" s="295" t="s">
        <v>25</v>
      </c>
      <c r="BQ9" s="295" t="s">
        <v>26</v>
      </c>
      <c r="BR9" s="295" t="s">
        <v>29</v>
      </c>
      <c r="BS9" s="294" t="s">
        <v>22</v>
      </c>
      <c r="BT9" s="295" t="s">
        <v>24</v>
      </c>
      <c r="BU9" s="294" t="s">
        <v>22</v>
      </c>
      <c r="BV9" s="295" t="s">
        <v>23</v>
      </c>
      <c r="BW9" s="294" t="s">
        <v>22</v>
      </c>
      <c r="BX9" s="295" t="s">
        <v>23</v>
      </c>
      <c r="BY9" s="294" t="s">
        <v>22</v>
      </c>
      <c r="BZ9" s="295" t="s">
        <v>23</v>
      </c>
      <c r="CA9" s="295" t="s">
        <v>25</v>
      </c>
      <c r="CB9" s="294" t="s">
        <v>22</v>
      </c>
      <c r="CC9" s="295" t="s">
        <v>24</v>
      </c>
      <c r="CD9" s="294" t="s">
        <v>22</v>
      </c>
      <c r="CE9" s="295" t="s">
        <v>23</v>
      </c>
      <c r="CF9" s="294" t="s">
        <v>22</v>
      </c>
      <c r="CG9" s="295" t="s">
        <v>23</v>
      </c>
      <c r="CH9" s="295" t="s">
        <v>25</v>
      </c>
      <c r="CI9" s="294" t="s">
        <v>22</v>
      </c>
      <c r="CJ9" s="295" t="s">
        <v>23</v>
      </c>
      <c r="CK9" s="295" t="s">
        <v>25</v>
      </c>
      <c r="CL9" s="295" t="s">
        <v>28</v>
      </c>
      <c r="CM9" s="295" t="s">
        <v>29</v>
      </c>
      <c r="CN9" s="294" t="s">
        <v>22</v>
      </c>
      <c r="CO9" s="295" t="s">
        <v>23</v>
      </c>
      <c r="CP9" s="295" t="s">
        <v>25</v>
      </c>
      <c r="CQ9" s="295" t="s">
        <v>26</v>
      </c>
      <c r="CR9" s="294" t="s">
        <v>22</v>
      </c>
      <c r="CS9" s="295" t="s">
        <v>24</v>
      </c>
      <c r="CT9" s="294" t="s">
        <v>22</v>
      </c>
      <c r="CU9" s="295" t="s">
        <v>23</v>
      </c>
      <c r="CV9" s="294" t="s">
        <v>22</v>
      </c>
      <c r="CW9" s="295" t="s">
        <v>23</v>
      </c>
      <c r="CX9" s="295" t="s">
        <v>25</v>
      </c>
      <c r="CY9" s="294" t="s">
        <v>22</v>
      </c>
      <c r="CZ9" s="295" t="s">
        <v>23</v>
      </c>
      <c r="DA9" s="294" t="s">
        <v>22</v>
      </c>
      <c r="DB9" s="295" t="s">
        <v>24</v>
      </c>
      <c r="DC9" s="294" t="s">
        <v>22</v>
      </c>
      <c r="DD9" s="295" t="s">
        <v>23</v>
      </c>
      <c r="DE9" s="294" t="s">
        <v>22</v>
      </c>
      <c r="DF9" s="295" t="s">
        <v>23</v>
      </c>
      <c r="DG9" s="294" t="s">
        <v>22</v>
      </c>
      <c r="DH9" s="295" t="s">
        <v>23</v>
      </c>
      <c r="DI9" s="294" t="s">
        <v>22</v>
      </c>
      <c r="DJ9" s="295" t="s">
        <v>23</v>
      </c>
      <c r="DK9" s="294" t="s">
        <v>22</v>
      </c>
      <c r="DL9" s="295" t="s">
        <v>24</v>
      </c>
      <c r="DM9" s="294" t="s">
        <v>22</v>
      </c>
      <c r="DN9" s="295" t="s">
        <v>23</v>
      </c>
      <c r="DO9" s="294" t="s">
        <v>22</v>
      </c>
      <c r="DP9" s="295" t="s">
        <v>23</v>
      </c>
      <c r="DQ9" s="294" t="s">
        <v>22</v>
      </c>
      <c r="DR9" s="295" t="s">
        <v>23</v>
      </c>
      <c r="DS9" s="295" t="s">
        <v>27</v>
      </c>
      <c r="DT9" s="294" t="s">
        <v>22</v>
      </c>
      <c r="DU9" s="295" t="s">
        <v>23</v>
      </c>
      <c r="DV9" s="294" t="s">
        <v>22</v>
      </c>
      <c r="DW9" s="295" t="s">
        <v>23</v>
      </c>
      <c r="DX9" s="294" t="s">
        <v>22</v>
      </c>
      <c r="DY9" s="295" t="s">
        <v>23</v>
      </c>
      <c r="DZ9" s="295" t="s">
        <v>25</v>
      </c>
      <c r="EA9" s="295" t="s">
        <v>26</v>
      </c>
      <c r="EB9" s="294" t="s">
        <v>22</v>
      </c>
      <c r="EC9" s="295" t="s">
        <v>23</v>
      </c>
      <c r="ED9" s="295" t="s">
        <v>26</v>
      </c>
      <c r="EE9" s="296" t="s">
        <v>333</v>
      </c>
      <c r="EF9" s="295" t="s">
        <v>31</v>
      </c>
      <c r="EG9" s="294" t="s">
        <v>22</v>
      </c>
      <c r="EH9" s="295" t="s">
        <v>23</v>
      </c>
      <c r="EI9" s="296" t="s">
        <v>333</v>
      </c>
      <c r="EJ9" s="295" t="s">
        <v>26</v>
      </c>
      <c r="EK9" s="295" t="s">
        <v>31</v>
      </c>
      <c r="EL9" s="294" t="s">
        <v>22</v>
      </c>
      <c r="EM9" s="295" t="s">
        <v>23</v>
      </c>
      <c r="EN9" s="296" t="s">
        <v>333</v>
      </c>
      <c r="EO9" s="295" t="s">
        <v>26</v>
      </c>
      <c r="EP9" s="295" t="s">
        <v>31</v>
      </c>
      <c r="EQ9" s="294" t="s">
        <v>22</v>
      </c>
      <c r="ER9" s="297" t="s">
        <v>23</v>
      </c>
      <c r="ES9" s="298" t="s">
        <v>22</v>
      </c>
      <c r="ET9" s="295" t="s">
        <v>23</v>
      </c>
      <c r="EU9" s="294" t="s">
        <v>22</v>
      </c>
      <c r="EV9" s="295" t="s">
        <v>24</v>
      </c>
      <c r="EW9" s="294" t="s">
        <v>22</v>
      </c>
      <c r="EX9" s="295" t="s">
        <v>23</v>
      </c>
      <c r="EY9" s="295" t="s">
        <v>25</v>
      </c>
      <c r="EZ9" s="295" t="s">
        <v>26</v>
      </c>
      <c r="FA9" s="295" t="s">
        <v>27</v>
      </c>
      <c r="FB9" s="295" t="s">
        <v>28</v>
      </c>
      <c r="FC9" s="295" t="s">
        <v>29</v>
      </c>
      <c r="FD9" s="296" t="s">
        <v>333</v>
      </c>
      <c r="FE9" s="295" t="s">
        <v>31</v>
      </c>
      <c r="FF9" s="295" t="s">
        <v>32</v>
      </c>
    </row>
    <row r="10" spans="1:162" s="304" customFormat="1" ht="13.5" customHeight="1" x14ac:dyDescent="0.2">
      <c r="A10" s="340" t="s">
        <v>363</v>
      </c>
      <c r="B10" s="340"/>
      <c r="C10" s="300">
        <v>295</v>
      </c>
      <c r="D10" s="301">
        <v>83</v>
      </c>
      <c r="E10" s="301">
        <v>1554</v>
      </c>
      <c r="F10" s="301">
        <v>20491</v>
      </c>
      <c r="G10" s="301">
        <v>41</v>
      </c>
      <c r="H10" s="301">
        <v>20</v>
      </c>
      <c r="I10" s="301">
        <v>61</v>
      </c>
      <c r="J10" s="301">
        <v>6</v>
      </c>
      <c r="K10" s="301">
        <v>0</v>
      </c>
      <c r="L10" s="301">
        <v>0</v>
      </c>
      <c r="M10" s="301">
        <v>0</v>
      </c>
      <c r="N10" s="301">
        <v>0</v>
      </c>
      <c r="O10" s="301">
        <v>0</v>
      </c>
      <c r="P10" s="301">
        <v>0</v>
      </c>
      <c r="Q10" s="301">
        <v>5</v>
      </c>
      <c r="R10" s="301">
        <v>1</v>
      </c>
      <c r="S10" s="301">
        <v>0</v>
      </c>
      <c r="T10" s="301">
        <v>0</v>
      </c>
      <c r="U10" s="301">
        <v>0</v>
      </c>
      <c r="V10" s="301">
        <v>0</v>
      </c>
      <c r="W10" s="301">
        <v>0</v>
      </c>
      <c r="X10" s="301">
        <v>0</v>
      </c>
      <c r="Y10" s="301">
        <v>89</v>
      </c>
      <c r="Z10" s="301">
        <v>4</v>
      </c>
      <c r="AA10" s="301">
        <v>4</v>
      </c>
      <c r="AB10" s="301">
        <v>0</v>
      </c>
      <c r="AC10" s="301">
        <v>0</v>
      </c>
      <c r="AD10" s="301">
        <v>3</v>
      </c>
      <c r="AE10" s="301">
        <v>1</v>
      </c>
      <c r="AF10" s="301">
        <v>1</v>
      </c>
      <c r="AG10" s="301">
        <v>6</v>
      </c>
      <c r="AH10" s="301">
        <v>0</v>
      </c>
      <c r="AI10" s="301">
        <v>0</v>
      </c>
      <c r="AJ10" s="301">
        <v>0</v>
      </c>
      <c r="AK10" s="301">
        <v>304</v>
      </c>
      <c r="AL10" s="301">
        <v>2262</v>
      </c>
      <c r="AM10" s="301">
        <v>0</v>
      </c>
      <c r="AN10" s="301">
        <v>0</v>
      </c>
      <c r="AO10" s="301">
        <v>0</v>
      </c>
      <c r="AP10" s="301">
        <v>0</v>
      </c>
      <c r="AQ10" s="301">
        <v>35</v>
      </c>
      <c r="AR10" s="301">
        <v>17</v>
      </c>
      <c r="AS10" s="301">
        <v>3</v>
      </c>
      <c r="AT10" s="301">
        <v>0</v>
      </c>
      <c r="AU10" s="301">
        <v>5</v>
      </c>
      <c r="AV10" s="301">
        <v>0</v>
      </c>
      <c r="AW10" s="301">
        <v>0</v>
      </c>
      <c r="AX10" s="301">
        <v>0</v>
      </c>
      <c r="AY10" s="301">
        <v>0</v>
      </c>
      <c r="AZ10" s="301">
        <v>0</v>
      </c>
      <c r="BA10" s="301">
        <v>0</v>
      </c>
      <c r="BB10" s="301">
        <v>0</v>
      </c>
      <c r="BC10" s="301">
        <v>0</v>
      </c>
      <c r="BD10" s="301">
        <v>0</v>
      </c>
      <c r="BE10" s="301">
        <v>0</v>
      </c>
      <c r="BF10" s="301">
        <v>0</v>
      </c>
      <c r="BG10" s="301">
        <v>0</v>
      </c>
      <c r="BH10" s="301">
        <v>1</v>
      </c>
      <c r="BI10" s="301">
        <v>0</v>
      </c>
      <c r="BJ10" s="301">
        <v>0</v>
      </c>
      <c r="BK10" s="301">
        <v>0</v>
      </c>
      <c r="BL10" s="301">
        <v>0</v>
      </c>
      <c r="BM10" s="301">
        <v>0</v>
      </c>
      <c r="BN10" s="301">
        <v>1</v>
      </c>
      <c r="BO10" s="301">
        <v>0</v>
      </c>
      <c r="BP10" s="301">
        <v>1</v>
      </c>
      <c r="BQ10" s="301">
        <v>0</v>
      </c>
      <c r="BR10" s="301">
        <v>0</v>
      </c>
      <c r="BS10" s="301">
        <v>3</v>
      </c>
      <c r="BT10" s="301">
        <v>24</v>
      </c>
      <c r="BU10" s="301">
        <v>0</v>
      </c>
      <c r="BV10" s="301">
        <v>0</v>
      </c>
      <c r="BW10" s="301">
        <v>0</v>
      </c>
      <c r="BX10" s="301">
        <v>0</v>
      </c>
      <c r="BY10" s="301">
        <v>19</v>
      </c>
      <c r="BZ10" s="301">
        <v>24</v>
      </c>
      <c r="CA10" s="301">
        <v>11</v>
      </c>
      <c r="CB10" s="301">
        <v>2</v>
      </c>
      <c r="CC10" s="301">
        <v>12</v>
      </c>
      <c r="CD10" s="301">
        <v>0</v>
      </c>
      <c r="CE10" s="301">
        <v>0</v>
      </c>
      <c r="CF10" s="301">
        <v>0</v>
      </c>
      <c r="CG10" s="301">
        <v>0</v>
      </c>
      <c r="CH10" s="301">
        <v>0</v>
      </c>
      <c r="CI10" s="301">
        <v>17</v>
      </c>
      <c r="CJ10" s="301">
        <v>17</v>
      </c>
      <c r="CK10" s="301">
        <v>18</v>
      </c>
      <c r="CL10" s="301">
        <v>0</v>
      </c>
      <c r="CM10" s="301">
        <v>0</v>
      </c>
      <c r="CN10" s="301">
        <v>48</v>
      </c>
      <c r="CO10" s="301">
        <v>8</v>
      </c>
      <c r="CP10" s="301">
        <v>14</v>
      </c>
      <c r="CQ10" s="301">
        <v>2</v>
      </c>
      <c r="CR10" s="301">
        <v>606</v>
      </c>
      <c r="CS10" s="301">
        <v>9083</v>
      </c>
      <c r="CT10" s="301">
        <v>17</v>
      </c>
      <c r="CU10" s="301">
        <v>3</v>
      </c>
      <c r="CV10" s="301">
        <v>2</v>
      </c>
      <c r="CW10" s="301">
        <v>1</v>
      </c>
      <c r="CX10" s="301">
        <v>0</v>
      </c>
      <c r="CY10" s="301">
        <v>0</v>
      </c>
      <c r="CZ10" s="301">
        <v>0</v>
      </c>
      <c r="DA10" s="301">
        <v>202</v>
      </c>
      <c r="DB10" s="301">
        <v>1379</v>
      </c>
      <c r="DC10" s="301">
        <v>9</v>
      </c>
      <c r="DD10" s="301">
        <v>1</v>
      </c>
      <c r="DE10" s="301">
        <v>1</v>
      </c>
      <c r="DF10" s="301">
        <v>4</v>
      </c>
      <c r="DG10" s="301">
        <v>11</v>
      </c>
      <c r="DH10" s="301">
        <v>4</v>
      </c>
      <c r="DI10" s="301">
        <v>0</v>
      </c>
      <c r="DJ10" s="301">
        <v>0</v>
      </c>
      <c r="DK10" s="301">
        <v>437</v>
      </c>
      <c r="DL10" s="301">
        <v>7731</v>
      </c>
      <c r="DM10" s="301">
        <v>15</v>
      </c>
      <c r="DN10" s="301">
        <v>16</v>
      </c>
      <c r="DO10" s="301">
        <v>0</v>
      </c>
      <c r="DP10" s="301">
        <v>0</v>
      </c>
      <c r="DQ10" s="301">
        <v>1</v>
      </c>
      <c r="DR10" s="301">
        <v>0</v>
      </c>
      <c r="DS10" s="301">
        <v>0</v>
      </c>
      <c r="DT10" s="301">
        <v>0</v>
      </c>
      <c r="DU10" s="301">
        <v>0</v>
      </c>
      <c r="DV10" s="301">
        <v>0</v>
      </c>
      <c r="DW10" s="301">
        <v>0</v>
      </c>
      <c r="DX10" s="301">
        <v>20</v>
      </c>
      <c r="DY10" s="301">
        <v>2</v>
      </c>
      <c r="DZ10" s="301">
        <v>16</v>
      </c>
      <c r="EA10" s="301">
        <v>4</v>
      </c>
      <c r="EB10" s="301">
        <v>1</v>
      </c>
      <c r="EC10" s="301">
        <v>0</v>
      </c>
      <c r="ED10" s="301">
        <v>0</v>
      </c>
      <c r="EE10" s="301">
        <v>0</v>
      </c>
      <c r="EF10" s="301">
        <v>0</v>
      </c>
      <c r="EG10" s="301">
        <v>7</v>
      </c>
      <c r="EH10" s="301">
        <v>0</v>
      </c>
      <c r="EI10" s="301">
        <v>0</v>
      </c>
      <c r="EJ10" s="301">
        <v>0</v>
      </c>
      <c r="EK10" s="301">
        <v>0</v>
      </c>
      <c r="EL10" s="301">
        <v>16</v>
      </c>
      <c r="EM10" s="301">
        <v>0</v>
      </c>
      <c r="EN10" s="301">
        <v>0</v>
      </c>
      <c r="EO10" s="301">
        <v>0</v>
      </c>
      <c r="EP10" s="301">
        <v>0</v>
      </c>
      <c r="EQ10" s="301">
        <v>0</v>
      </c>
      <c r="ER10" s="301">
        <v>0</v>
      </c>
      <c r="ES10" s="302" t="e">
        <f>C10-Q10-S10-#REF!-W10-Y10-AA10-#REF!-BH10-BJ10-BL10-BS10-BY10-CB10-CI10-CR10-#REF!-#REF!-#REF!-CY10-DA10-DG10-DI10-DO10-DQ10-DT10-DV10-DX10-EB10-EG10-EL10-EQ10</f>
        <v>#REF!</v>
      </c>
      <c r="ET10" s="302" t="e">
        <f>D10-R10-T10-#REF!-X10-Z10-AB10-#REF!-BI10-BK10-BM10-BT10-BZ10-CC10-CJ10-CS10-#REF!-#REF!-#REF!-CZ10-DB10-DH10-DJ10-DP10-DR10-DU10-DW10-DY10-EC10-EH10-EM10-ER10</f>
        <v>#REF!</v>
      </c>
      <c r="EU10" s="302" t="e">
        <f>E10-#REF!-BU10-CE10-CV10-DC10-DK10</f>
        <v>#REF!</v>
      </c>
      <c r="EV10" s="302" t="e">
        <f>F10-#REF!-BV10-CF10-CW10-DD10-DL10</f>
        <v>#REF!</v>
      </c>
      <c r="EW10" s="302" t="e">
        <f>G10-#REF!-BW10-CG10-CX10-DE10-DM10</f>
        <v>#REF!</v>
      </c>
      <c r="EX10" s="302" t="e">
        <f>H10-#REF!-BX10-CH10-#REF!-DF10-DN10</f>
        <v>#REF!</v>
      </c>
      <c r="EY10" s="302" t="e">
        <f>I10-U10-#REF!-CA10-CD10-CK10-CT10-#REF!-#REF!-#REF!-DZ10</f>
        <v>#REF!</v>
      </c>
      <c r="EZ10" s="302" t="e">
        <f>J10-V10-#REF!-CU10-#REF!-#REF!-#REF!-EA10-ED10-EJ10-EO10</f>
        <v>#REF!</v>
      </c>
      <c r="FA10" s="302">
        <f>K10-DS10</f>
        <v>0</v>
      </c>
      <c r="FB10" s="303">
        <f>L10-CL10</f>
        <v>0</v>
      </c>
      <c r="FC10" s="303" t="e">
        <f>M10-CM10-#REF!-#REF!</f>
        <v>#REF!</v>
      </c>
      <c r="FD10" s="303" t="e">
        <f>N10-#REF!-EE10-#REF!-#REF!</f>
        <v>#REF!</v>
      </c>
      <c r="FE10" s="303" t="e">
        <f>O10-#REF!-EF10-EK10-EP10</f>
        <v>#REF!</v>
      </c>
      <c r="FF10" s="303">
        <f>P10-AC10</f>
        <v>0</v>
      </c>
    </row>
    <row r="11" spans="1:162" s="310" customFormat="1" ht="12" customHeight="1" x14ac:dyDescent="0.2">
      <c r="A11" s="305" t="s">
        <v>108</v>
      </c>
      <c r="B11" s="306" t="s">
        <v>109</v>
      </c>
      <c r="C11" s="307">
        <v>34</v>
      </c>
      <c r="D11" s="308">
        <v>5</v>
      </c>
      <c r="E11" s="308">
        <v>351</v>
      </c>
      <c r="F11" s="308">
        <v>3142</v>
      </c>
      <c r="G11" s="308">
        <v>28</v>
      </c>
      <c r="H11" s="308">
        <v>0</v>
      </c>
      <c r="I11" s="308">
        <v>0</v>
      </c>
      <c r="J11" s="308">
        <v>0</v>
      </c>
      <c r="K11" s="308">
        <v>0</v>
      </c>
      <c r="L11" s="308">
        <v>0</v>
      </c>
      <c r="M11" s="308">
        <v>0</v>
      </c>
      <c r="N11" s="308">
        <v>0</v>
      </c>
      <c r="O11" s="308">
        <v>0</v>
      </c>
      <c r="P11" s="308">
        <v>0</v>
      </c>
      <c r="Q11" s="308">
        <v>0</v>
      </c>
      <c r="R11" s="308">
        <v>0</v>
      </c>
      <c r="S11" s="308">
        <v>0</v>
      </c>
      <c r="T11" s="308">
        <v>0</v>
      </c>
      <c r="U11" s="308">
        <v>0</v>
      </c>
      <c r="V11" s="308">
        <v>0</v>
      </c>
      <c r="W11" s="308">
        <v>0</v>
      </c>
      <c r="X11" s="308">
        <v>0</v>
      </c>
      <c r="Y11" s="308">
        <v>9</v>
      </c>
      <c r="Z11" s="308">
        <v>0</v>
      </c>
      <c r="AA11" s="308">
        <v>1</v>
      </c>
      <c r="AB11" s="308">
        <v>0</v>
      </c>
      <c r="AC11" s="308">
        <v>0</v>
      </c>
      <c r="AD11" s="308">
        <v>2</v>
      </c>
      <c r="AE11" s="308">
        <v>0</v>
      </c>
      <c r="AF11" s="308">
        <v>0</v>
      </c>
      <c r="AG11" s="308">
        <v>0</v>
      </c>
      <c r="AH11" s="308">
        <v>0</v>
      </c>
      <c r="AI11" s="308">
        <v>0</v>
      </c>
      <c r="AJ11" s="308">
        <v>0</v>
      </c>
      <c r="AK11" s="308">
        <v>222</v>
      </c>
      <c r="AL11" s="308">
        <v>1809</v>
      </c>
      <c r="AM11" s="308">
        <v>0</v>
      </c>
      <c r="AN11" s="308">
        <v>0</v>
      </c>
      <c r="AO11" s="308">
        <v>0</v>
      </c>
      <c r="AP11" s="308">
        <v>0</v>
      </c>
      <c r="AQ11" s="308">
        <v>6</v>
      </c>
      <c r="AR11" s="308">
        <v>0</v>
      </c>
      <c r="AS11" s="308">
        <v>0</v>
      </c>
      <c r="AT11" s="308">
        <v>0</v>
      </c>
      <c r="AU11" s="308">
        <v>0</v>
      </c>
      <c r="AV11" s="308">
        <v>0</v>
      </c>
      <c r="AW11" s="308">
        <v>0</v>
      </c>
      <c r="AX11" s="308">
        <v>0</v>
      </c>
      <c r="AY11" s="308">
        <v>0</v>
      </c>
      <c r="AZ11" s="308">
        <v>0</v>
      </c>
      <c r="BA11" s="308">
        <v>0</v>
      </c>
      <c r="BB11" s="308">
        <v>0</v>
      </c>
      <c r="BC11" s="308">
        <v>0</v>
      </c>
      <c r="BD11" s="308">
        <v>0</v>
      </c>
      <c r="BE11" s="308">
        <v>0</v>
      </c>
      <c r="BF11" s="308">
        <v>0</v>
      </c>
      <c r="BG11" s="308">
        <v>0</v>
      </c>
      <c r="BH11" s="308">
        <v>0</v>
      </c>
      <c r="BI11" s="308">
        <v>0</v>
      </c>
      <c r="BJ11" s="308">
        <v>0</v>
      </c>
      <c r="BK11" s="308">
        <v>0</v>
      </c>
      <c r="BL11" s="308">
        <v>0</v>
      </c>
      <c r="BM11" s="308">
        <v>0</v>
      </c>
      <c r="BN11" s="308">
        <v>0</v>
      </c>
      <c r="BO11" s="308">
        <v>0</v>
      </c>
      <c r="BP11" s="308">
        <v>0</v>
      </c>
      <c r="BQ11" s="308">
        <v>0</v>
      </c>
      <c r="BR11" s="308">
        <v>0</v>
      </c>
      <c r="BS11" s="308">
        <v>0</v>
      </c>
      <c r="BT11" s="308">
        <v>0</v>
      </c>
      <c r="BU11" s="308">
        <v>0</v>
      </c>
      <c r="BV11" s="308">
        <v>0</v>
      </c>
      <c r="BW11" s="308">
        <v>0</v>
      </c>
      <c r="BX11" s="308">
        <v>0</v>
      </c>
      <c r="BY11" s="308">
        <v>0</v>
      </c>
      <c r="BZ11" s="308">
        <v>0</v>
      </c>
      <c r="CA11" s="308">
        <v>0</v>
      </c>
      <c r="CB11" s="308">
        <v>0</v>
      </c>
      <c r="CC11" s="308">
        <v>0</v>
      </c>
      <c r="CD11" s="308">
        <v>0</v>
      </c>
      <c r="CE11" s="308">
        <v>0</v>
      </c>
      <c r="CF11" s="308">
        <v>0</v>
      </c>
      <c r="CG11" s="308">
        <v>0</v>
      </c>
      <c r="CH11" s="308">
        <v>0</v>
      </c>
      <c r="CI11" s="308">
        <v>0</v>
      </c>
      <c r="CJ11" s="308">
        <v>0</v>
      </c>
      <c r="CK11" s="308">
        <v>0</v>
      </c>
      <c r="CL11" s="308">
        <v>0</v>
      </c>
      <c r="CM11" s="308">
        <v>0</v>
      </c>
      <c r="CN11" s="308">
        <v>12</v>
      </c>
      <c r="CO11" s="308">
        <v>1</v>
      </c>
      <c r="CP11" s="308">
        <v>0</v>
      </c>
      <c r="CQ11" s="308">
        <v>0</v>
      </c>
      <c r="CR11" s="308">
        <v>73</v>
      </c>
      <c r="CS11" s="308">
        <v>627</v>
      </c>
      <c r="CT11" s="308">
        <v>16</v>
      </c>
      <c r="CU11" s="308">
        <v>0</v>
      </c>
      <c r="CV11" s="308">
        <v>0</v>
      </c>
      <c r="CW11" s="308">
        <v>0</v>
      </c>
      <c r="CX11" s="308">
        <v>0</v>
      </c>
      <c r="CY11" s="308">
        <v>0</v>
      </c>
      <c r="CZ11" s="308">
        <v>0</v>
      </c>
      <c r="DA11" s="308">
        <v>13</v>
      </c>
      <c r="DB11" s="308">
        <v>62</v>
      </c>
      <c r="DC11" s="308">
        <v>8</v>
      </c>
      <c r="DD11" s="308">
        <v>0</v>
      </c>
      <c r="DE11" s="308">
        <v>0</v>
      </c>
      <c r="DF11" s="308">
        <v>4</v>
      </c>
      <c r="DG11" s="308">
        <v>1</v>
      </c>
      <c r="DH11" s="308">
        <v>0</v>
      </c>
      <c r="DI11" s="308">
        <v>0</v>
      </c>
      <c r="DJ11" s="308">
        <v>0</v>
      </c>
      <c r="DK11" s="308">
        <v>43</v>
      </c>
      <c r="DL11" s="308">
        <v>644</v>
      </c>
      <c r="DM11" s="308">
        <v>4</v>
      </c>
      <c r="DN11" s="308">
        <v>0</v>
      </c>
      <c r="DO11" s="308">
        <v>0</v>
      </c>
      <c r="DP11" s="308">
        <v>0</v>
      </c>
      <c r="DQ11" s="308">
        <v>0</v>
      </c>
      <c r="DR11" s="308">
        <v>0</v>
      </c>
      <c r="DS11" s="308">
        <v>0</v>
      </c>
      <c r="DT11" s="308">
        <v>0</v>
      </c>
      <c r="DU11" s="308">
        <v>0</v>
      </c>
      <c r="DV11" s="308">
        <v>0</v>
      </c>
      <c r="DW11" s="308">
        <v>0</v>
      </c>
      <c r="DX11" s="308">
        <v>0</v>
      </c>
      <c r="DY11" s="308">
        <v>0</v>
      </c>
      <c r="DZ11" s="308">
        <v>0</v>
      </c>
      <c r="EA11" s="308">
        <v>0</v>
      </c>
      <c r="EB11" s="308">
        <v>0</v>
      </c>
      <c r="EC11" s="308">
        <v>0</v>
      </c>
      <c r="ED11" s="308">
        <v>0</v>
      </c>
      <c r="EE11" s="308">
        <v>0</v>
      </c>
      <c r="EF11" s="308">
        <v>0</v>
      </c>
      <c r="EG11" s="308">
        <v>1</v>
      </c>
      <c r="EH11" s="308">
        <v>0</v>
      </c>
      <c r="EI11" s="308">
        <v>0</v>
      </c>
      <c r="EJ11" s="308">
        <v>0</v>
      </c>
      <c r="EK11" s="308">
        <v>0</v>
      </c>
      <c r="EL11" s="308">
        <v>2</v>
      </c>
      <c r="EM11" s="308">
        <v>0</v>
      </c>
      <c r="EN11" s="308">
        <v>0</v>
      </c>
      <c r="EO11" s="308">
        <v>0</v>
      </c>
      <c r="EP11" s="308">
        <v>0</v>
      </c>
      <c r="EQ11" s="308">
        <v>0</v>
      </c>
      <c r="ER11" s="308">
        <v>0</v>
      </c>
      <c r="ES11" s="309" t="e">
        <f>C11-Q11-S11-#REF!-W11-Y11-AA11-#REF!-BH11-BJ11-BL11-BS11-BY11-CB11-CI11-CR11-#REF!-#REF!-#REF!-CY11-DA11-DG11-DI11-DO11-DQ11-DT11-DV11-DX11-EB11-EG11-EL11-EQ11</f>
        <v>#REF!</v>
      </c>
      <c r="ET11" s="309" t="e">
        <f>D11-R11-T11-#REF!-X11-Z11-AB11-#REF!-BI11-BK11-BM11-BT11-BZ11-CC11-CJ11-CS11-#REF!-#REF!-#REF!-CZ11-DB11-DH11-DJ11-DP11-DR11-DU11-DW11-DY11-EC11-EH11-EM11-ER11</f>
        <v>#REF!</v>
      </c>
      <c r="EU11" s="309" t="e">
        <f>E11-#REF!-BU11-CE11-CV11-DC11-DK11</f>
        <v>#REF!</v>
      </c>
      <c r="EV11" s="309" t="e">
        <f>F11-#REF!-BV11-CF11-CW11-DD11-DL11</f>
        <v>#REF!</v>
      </c>
      <c r="EW11" s="309" t="e">
        <f>G11-#REF!-BW11-CG11-CX11-DE11-DM11</f>
        <v>#REF!</v>
      </c>
      <c r="EX11" s="309" t="e">
        <f>H11-#REF!-BX11-CH11-#REF!-DF11-DN11</f>
        <v>#REF!</v>
      </c>
      <c r="EY11" s="309" t="e">
        <f>I11-U11-#REF!-CA11-CD11-CK11-CT11-#REF!-#REF!-#REF!-DZ11</f>
        <v>#REF!</v>
      </c>
      <c r="EZ11" s="309" t="e">
        <f>J11-V11-#REF!-CU11-#REF!-#REF!-#REF!-EA11-ED11-EJ11-EO11</f>
        <v>#REF!</v>
      </c>
      <c r="FA11" s="309">
        <f>K11-DS11</f>
        <v>0</v>
      </c>
      <c r="FB11" s="309">
        <f>L11-CL11</f>
        <v>0</v>
      </c>
      <c r="FC11" s="309" t="e">
        <f>M11-CM11-#REF!-#REF!</f>
        <v>#REF!</v>
      </c>
      <c r="FD11" s="309" t="e">
        <f>N11-#REF!-EE11-#REF!-#REF!</f>
        <v>#REF!</v>
      </c>
      <c r="FE11" s="309" t="e">
        <f>O11-#REF!-EF11-EK11-EP11</f>
        <v>#REF!</v>
      </c>
      <c r="FF11" s="309">
        <f>P11-AC11</f>
        <v>0</v>
      </c>
    </row>
    <row r="12" spans="1:162" s="310" customFormat="1" ht="12" customHeight="1" x14ac:dyDescent="0.2">
      <c r="A12" s="305" t="s">
        <v>110</v>
      </c>
      <c r="B12" s="306" t="s">
        <v>111</v>
      </c>
      <c r="C12" s="307">
        <v>44</v>
      </c>
      <c r="D12" s="308">
        <v>3</v>
      </c>
      <c r="E12" s="308">
        <v>56</v>
      </c>
      <c r="F12" s="308">
        <v>938</v>
      </c>
      <c r="G12" s="308">
        <v>1</v>
      </c>
      <c r="H12" s="308">
        <v>0</v>
      </c>
      <c r="I12" s="308">
        <v>6</v>
      </c>
      <c r="J12" s="308">
        <v>0</v>
      </c>
      <c r="K12" s="308">
        <v>0</v>
      </c>
      <c r="L12" s="308">
        <v>0</v>
      </c>
      <c r="M12" s="308">
        <v>0</v>
      </c>
      <c r="N12" s="308">
        <v>0</v>
      </c>
      <c r="O12" s="308">
        <v>0</v>
      </c>
      <c r="P12" s="308">
        <v>0</v>
      </c>
      <c r="Q12" s="308">
        <v>0</v>
      </c>
      <c r="R12" s="308">
        <v>0</v>
      </c>
      <c r="S12" s="308">
        <v>0</v>
      </c>
      <c r="T12" s="308">
        <v>0</v>
      </c>
      <c r="U12" s="308">
        <v>0</v>
      </c>
      <c r="V12" s="308">
        <v>0</v>
      </c>
      <c r="W12" s="308">
        <v>0</v>
      </c>
      <c r="X12" s="308">
        <v>0</v>
      </c>
      <c r="Y12" s="308">
        <v>12</v>
      </c>
      <c r="Z12" s="308">
        <v>1</v>
      </c>
      <c r="AA12" s="308">
        <v>0</v>
      </c>
      <c r="AB12" s="308">
        <v>0</v>
      </c>
      <c r="AC12" s="308">
        <v>0</v>
      </c>
      <c r="AD12" s="308">
        <v>0</v>
      </c>
      <c r="AE12" s="308">
        <v>0</v>
      </c>
      <c r="AF12" s="308">
        <v>0</v>
      </c>
      <c r="AG12" s="308">
        <v>0</v>
      </c>
      <c r="AH12" s="308">
        <v>0</v>
      </c>
      <c r="AI12" s="308">
        <v>0</v>
      </c>
      <c r="AJ12" s="308">
        <v>0</v>
      </c>
      <c r="AK12" s="308">
        <v>0</v>
      </c>
      <c r="AL12" s="308">
        <v>0</v>
      </c>
      <c r="AM12" s="308">
        <v>0</v>
      </c>
      <c r="AN12" s="308">
        <v>0</v>
      </c>
      <c r="AO12" s="308">
        <v>0</v>
      </c>
      <c r="AP12" s="308">
        <v>0</v>
      </c>
      <c r="AQ12" s="308">
        <v>3</v>
      </c>
      <c r="AR12" s="308">
        <v>0</v>
      </c>
      <c r="AS12" s="308">
        <v>0</v>
      </c>
      <c r="AT12" s="308">
        <v>0</v>
      </c>
      <c r="AU12" s="308">
        <v>3</v>
      </c>
      <c r="AV12" s="308">
        <v>0</v>
      </c>
      <c r="AW12" s="308">
        <v>0</v>
      </c>
      <c r="AX12" s="308">
        <v>0</v>
      </c>
      <c r="AY12" s="308">
        <v>0</v>
      </c>
      <c r="AZ12" s="308">
        <v>0</v>
      </c>
      <c r="BA12" s="308">
        <v>0</v>
      </c>
      <c r="BB12" s="308">
        <v>0</v>
      </c>
      <c r="BC12" s="308">
        <v>0</v>
      </c>
      <c r="BD12" s="308">
        <v>0</v>
      </c>
      <c r="BE12" s="308">
        <v>0</v>
      </c>
      <c r="BF12" s="308">
        <v>0</v>
      </c>
      <c r="BG12" s="308">
        <v>0</v>
      </c>
      <c r="BH12" s="308">
        <v>1</v>
      </c>
      <c r="BI12" s="308">
        <v>0</v>
      </c>
      <c r="BJ12" s="308">
        <v>0</v>
      </c>
      <c r="BK12" s="308">
        <v>0</v>
      </c>
      <c r="BL12" s="308">
        <v>0</v>
      </c>
      <c r="BM12" s="308">
        <v>0</v>
      </c>
      <c r="BN12" s="308">
        <v>1</v>
      </c>
      <c r="BO12" s="308">
        <v>0</v>
      </c>
      <c r="BP12" s="308">
        <v>1</v>
      </c>
      <c r="BQ12" s="308">
        <v>0</v>
      </c>
      <c r="BR12" s="308">
        <v>0</v>
      </c>
      <c r="BS12" s="308">
        <v>0</v>
      </c>
      <c r="BT12" s="308">
        <v>0</v>
      </c>
      <c r="BU12" s="308">
        <v>0</v>
      </c>
      <c r="BV12" s="308">
        <v>0</v>
      </c>
      <c r="BW12" s="308">
        <v>0</v>
      </c>
      <c r="BX12" s="308">
        <v>0</v>
      </c>
      <c r="BY12" s="308">
        <v>6</v>
      </c>
      <c r="BZ12" s="308">
        <v>2</v>
      </c>
      <c r="CA12" s="308">
        <v>0</v>
      </c>
      <c r="CB12" s="308">
        <v>0</v>
      </c>
      <c r="CC12" s="308">
        <v>0</v>
      </c>
      <c r="CD12" s="308">
        <v>0</v>
      </c>
      <c r="CE12" s="308">
        <v>0</v>
      </c>
      <c r="CF12" s="308">
        <v>0</v>
      </c>
      <c r="CG12" s="308">
        <v>0</v>
      </c>
      <c r="CH12" s="308">
        <v>0</v>
      </c>
      <c r="CI12" s="308">
        <v>0</v>
      </c>
      <c r="CJ12" s="308">
        <v>0</v>
      </c>
      <c r="CK12" s="308">
        <v>0</v>
      </c>
      <c r="CL12" s="308">
        <v>0</v>
      </c>
      <c r="CM12" s="308">
        <v>0</v>
      </c>
      <c r="CN12" s="308">
        <v>13</v>
      </c>
      <c r="CO12" s="308">
        <v>0</v>
      </c>
      <c r="CP12" s="308">
        <v>5</v>
      </c>
      <c r="CQ12" s="308">
        <v>0</v>
      </c>
      <c r="CR12" s="308">
        <v>18</v>
      </c>
      <c r="CS12" s="308">
        <v>300</v>
      </c>
      <c r="CT12" s="308">
        <v>0</v>
      </c>
      <c r="CU12" s="308">
        <v>0</v>
      </c>
      <c r="CV12" s="308">
        <v>0</v>
      </c>
      <c r="CW12" s="308">
        <v>0</v>
      </c>
      <c r="CX12" s="308">
        <v>0</v>
      </c>
      <c r="CY12" s="308">
        <v>0</v>
      </c>
      <c r="CZ12" s="308">
        <v>0</v>
      </c>
      <c r="DA12" s="308">
        <v>1</v>
      </c>
      <c r="DB12" s="308">
        <v>4</v>
      </c>
      <c r="DC12" s="308">
        <v>0</v>
      </c>
      <c r="DD12" s="308">
        <v>0</v>
      </c>
      <c r="DE12" s="308">
        <v>0</v>
      </c>
      <c r="DF12" s="308">
        <v>0</v>
      </c>
      <c r="DG12" s="308">
        <v>1</v>
      </c>
      <c r="DH12" s="308">
        <v>0</v>
      </c>
      <c r="DI12" s="308">
        <v>0</v>
      </c>
      <c r="DJ12" s="308">
        <v>0</v>
      </c>
      <c r="DK12" s="308">
        <v>37</v>
      </c>
      <c r="DL12" s="308">
        <v>634</v>
      </c>
      <c r="DM12" s="308">
        <v>1</v>
      </c>
      <c r="DN12" s="308">
        <v>0</v>
      </c>
      <c r="DO12" s="308">
        <v>0</v>
      </c>
      <c r="DP12" s="308">
        <v>0</v>
      </c>
      <c r="DQ12" s="308">
        <v>0</v>
      </c>
      <c r="DR12" s="308">
        <v>0</v>
      </c>
      <c r="DS12" s="308">
        <v>0</v>
      </c>
      <c r="DT12" s="308">
        <v>0</v>
      </c>
      <c r="DU12" s="308">
        <v>0</v>
      </c>
      <c r="DV12" s="308">
        <v>0</v>
      </c>
      <c r="DW12" s="308">
        <v>0</v>
      </c>
      <c r="DX12" s="308">
        <v>2</v>
      </c>
      <c r="DY12" s="308">
        <v>0</v>
      </c>
      <c r="DZ12" s="308">
        <v>0</v>
      </c>
      <c r="EA12" s="308">
        <v>0</v>
      </c>
      <c r="EB12" s="308">
        <v>0</v>
      </c>
      <c r="EC12" s="308">
        <v>0</v>
      </c>
      <c r="ED12" s="308">
        <v>0</v>
      </c>
      <c r="EE12" s="308">
        <v>0</v>
      </c>
      <c r="EF12" s="308">
        <v>0</v>
      </c>
      <c r="EG12" s="308">
        <v>2</v>
      </c>
      <c r="EH12" s="308">
        <v>0</v>
      </c>
      <c r="EI12" s="308">
        <v>0</v>
      </c>
      <c r="EJ12" s="308">
        <v>0</v>
      </c>
      <c r="EK12" s="308">
        <v>0</v>
      </c>
      <c r="EL12" s="308">
        <v>0</v>
      </c>
      <c r="EM12" s="308">
        <v>0</v>
      </c>
      <c r="EN12" s="308">
        <v>0</v>
      </c>
      <c r="EO12" s="308">
        <v>0</v>
      </c>
      <c r="EP12" s="308">
        <v>0</v>
      </c>
      <c r="EQ12" s="308">
        <v>0</v>
      </c>
      <c r="ER12" s="308">
        <v>0</v>
      </c>
      <c r="ES12" s="309" t="e">
        <f>C12-Q12-S12-#REF!-W12-Y12-AA12-#REF!-BH12-BJ12-BL12-BS12-BY12-CB12-CI12-CR12-#REF!-#REF!-#REF!-CY12-DA12-DG12-DI12-DO12-DQ12-DT12-DV12-DX12-EB12-EG12-EL12-EQ12</f>
        <v>#REF!</v>
      </c>
      <c r="ET12" s="309" t="e">
        <f>D12-R12-T12-#REF!-X12-Z12-AB12-#REF!-BI12-BK12-BM12-BT12-BZ12-CC12-CJ12-CS12-#REF!-#REF!-#REF!-CZ12-DB12-DH12-DJ12-DP12-DR12-DU12-DW12-DY12-EC12-EH12-EM12-ER12</f>
        <v>#REF!</v>
      </c>
      <c r="EU12" s="309" t="e">
        <f>E12-#REF!-BU12-CE12-CV12-DC12-DK12</f>
        <v>#REF!</v>
      </c>
      <c r="EV12" s="309" t="e">
        <f>F12-#REF!-BV12-CF12-CW12-DD12-DL12</f>
        <v>#REF!</v>
      </c>
      <c r="EW12" s="309" t="e">
        <f>G12-#REF!-BW12-CG12-CX12-DE12-DM12</f>
        <v>#REF!</v>
      </c>
      <c r="EX12" s="309" t="e">
        <f>H12-#REF!-BX12-CH12-#REF!-DF12-DN12</f>
        <v>#REF!</v>
      </c>
      <c r="EY12" s="309" t="e">
        <f>I12-U12-#REF!-CA12-CD12-CK12-CT12-#REF!-#REF!-#REF!-DZ12</f>
        <v>#REF!</v>
      </c>
      <c r="EZ12" s="309" t="e">
        <f>J12-V12-#REF!-CU12-#REF!-#REF!-#REF!-EA12-ED12-EJ12-EO12</f>
        <v>#REF!</v>
      </c>
      <c r="FA12" s="309">
        <f>K12-DS12</f>
        <v>0</v>
      </c>
      <c r="FB12" s="309">
        <f>L12-CL12</f>
        <v>0</v>
      </c>
      <c r="FC12" s="309" t="e">
        <f>M12-CM12-#REF!-#REF!</f>
        <v>#REF!</v>
      </c>
      <c r="FD12" s="309" t="e">
        <f>N12-#REF!-EE12-#REF!-#REF!</f>
        <v>#REF!</v>
      </c>
      <c r="FE12" s="309" t="e">
        <f>O12-#REF!-EF12-EK12-EP12</f>
        <v>#REF!</v>
      </c>
      <c r="FF12" s="309">
        <f>P12-AC12</f>
        <v>0</v>
      </c>
    </row>
    <row r="13" spans="1:162" s="310" customFormat="1" ht="12" customHeight="1" x14ac:dyDescent="0.2">
      <c r="A13" s="305" t="s">
        <v>112</v>
      </c>
      <c r="B13" s="306" t="s">
        <v>113</v>
      </c>
      <c r="C13" s="307">
        <v>40</v>
      </c>
      <c r="D13" s="308">
        <v>11</v>
      </c>
      <c r="E13" s="308">
        <v>320</v>
      </c>
      <c r="F13" s="308">
        <v>6042</v>
      </c>
      <c r="G13" s="308">
        <v>0</v>
      </c>
      <c r="H13" s="308">
        <v>7</v>
      </c>
      <c r="I13" s="308">
        <v>8</v>
      </c>
      <c r="J13" s="308">
        <v>0</v>
      </c>
      <c r="K13" s="308">
        <v>0</v>
      </c>
      <c r="L13" s="308">
        <v>0</v>
      </c>
      <c r="M13" s="308">
        <v>0</v>
      </c>
      <c r="N13" s="308">
        <v>0</v>
      </c>
      <c r="O13" s="308">
        <v>0</v>
      </c>
      <c r="P13" s="308">
        <v>0</v>
      </c>
      <c r="Q13" s="308">
        <v>0</v>
      </c>
      <c r="R13" s="308">
        <v>0</v>
      </c>
      <c r="S13" s="308">
        <v>0</v>
      </c>
      <c r="T13" s="308">
        <v>0</v>
      </c>
      <c r="U13" s="308">
        <v>0</v>
      </c>
      <c r="V13" s="308">
        <v>0</v>
      </c>
      <c r="W13" s="308">
        <v>0</v>
      </c>
      <c r="X13" s="308">
        <v>0</v>
      </c>
      <c r="Y13" s="308">
        <v>22</v>
      </c>
      <c r="Z13" s="308">
        <v>2</v>
      </c>
      <c r="AA13" s="308">
        <v>0</v>
      </c>
      <c r="AB13" s="308">
        <v>0</v>
      </c>
      <c r="AC13" s="308">
        <v>0</v>
      </c>
      <c r="AD13" s="308">
        <v>0</v>
      </c>
      <c r="AE13" s="308">
        <v>0</v>
      </c>
      <c r="AF13" s="308">
        <v>0</v>
      </c>
      <c r="AG13" s="308">
        <v>0</v>
      </c>
      <c r="AH13" s="308">
        <v>0</v>
      </c>
      <c r="AI13" s="308">
        <v>0</v>
      </c>
      <c r="AJ13" s="308">
        <v>0</v>
      </c>
      <c r="AK13" s="308">
        <v>0</v>
      </c>
      <c r="AL13" s="308">
        <v>0</v>
      </c>
      <c r="AM13" s="308">
        <v>0</v>
      </c>
      <c r="AN13" s="308">
        <v>0</v>
      </c>
      <c r="AO13" s="308">
        <v>0</v>
      </c>
      <c r="AP13" s="308">
        <v>0</v>
      </c>
      <c r="AQ13" s="308">
        <v>0</v>
      </c>
      <c r="AR13" s="308">
        <v>0</v>
      </c>
      <c r="AS13" s="308">
        <v>0</v>
      </c>
      <c r="AT13" s="308">
        <v>0</v>
      </c>
      <c r="AU13" s="308">
        <v>0</v>
      </c>
      <c r="AV13" s="308">
        <v>0</v>
      </c>
      <c r="AW13" s="308">
        <v>0</v>
      </c>
      <c r="AX13" s="308">
        <v>0</v>
      </c>
      <c r="AY13" s="308">
        <v>0</v>
      </c>
      <c r="AZ13" s="308">
        <v>0</v>
      </c>
      <c r="BA13" s="308">
        <v>0</v>
      </c>
      <c r="BB13" s="308">
        <v>0</v>
      </c>
      <c r="BC13" s="308">
        <v>0</v>
      </c>
      <c r="BD13" s="308">
        <v>0</v>
      </c>
      <c r="BE13" s="308">
        <v>0</v>
      </c>
      <c r="BF13" s="308">
        <v>0</v>
      </c>
      <c r="BG13" s="308">
        <v>0</v>
      </c>
      <c r="BH13" s="308">
        <v>0</v>
      </c>
      <c r="BI13" s="308">
        <v>0</v>
      </c>
      <c r="BJ13" s="308">
        <v>0</v>
      </c>
      <c r="BK13" s="308">
        <v>0</v>
      </c>
      <c r="BL13" s="308">
        <v>0</v>
      </c>
      <c r="BM13" s="308">
        <v>0</v>
      </c>
      <c r="BN13" s="308">
        <v>0</v>
      </c>
      <c r="BO13" s="308">
        <v>0</v>
      </c>
      <c r="BP13" s="308">
        <v>0</v>
      </c>
      <c r="BQ13" s="308">
        <v>0</v>
      </c>
      <c r="BR13" s="308">
        <v>0</v>
      </c>
      <c r="BS13" s="308">
        <v>0</v>
      </c>
      <c r="BT13" s="308">
        <v>0</v>
      </c>
      <c r="BU13" s="308">
        <v>0</v>
      </c>
      <c r="BV13" s="308">
        <v>0</v>
      </c>
      <c r="BW13" s="308">
        <v>0</v>
      </c>
      <c r="BX13" s="308">
        <v>0</v>
      </c>
      <c r="BY13" s="308">
        <v>0</v>
      </c>
      <c r="BZ13" s="308">
        <v>0</v>
      </c>
      <c r="CA13" s="308">
        <v>0</v>
      </c>
      <c r="CB13" s="308">
        <v>0</v>
      </c>
      <c r="CC13" s="308">
        <v>0</v>
      </c>
      <c r="CD13" s="308">
        <v>0</v>
      </c>
      <c r="CE13" s="308">
        <v>0</v>
      </c>
      <c r="CF13" s="308">
        <v>0</v>
      </c>
      <c r="CG13" s="308">
        <v>0</v>
      </c>
      <c r="CH13" s="308">
        <v>0</v>
      </c>
      <c r="CI13" s="308">
        <v>1</v>
      </c>
      <c r="CJ13" s="308">
        <v>0</v>
      </c>
      <c r="CK13" s="308">
        <v>1</v>
      </c>
      <c r="CL13" s="308">
        <v>0</v>
      </c>
      <c r="CM13" s="308">
        <v>0</v>
      </c>
      <c r="CN13" s="308">
        <v>10</v>
      </c>
      <c r="CO13" s="308">
        <v>5</v>
      </c>
      <c r="CP13" s="308">
        <v>2</v>
      </c>
      <c r="CQ13" s="308">
        <v>0</v>
      </c>
      <c r="CR13" s="308">
        <v>222</v>
      </c>
      <c r="CS13" s="308">
        <v>3814</v>
      </c>
      <c r="CT13" s="308">
        <v>0</v>
      </c>
      <c r="CU13" s="308">
        <v>1</v>
      </c>
      <c r="CV13" s="308">
        <v>0</v>
      </c>
      <c r="CW13" s="308">
        <v>0</v>
      </c>
      <c r="CX13" s="308">
        <v>0</v>
      </c>
      <c r="CY13" s="308">
        <v>0</v>
      </c>
      <c r="CZ13" s="308">
        <v>0</v>
      </c>
      <c r="DA13" s="308">
        <v>13</v>
      </c>
      <c r="DB13" s="308">
        <v>158</v>
      </c>
      <c r="DC13" s="308">
        <v>0</v>
      </c>
      <c r="DD13" s="308">
        <v>0</v>
      </c>
      <c r="DE13" s="308">
        <v>0</v>
      </c>
      <c r="DF13" s="308">
        <v>0</v>
      </c>
      <c r="DG13" s="308">
        <v>0</v>
      </c>
      <c r="DH13" s="308">
        <v>4</v>
      </c>
      <c r="DI13" s="308">
        <v>0</v>
      </c>
      <c r="DJ13" s="308">
        <v>0</v>
      </c>
      <c r="DK13" s="308">
        <v>85</v>
      </c>
      <c r="DL13" s="308">
        <v>2070</v>
      </c>
      <c r="DM13" s="308">
        <v>0</v>
      </c>
      <c r="DN13" s="308">
        <v>6</v>
      </c>
      <c r="DO13" s="308">
        <v>0</v>
      </c>
      <c r="DP13" s="308">
        <v>0</v>
      </c>
      <c r="DQ13" s="308">
        <v>0</v>
      </c>
      <c r="DR13" s="308">
        <v>0</v>
      </c>
      <c r="DS13" s="308">
        <v>0</v>
      </c>
      <c r="DT13" s="308">
        <v>0</v>
      </c>
      <c r="DU13" s="308">
        <v>0</v>
      </c>
      <c r="DV13" s="308">
        <v>0</v>
      </c>
      <c r="DW13" s="308">
        <v>0</v>
      </c>
      <c r="DX13" s="308">
        <v>5</v>
      </c>
      <c r="DY13" s="308">
        <v>0</v>
      </c>
      <c r="DZ13" s="308">
        <v>5</v>
      </c>
      <c r="EA13" s="308">
        <v>0</v>
      </c>
      <c r="EB13" s="308">
        <v>0</v>
      </c>
      <c r="EC13" s="308">
        <v>0</v>
      </c>
      <c r="ED13" s="308">
        <v>0</v>
      </c>
      <c r="EE13" s="308">
        <v>0</v>
      </c>
      <c r="EF13" s="308">
        <v>0</v>
      </c>
      <c r="EG13" s="308">
        <v>0</v>
      </c>
      <c r="EH13" s="308">
        <v>0</v>
      </c>
      <c r="EI13" s="308">
        <v>0</v>
      </c>
      <c r="EJ13" s="308">
        <v>0</v>
      </c>
      <c r="EK13" s="308">
        <v>0</v>
      </c>
      <c r="EL13" s="308">
        <v>2</v>
      </c>
      <c r="EM13" s="308">
        <v>0</v>
      </c>
      <c r="EN13" s="308">
        <v>0</v>
      </c>
      <c r="EO13" s="308">
        <v>0</v>
      </c>
      <c r="EP13" s="308">
        <v>0</v>
      </c>
      <c r="EQ13" s="308">
        <v>0</v>
      </c>
      <c r="ER13" s="308">
        <v>0</v>
      </c>
      <c r="ES13" s="309"/>
      <c r="ET13" s="309"/>
      <c r="EU13" s="309"/>
      <c r="EV13" s="309"/>
      <c r="EW13" s="309"/>
      <c r="EX13" s="309"/>
      <c r="EY13" s="309"/>
      <c r="EZ13" s="309"/>
      <c r="FA13" s="309"/>
      <c r="FB13" s="309"/>
      <c r="FC13" s="309"/>
      <c r="FD13" s="309"/>
      <c r="FE13" s="309"/>
      <c r="FF13" s="309"/>
    </row>
    <row r="14" spans="1:162" s="310" customFormat="1" ht="12" customHeight="1" x14ac:dyDescent="0.2">
      <c r="A14" s="305" t="s">
        <v>114</v>
      </c>
      <c r="B14" s="306" t="s">
        <v>115</v>
      </c>
      <c r="C14" s="307">
        <v>28</v>
      </c>
      <c r="D14" s="308">
        <v>0</v>
      </c>
      <c r="E14" s="308">
        <v>110</v>
      </c>
      <c r="F14" s="308">
        <v>1323</v>
      </c>
      <c r="G14" s="308">
        <v>0</v>
      </c>
      <c r="H14" s="308">
        <v>0</v>
      </c>
      <c r="I14" s="308">
        <v>3</v>
      </c>
      <c r="J14" s="308">
        <v>0</v>
      </c>
      <c r="K14" s="308">
        <v>0</v>
      </c>
      <c r="L14" s="308">
        <v>0</v>
      </c>
      <c r="M14" s="308">
        <v>0</v>
      </c>
      <c r="N14" s="308">
        <v>0</v>
      </c>
      <c r="O14" s="308">
        <v>0</v>
      </c>
      <c r="P14" s="308">
        <v>0</v>
      </c>
      <c r="Q14" s="308">
        <v>0</v>
      </c>
      <c r="R14" s="308">
        <v>0</v>
      </c>
      <c r="S14" s="308">
        <v>0</v>
      </c>
      <c r="T14" s="308">
        <v>0</v>
      </c>
      <c r="U14" s="308">
        <v>0</v>
      </c>
      <c r="V14" s="308">
        <v>0</v>
      </c>
      <c r="W14" s="308">
        <v>0</v>
      </c>
      <c r="X14" s="308">
        <v>0</v>
      </c>
      <c r="Y14" s="308">
        <v>8</v>
      </c>
      <c r="Z14" s="308">
        <v>0</v>
      </c>
      <c r="AA14" s="308">
        <v>0</v>
      </c>
      <c r="AB14" s="308">
        <v>0</v>
      </c>
      <c r="AC14" s="308">
        <v>0</v>
      </c>
      <c r="AD14" s="308">
        <v>0</v>
      </c>
      <c r="AE14" s="308">
        <v>0</v>
      </c>
      <c r="AF14" s="308">
        <v>0</v>
      </c>
      <c r="AG14" s="308">
        <v>0</v>
      </c>
      <c r="AH14" s="308">
        <v>0</v>
      </c>
      <c r="AI14" s="308">
        <v>0</v>
      </c>
      <c r="AJ14" s="308">
        <v>0</v>
      </c>
      <c r="AK14" s="308">
        <v>3</v>
      </c>
      <c r="AL14" s="308">
        <v>26</v>
      </c>
      <c r="AM14" s="308">
        <v>0</v>
      </c>
      <c r="AN14" s="308">
        <v>0</v>
      </c>
      <c r="AO14" s="308">
        <v>0</v>
      </c>
      <c r="AP14" s="308">
        <v>0</v>
      </c>
      <c r="AQ14" s="308">
        <v>0</v>
      </c>
      <c r="AR14" s="308">
        <v>0</v>
      </c>
      <c r="AS14" s="308">
        <v>2</v>
      </c>
      <c r="AT14" s="308">
        <v>0</v>
      </c>
      <c r="AU14" s="308">
        <v>1</v>
      </c>
      <c r="AV14" s="308">
        <v>0</v>
      </c>
      <c r="AW14" s="308">
        <v>0</v>
      </c>
      <c r="AX14" s="308">
        <v>0</v>
      </c>
      <c r="AY14" s="308">
        <v>0</v>
      </c>
      <c r="AZ14" s="308">
        <v>0</v>
      </c>
      <c r="BA14" s="308">
        <v>0</v>
      </c>
      <c r="BB14" s="308">
        <v>0</v>
      </c>
      <c r="BC14" s="308">
        <v>0</v>
      </c>
      <c r="BD14" s="308">
        <v>0</v>
      </c>
      <c r="BE14" s="308">
        <v>0</v>
      </c>
      <c r="BF14" s="308">
        <v>0</v>
      </c>
      <c r="BG14" s="308">
        <v>0</v>
      </c>
      <c r="BH14" s="308">
        <v>0</v>
      </c>
      <c r="BI14" s="308">
        <v>0</v>
      </c>
      <c r="BJ14" s="308">
        <v>0</v>
      </c>
      <c r="BK14" s="308">
        <v>0</v>
      </c>
      <c r="BL14" s="308">
        <v>0</v>
      </c>
      <c r="BM14" s="308">
        <v>0</v>
      </c>
      <c r="BN14" s="308">
        <v>0</v>
      </c>
      <c r="BO14" s="308">
        <v>0</v>
      </c>
      <c r="BP14" s="308">
        <v>0</v>
      </c>
      <c r="BQ14" s="308">
        <v>0</v>
      </c>
      <c r="BR14" s="308">
        <v>0</v>
      </c>
      <c r="BS14" s="308">
        <v>1</v>
      </c>
      <c r="BT14" s="308">
        <v>4</v>
      </c>
      <c r="BU14" s="308">
        <v>0</v>
      </c>
      <c r="BV14" s="308">
        <v>0</v>
      </c>
      <c r="BW14" s="308">
        <v>0</v>
      </c>
      <c r="BX14" s="308">
        <v>0</v>
      </c>
      <c r="BY14" s="308">
        <v>1</v>
      </c>
      <c r="BZ14" s="308">
        <v>0</v>
      </c>
      <c r="CA14" s="308">
        <v>0</v>
      </c>
      <c r="CB14" s="308">
        <v>0</v>
      </c>
      <c r="CC14" s="308">
        <v>0</v>
      </c>
      <c r="CD14" s="308">
        <v>0</v>
      </c>
      <c r="CE14" s="308">
        <v>0</v>
      </c>
      <c r="CF14" s="308">
        <v>0</v>
      </c>
      <c r="CG14" s="308">
        <v>0</v>
      </c>
      <c r="CH14" s="308">
        <v>0</v>
      </c>
      <c r="CI14" s="308">
        <v>0</v>
      </c>
      <c r="CJ14" s="308">
        <v>0</v>
      </c>
      <c r="CK14" s="308">
        <v>0</v>
      </c>
      <c r="CL14" s="308">
        <v>0</v>
      </c>
      <c r="CM14" s="308">
        <v>0</v>
      </c>
      <c r="CN14" s="308">
        <v>1</v>
      </c>
      <c r="CO14" s="308">
        <v>0</v>
      </c>
      <c r="CP14" s="308">
        <v>1</v>
      </c>
      <c r="CQ14" s="308">
        <v>0</v>
      </c>
      <c r="CR14" s="308">
        <v>53</v>
      </c>
      <c r="CS14" s="308">
        <v>652</v>
      </c>
      <c r="CT14" s="308">
        <v>0</v>
      </c>
      <c r="CU14" s="308">
        <v>0</v>
      </c>
      <c r="CV14" s="308">
        <v>0</v>
      </c>
      <c r="CW14" s="308">
        <v>0</v>
      </c>
      <c r="CX14" s="308">
        <v>0</v>
      </c>
      <c r="CY14" s="308">
        <v>0</v>
      </c>
      <c r="CZ14" s="308">
        <v>0</v>
      </c>
      <c r="DA14" s="308">
        <v>17</v>
      </c>
      <c r="DB14" s="308">
        <v>130</v>
      </c>
      <c r="DC14" s="308">
        <v>0</v>
      </c>
      <c r="DD14" s="308">
        <v>0</v>
      </c>
      <c r="DE14" s="308">
        <v>0</v>
      </c>
      <c r="DF14" s="308">
        <v>0</v>
      </c>
      <c r="DG14" s="308">
        <v>4</v>
      </c>
      <c r="DH14" s="308">
        <v>0</v>
      </c>
      <c r="DI14" s="308">
        <v>0</v>
      </c>
      <c r="DJ14" s="308">
        <v>0</v>
      </c>
      <c r="DK14" s="308">
        <v>36</v>
      </c>
      <c r="DL14" s="308">
        <v>511</v>
      </c>
      <c r="DM14" s="308">
        <v>0</v>
      </c>
      <c r="DN14" s="308">
        <v>0</v>
      </c>
      <c r="DO14" s="308">
        <v>0</v>
      </c>
      <c r="DP14" s="308">
        <v>0</v>
      </c>
      <c r="DQ14" s="308">
        <v>0</v>
      </c>
      <c r="DR14" s="308">
        <v>0</v>
      </c>
      <c r="DS14" s="308">
        <v>0</v>
      </c>
      <c r="DT14" s="308">
        <v>0</v>
      </c>
      <c r="DU14" s="308">
        <v>0</v>
      </c>
      <c r="DV14" s="308">
        <v>0</v>
      </c>
      <c r="DW14" s="308">
        <v>0</v>
      </c>
      <c r="DX14" s="308">
        <v>2</v>
      </c>
      <c r="DY14" s="308">
        <v>0</v>
      </c>
      <c r="DZ14" s="308">
        <v>2</v>
      </c>
      <c r="EA14" s="308">
        <v>0</v>
      </c>
      <c r="EB14" s="308">
        <v>0</v>
      </c>
      <c r="EC14" s="308">
        <v>0</v>
      </c>
      <c r="ED14" s="308">
        <v>0</v>
      </c>
      <c r="EE14" s="308">
        <v>0</v>
      </c>
      <c r="EF14" s="308">
        <v>0</v>
      </c>
      <c r="EG14" s="311">
        <v>3</v>
      </c>
      <c r="EH14" s="308">
        <v>0</v>
      </c>
      <c r="EI14" s="308">
        <v>0</v>
      </c>
      <c r="EJ14" s="308">
        <v>0</v>
      </c>
      <c r="EK14" s="308">
        <v>0</v>
      </c>
      <c r="EL14" s="308">
        <v>6</v>
      </c>
      <c r="EM14" s="308">
        <v>0</v>
      </c>
      <c r="EN14" s="308">
        <v>0</v>
      </c>
      <c r="EO14" s="308">
        <v>0</v>
      </c>
      <c r="EP14" s="308">
        <v>0</v>
      </c>
      <c r="EQ14" s="308">
        <v>0</v>
      </c>
      <c r="ER14" s="308">
        <v>0</v>
      </c>
      <c r="ES14" s="309" t="e">
        <f>C14-Q14-S14-#REF!-W14-Y14-AA14-#REF!-BH14-BJ14-BL14-BS14-BY14-CB14-CI14-CR14-#REF!-#REF!-#REF!-CY14-DA14-DG14-DI14-DO14-DQ14-DT14-DV14-DX14-EB14-EG14-EL14-EQ14</f>
        <v>#REF!</v>
      </c>
      <c r="ET14" s="309" t="e">
        <f>D14-R14-T14-#REF!-X14-Z14-AB14-#REF!-BI14-BK14-BM14-BT14-BZ14-CC14-CJ14-CS14-#REF!-#REF!-#REF!-CZ14-DB14-DH14-DJ14-DP14-DR14-DU14-DW14-DY14-EC14-EH14-EM14-ER14</f>
        <v>#REF!</v>
      </c>
      <c r="EU14" s="309" t="e">
        <f>E14-#REF!-BU14-CE14-CV14-DC14-DK14</f>
        <v>#REF!</v>
      </c>
      <c r="EV14" s="309" t="e">
        <f>F14-#REF!-BV14-CF14-CW14-DD14-DL14</f>
        <v>#REF!</v>
      </c>
      <c r="EW14" s="309" t="e">
        <f>G14-#REF!-BW14-CG14-CX14-DE14-DM14</f>
        <v>#REF!</v>
      </c>
      <c r="EX14" s="309" t="e">
        <f>H14-#REF!-BX14-CH14-#REF!-DF14-DN14</f>
        <v>#REF!</v>
      </c>
      <c r="EY14" s="309" t="e">
        <f>I14-U14-#REF!-CA14-CD14-CK14-CT14-#REF!-#REF!-#REF!-DZ14</f>
        <v>#REF!</v>
      </c>
      <c r="EZ14" s="309" t="e">
        <f>J14-V14-#REF!-CU14-#REF!-#REF!-#REF!-EA14-ED14-EJ14-EO14</f>
        <v>#REF!</v>
      </c>
      <c r="FA14" s="309">
        <f t="shared" ref="FA14:FA32" si="0">K14-DS14</f>
        <v>0</v>
      </c>
      <c r="FB14" s="309">
        <f t="shared" ref="FB14:FB32" si="1">L14-CL14</f>
        <v>0</v>
      </c>
      <c r="FC14" s="309" t="e">
        <f>M14-CM14-#REF!-#REF!</f>
        <v>#REF!</v>
      </c>
      <c r="FD14" s="309" t="e">
        <f>N14-#REF!-EE14-#REF!-#REF!</f>
        <v>#REF!</v>
      </c>
      <c r="FE14" s="309" t="e">
        <f>O14-#REF!-EF14-EK14-EP14</f>
        <v>#REF!</v>
      </c>
      <c r="FF14" s="309">
        <f t="shared" ref="FF14:FF32" si="2">P14-AC14</f>
        <v>0</v>
      </c>
    </row>
    <row r="15" spans="1:162" s="310" customFormat="1" ht="12" customHeight="1" x14ac:dyDescent="0.2">
      <c r="A15" s="305" t="s">
        <v>116</v>
      </c>
      <c r="B15" s="306" t="s">
        <v>117</v>
      </c>
      <c r="C15" s="307">
        <v>30</v>
      </c>
      <c r="D15" s="308">
        <v>5</v>
      </c>
      <c r="E15" s="308">
        <v>54</v>
      </c>
      <c r="F15" s="308">
        <v>988</v>
      </c>
      <c r="G15" s="308">
        <v>0</v>
      </c>
      <c r="H15" s="308">
        <v>0</v>
      </c>
      <c r="I15" s="308">
        <v>16</v>
      </c>
      <c r="J15" s="308">
        <v>0</v>
      </c>
      <c r="K15" s="308">
        <v>0</v>
      </c>
      <c r="L15" s="308">
        <v>0</v>
      </c>
      <c r="M15" s="308">
        <v>0</v>
      </c>
      <c r="N15" s="308">
        <v>0</v>
      </c>
      <c r="O15" s="308">
        <v>0</v>
      </c>
      <c r="P15" s="308">
        <v>0</v>
      </c>
      <c r="Q15" s="308">
        <v>0</v>
      </c>
      <c r="R15" s="308">
        <v>0</v>
      </c>
      <c r="S15" s="308">
        <v>0</v>
      </c>
      <c r="T15" s="308">
        <v>0</v>
      </c>
      <c r="U15" s="308">
        <v>0</v>
      </c>
      <c r="V15" s="308">
        <v>0</v>
      </c>
      <c r="W15" s="308">
        <v>0</v>
      </c>
      <c r="X15" s="308">
        <v>0</v>
      </c>
      <c r="Y15" s="308">
        <v>7</v>
      </c>
      <c r="Z15" s="308">
        <v>0</v>
      </c>
      <c r="AA15" s="308">
        <v>1</v>
      </c>
      <c r="AB15" s="308">
        <v>0</v>
      </c>
      <c r="AC15" s="308">
        <v>0</v>
      </c>
      <c r="AD15" s="308">
        <v>1</v>
      </c>
      <c r="AE15" s="308">
        <v>0</v>
      </c>
      <c r="AF15" s="308">
        <v>1</v>
      </c>
      <c r="AG15" s="308">
        <v>0</v>
      </c>
      <c r="AH15" s="308">
        <v>0</v>
      </c>
      <c r="AI15" s="308">
        <v>0</v>
      </c>
      <c r="AJ15" s="308">
        <v>0</v>
      </c>
      <c r="AK15" s="308">
        <v>0</v>
      </c>
      <c r="AL15" s="308">
        <v>0</v>
      </c>
      <c r="AM15" s="308">
        <v>0</v>
      </c>
      <c r="AN15" s="308">
        <v>0</v>
      </c>
      <c r="AO15" s="308">
        <v>0</v>
      </c>
      <c r="AP15" s="308">
        <v>0</v>
      </c>
      <c r="AQ15" s="308">
        <v>0</v>
      </c>
      <c r="AR15" s="308">
        <v>0</v>
      </c>
      <c r="AS15" s="308">
        <v>0</v>
      </c>
      <c r="AT15" s="308">
        <v>0</v>
      </c>
      <c r="AU15" s="308">
        <v>0</v>
      </c>
      <c r="AV15" s="308">
        <v>0</v>
      </c>
      <c r="AW15" s="308">
        <v>0</v>
      </c>
      <c r="AX15" s="308">
        <v>0</v>
      </c>
      <c r="AY15" s="308">
        <v>0</v>
      </c>
      <c r="AZ15" s="308">
        <v>0</v>
      </c>
      <c r="BA15" s="308">
        <v>0</v>
      </c>
      <c r="BB15" s="308">
        <v>0</v>
      </c>
      <c r="BC15" s="308">
        <v>0</v>
      </c>
      <c r="BD15" s="308">
        <v>0</v>
      </c>
      <c r="BE15" s="308">
        <v>0</v>
      </c>
      <c r="BF15" s="308">
        <v>0</v>
      </c>
      <c r="BG15" s="308">
        <v>0</v>
      </c>
      <c r="BH15" s="308">
        <v>0</v>
      </c>
      <c r="BI15" s="308">
        <v>0</v>
      </c>
      <c r="BJ15" s="308">
        <v>0</v>
      </c>
      <c r="BK15" s="308">
        <v>0</v>
      </c>
      <c r="BL15" s="308">
        <v>0</v>
      </c>
      <c r="BM15" s="308">
        <v>0</v>
      </c>
      <c r="BN15" s="308">
        <v>0</v>
      </c>
      <c r="BO15" s="308">
        <v>0</v>
      </c>
      <c r="BP15" s="308">
        <v>0</v>
      </c>
      <c r="BQ15" s="308">
        <v>0</v>
      </c>
      <c r="BR15" s="308">
        <v>0</v>
      </c>
      <c r="BS15" s="308">
        <v>0</v>
      </c>
      <c r="BT15" s="308">
        <v>0</v>
      </c>
      <c r="BU15" s="308">
        <v>0</v>
      </c>
      <c r="BV15" s="308">
        <v>0</v>
      </c>
      <c r="BW15" s="308">
        <v>0</v>
      </c>
      <c r="BX15" s="308">
        <v>0</v>
      </c>
      <c r="BY15" s="308">
        <v>1</v>
      </c>
      <c r="BZ15" s="308">
        <v>3</v>
      </c>
      <c r="CA15" s="308">
        <v>1</v>
      </c>
      <c r="CB15" s="308">
        <v>1</v>
      </c>
      <c r="CC15" s="308">
        <v>4</v>
      </c>
      <c r="CD15" s="308">
        <v>0</v>
      </c>
      <c r="CE15" s="308">
        <v>0</v>
      </c>
      <c r="CF15" s="308">
        <v>0</v>
      </c>
      <c r="CG15" s="308">
        <v>0</v>
      </c>
      <c r="CH15" s="308">
        <v>0</v>
      </c>
      <c r="CI15" s="308">
        <v>13</v>
      </c>
      <c r="CJ15" s="308">
        <v>1</v>
      </c>
      <c r="CK15" s="308">
        <v>14</v>
      </c>
      <c r="CL15" s="308">
        <v>0</v>
      </c>
      <c r="CM15" s="308">
        <v>0</v>
      </c>
      <c r="CN15" s="308">
        <v>4</v>
      </c>
      <c r="CO15" s="308">
        <v>1</v>
      </c>
      <c r="CP15" s="308">
        <v>0</v>
      </c>
      <c r="CQ15" s="308">
        <v>0</v>
      </c>
      <c r="CR15" s="308">
        <v>22</v>
      </c>
      <c r="CS15" s="308">
        <v>412</v>
      </c>
      <c r="CT15" s="308">
        <v>0</v>
      </c>
      <c r="CU15" s="308">
        <v>0</v>
      </c>
      <c r="CV15" s="308">
        <v>0</v>
      </c>
      <c r="CW15" s="308">
        <v>0</v>
      </c>
      <c r="CX15" s="308">
        <v>0</v>
      </c>
      <c r="CY15" s="308">
        <v>0</v>
      </c>
      <c r="CZ15" s="308">
        <v>0</v>
      </c>
      <c r="DA15" s="308">
        <v>4</v>
      </c>
      <c r="DB15" s="308">
        <v>22</v>
      </c>
      <c r="DC15" s="308">
        <v>0</v>
      </c>
      <c r="DD15" s="308">
        <v>0</v>
      </c>
      <c r="DE15" s="308">
        <v>0</v>
      </c>
      <c r="DF15" s="308">
        <v>0</v>
      </c>
      <c r="DG15" s="308">
        <v>2</v>
      </c>
      <c r="DH15" s="308">
        <v>0</v>
      </c>
      <c r="DI15" s="308">
        <v>0</v>
      </c>
      <c r="DJ15" s="308">
        <v>0</v>
      </c>
      <c r="DK15" s="308">
        <v>27</v>
      </c>
      <c r="DL15" s="308">
        <v>550</v>
      </c>
      <c r="DM15" s="308">
        <v>0</v>
      </c>
      <c r="DN15" s="308">
        <v>0</v>
      </c>
      <c r="DO15" s="308">
        <v>0</v>
      </c>
      <c r="DP15" s="308">
        <v>0</v>
      </c>
      <c r="DQ15" s="308">
        <v>0</v>
      </c>
      <c r="DR15" s="308">
        <v>0</v>
      </c>
      <c r="DS15" s="308">
        <v>0</v>
      </c>
      <c r="DT15" s="308">
        <v>0</v>
      </c>
      <c r="DU15" s="308">
        <v>0</v>
      </c>
      <c r="DV15" s="308">
        <v>0</v>
      </c>
      <c r="DW15" s="308">
        <v>0</v>
      </c>
      <c r="DX15" s="308">
        <v>0</v>
      </c>
      <c r="DY15" s="308">
        <v>0</v>
      </c>
      <c r="DZ15" s="308">
        <v>0</v>
      </c>
      <c r="EA15" s="308">
        <v>0</v>
      </c>
      <c r="EB15" s="308">
        <v>0</v>
      </c>
      <c r="EC15" s="308">
        <v>0</v>
      </c>
      <c r="ED15" s="308">
        <v>0</v>
      </c>
      <c r="EE15" s="308">
        <v>0</v>
      </c>
      <c r="EF15" s="308">
        <v>0</v>
      </c>
      <c r="EG15" s="308">
        <v>0</v>
      </c>
      <c r="EH15" s="308">
        <v>0</v>
      </c>
      <c r="EI15" s="308">
        <v>0</v>
      </c>
      <c r="EJ15" s="308">
        <v>0</v>
      </c>
      <c r="EK15" s="308">
        <v>0</v>
      </c>
      <c r="EL15" s="308">
        <v>1</v>
      </c>
      <c r="EM15" s="308">
        <v>0</v>
      </c>
      <c r="EN15" s="308">
        <v>0</v>
      </c>
      <c r="EO15" s="308">
        <v>0</v>
      </c>
      <c r="EP15" s="308">
        <v>0</v>
      </c>
      <c r="EQ15" s="308">
        <v>0</v>
      </c>
      <c r="ER15" s="308">
        <v>0</v>
      </c>
      <c r="ES15" s="309" t="e">
        <f>C15-Q15-S15-#REF!-W15-Y15-AA15-#REF!-BH15-BJ15-BL15-BS15-BY15-CB15-CI15-CR15-#REF!-#REF!-#REF!-CY15-DA15-DG15-DI15-DO15-DQ15-DT15-DV15-DX15-EB15-EG15-EL15-EQ15</f>
        <v>#REF!</v>
      </c>
      <c r="ET15" s="309" t="e">
        <f>D15-R15-T15-#REF!-X15-Z15-AB15-#REF!-BI15-BK15-BM15-BT15-BZ15-CC15-CJ15-CS15-#REF!-#REF!-#REF!-CZ15-DB15-DH15-DJ15-DP15-DR15-DU15-DW15-DY15-EC15-EH15-EM15-ER15</f>
        <v>#REF!</v>
      </c>
      <c r="EU15" s="309" t="e">
        <f>E15-#REF!-BU15-CE15-CV15-DC15-DK15</f>
        <v>#REF!</v>
      </c>
      <c r="EV15" s="309" t="e">
        <f>F15-#REF!-BV15-CF15-CW15-DD15-DL15</f>
        <v>#REF!</v>
      </c>
      <c r="EW15" s="309" t="e">
        <f>G15-#REF!-BW15-CG15-CX15-DE15-DM15</f>
        <v>#REF!</v>
      </c>
      <c r="EX15" s="309" t="e">
        <f>H15-#REF!-BX15-CH15-#REF!-DF15-DN15</f>
        <v>#REF!</v>
      </c>
      <c r="EY15" s="309" t="e">
        <f>I15-U15-#REF!-CA15-CD15-CK15-CT15-#REF!-#REF!-#REF!-DZ15</f>
        <v>#REF!</v>
      </c>
      <c r="EZ15" s="309" t="e">
        <f>J15-V15-#REF!-CU15-#REF!-#REF!-#REF!-EA15-ED15-EJ15-EO15</f>
        <v>#REF!</v>
      </c>
      <c r="FA15" s="309">
        <f t="shared" si="0"/>
        <v>0</v>
      </c>
      <c r="FB15" s="309">
        <f t="shared" si="1"/>
        <v>0</v>
      </c>
      <c r="FC15" s="309" t="e">
        <f>M15-CM15-#REF!-#REF!</f>
        <v>#REF!</v>
      </c>
      <c r="FD15" s="309" t="e">
        <f>N15-#REF!-EE15-#REF!-#REF!</f>
        <v>#REF!</v>
      </c>
      <c r="FE15" s="309" t="e">
        <f>O15-#REF!-EF15-EK15-EP15</f>
        <v>#REF!</v>
      </c>
      <c r="FF15" s="309">
        <f t="shared" si="2"/>
        <v>0</v>
      </c>
    </row>
    <row r="16" spans="1:162" s="310" customFormat="1" ht="12" customHeight="1" x14ac:dyDescent="0.2">
      <c r="A16" s="305" t="s">
        <v>118</v>
      </c>
      <c r="B16" s="306" t="s">
        <v>119</v>
      </c>
      <c r="C16" s="307">
        <v>25</v>
      </c>
      <c r="D16" s="308">
        <v>29</v>
      </c>
      <c r="E16" s="308">
        <v>250</v>
      </c>
      <c r="F16" s="308">
        <v>1988</v>
      </c>
      <c r="G16" s="308">
        <v>0</v>
      </c>
      <c r="H16" s="308">
        <v>0</v>
      </c>
      <c r="I16" s="308">
        <v>4</v>
      </c>
      <c r="J16" s="308">
        <v>0</v>
      </c>
      <c r="K16" s="308">
        <v>0</v>
      </c>
      <c r="L16" s="308">
        <v>0</v>
      </c>
      <c r="M16" s="308">
        <v>0</v>
      </c>
      <c r="N16" s="308">
        <v>0</v>
      </c>
      <c r="O16" s="308">
        <v>0</v>
      </c>
      <c r="P16" s="308">
        <v>0</v>
      </c>
      <c r="Q16" s="308">
        <v>4</v>
      </c>
      <c r="R16" s="308">
        <v>1</v>
      </c>
      <c r="S16" s="308">
        <v>0</v>
      </c>
      <c r="T16" s="308">
        <v>0</v>
      </c>
      <c r="U16" s="308">
        <v>0</v>
      </c>
      <c r="V16" s="308">
        <v>0</v>
      </c>
      <c r="W16" s="308">
        <v>0</v>
      </c>
      <c r="X16" s="308">
        <v>0</v>
      </c>
      <c r="Y16" s="308">
        <v>8</v>
      </c>
      <c r="Z16" s="308">
        <v>1</v>
      </c>
      <c r="AA16" s="308">
        <v>0</v>
      </c>
      <c r="AB16" s="308">
        <v>0</v>
      </c>
      <c r="AC16" s="308">
        <v>0</v>
      </c>
      <c r="AD16" s="308">
        <v>0</v>
      </c>
      <c r="AE16" s="308">
        <v>1</v>
      </c>
      <c r="AF16" s="308">
        <v>0</v>
      </c>
      <c r="AG16" s="308">
        <v>6</v>
      </c>
      <c r="AH16" s="308">
        <v>0</v>
      </c>
      <c r="AI16" s="308">
        <v>0</v>
      </c>
      <c r="AJ16" s="308">
        <v>0</v>
      </c>
      <c r="AK16" s="308">
        <v>45</v>
      </c>
      <c r="AL16" s="308">
        <v>180</v>
      </c>
      <c r="AM16" s="308">
        <v>0</v>
      </c>
      <c r="AN16" s="308">
        <v>0</v>
      </c>
      <c r="AO16" s="308">
        <v>0</v>
      </c>
      <c r="AP16" s="308">
        <v>0</v>
      </c>
      <c r="AQ16" s="308">
        <v>0</v>
      </c>
      <c r="AR16" s="308">
        <v>3</v>
      </c>
      <c r="AS16" s="308">
        <v>0</v>
      </c>
      <c r="AT16" s="308">
        <v>0</v>
      </c>
      <c r="AU16" s="308">
        <v>0</v>
      </c>
      <c r="AV16" s="308">
        <v>0</v>
      </c>
      <c r="AW16" s="308">
        <v>0</v>
      </c>
      <c r="AX16" s="308">
        <v>0</v>
      </c>
      <c r="AY16" s="308">
        <v>0</v>
      </c>
      <c r="AZ16" s="308">
        <v>0</v>
      </c>
      <c r="BA16" s="308">
        <v>0</v>
      </c>
      <c r="BB16" s="308">
        <v>0</v>
      </c>
      <c r="BC16" s="308">
        <v>0</v>
      </c>
      <c r="BD16" s="308">
        <v>0</v>
      </c>
      <c r="BE16" s="308">
        <v>0</v>
      </c>
      <c r="BF16" s="308">
        <v>0</v>
      </c>
      <c r="BG16" s="308">
        <v>0</v>
      </c>
      <c r="BH16" s="308">
        <v>0</v>
      </c>
      <c r="BI16" s="308">
        <v>0</v>
      </c>
      <c r="BJ16" s="308">
        <v>0</v>
      </c>
      <c r="BK16" s="308">
        <v>0</v>
      </c>
      <c r="BL16" s="308">
        <v>0</v>
      </c>
      <c r="BM16" s="308">
        <v>0</v>
      </c>
      <c r="BN16" s="308">
        <v>0</v>
      </c>
      <c r="BO16" s="308">
        <v>0</v>
      </c>
      <c r="BP16" s="308">
        <v>0</v>
      </c>
      <c r="BQ16" s="308">
        <v>0</v>
      </c>
      <c r="BR16" s="308">
        <v>0</v>
      </c>
      <c r="BS16" s="308">
        <v>0</v>
      </c>
      <c r="BT16" s="308">
        <v>0</v>
      </c>
      <c r="BU16" s="308">
        <v>0</v>
      </c>
      <c r="BV16" s="308">
        <v>0</v>
      </c>
      <c r="BW16" s="308">
        <v>0</v>
      </c>
      <c r="BX16" s="308">
        <v>0</v>
      </c>
      <c r="BY16" s="308">
        <v>1</v>
      </c>
      <c r="BZ16" s="308">
        <v>9</v>
      </c>
      <c r="CA16" s="308">
        <v>1</v>
      </c>
      <c r="CB16" s="308">
        <v>0</v>
      </c>
      <c r="CC16" s="308">
        <v>0</v>
      </c>
      <c r="CD16" s="308">
        <v>0</v>
      </c>
      <c r="CE16" s="308">
        <v>0</v>
      </c>
      <c r="CF16" s="308">
        <v>0</v>
      </c>
      <c r="CG16" s="308">
        <v>0</v>
      </c>
      <c r="CH16" s="308">
        <v>0</v>
      </c>
      <c r="CI16" s="308">
        <v>1</v>
      </c>
      <c r="CJ16" s="308">
        <v>12</v>
      </c>
      <c r="CK16" s="308">
        <v>1</v>
      </c>
      <c r="CL16" s="308">
        <v>0</v>
      </c>
      <c r="CM16" s="308">
        <v>0</v>
      </c>
      <c r="CN16" s="308">
        <v>0</v>
      </c>
      <c r="CO16" s="308">
        <v>0</v>
      </c>
      <c r="CP16" s="308">
        <v>0</v>
      </c>
      <c r="CQ16" s="308">
        <v>0</v>
      </c>
      <c r="CR16" s="308">
        <v>11</v>
      </c>
      <c r="CS16" s="308">
        <v>153</v>
      </c>
      <c r="CT16" s="308">
        <v>0</v>
      </c>
      <c r="CU16" s="308">
        <v>0</v>
      </c>
      <c r="CV16" s="308">
        <v>0</v>
      </c>
      <c r="CW16" s="308">
        <v>0</v>
      </c>
      <c r="CX16" s="308">
        <v>0</v>
      </c>
      <c r="CY16" s="308">
        <v>0</v>
      </c>
      <c r="CZ16" s="308">
        <v>0</v>
      </c>
      <c r="DA16" s="308">
        <v>107</v>
      </c>
      <c r="DB16" s="308">
        <v>601</v>
      </c>
      <c r="DC16" s="308">
        <v>0</v>
      </c>
      <c r="DD16" s="308">
        <v>0</v>
      </c>
      <c r="DE16" s="308">
        <v>0</v>
      </c>
      <c r="DF16" s="308">
        <v>0</v>
      </c>
      <c r="DG16" s="308">
        <v>1</v>
      </c>
      <c r="DH16" s="308">
        <v>0</v>
      </c>
      <c r="DI16" s="308">
        <v>0</v>
      </c>
      <c r="DJ16" s="308">
        <v>0</v>
      </c>
      <c r="DK16" s="308">
        <v>87</v>
      </c>
      <c r="DL16" s="308">
        <v>1054</v>
      </c>
      <c r="DM16" s="308">
        <v>0</v>
      </c>
      <c r="DN16" s="308">
        <v>0</v>
      </c>
      <c r="DO16" s="308">
        <v>0</v>
      </c>
      <c r="DP16" s="308">
        <v>0</v>
      </c>
      <c r="DQ16" s="308">
        <v>0</v>
      </c>
      <c r="DR16" s="308">
        <v>0</v>
      </c>
      <c r="DS16" s="308">
        <v>0</v>
      </c>
      <c r="DT16" s="308">
        <v>0</v>
      </c>
      <c r="DU16" s="308">
        <v>0</v>
      </c>
      <c r="DV16" s="308">
        <v>0</v>
      </c>
      <c r="DW16" s="308">
        <v>0</v>
      </c>
      <c r="DX16" s="308">
        <v>3</v>
      </c>
      <c r="DY16" s="308">
        <v>2</v>
      </c>
      <c r="DZ16" s="308">
        <v>2</v>
      </c>
      <c r="EA16" s="308">
        <v>0</v>
      </c>
      <c r="EB16" s="308">
        <v>0</v>
      </c>
      <c r="EC16" s="308">
        <v>0</v>
      </c>
      <c r="ED16" s="308">
        <v>0</v>
      </c>
      <c r="EE16" s="308">
        <v>0</v>
      </c>
      <c r="EF16" s="308">
        <v>0</v>
      </c>
      <c r="EG16" s="308">
        <v>1</v>
      </c>
      <c r="EH16" s="308">
        <v>0</v>
      </c>
      <c r="EI16" s="308">
        <v>0</v>
      </c>
      <c r="EJ16" s="308">
        <v>0</v>
      </c>
      <c r="EK16" s="308">
        <v>0</v>
      </c>
      <c r="EL16" s="308">
        <v>0</v>
      </c>
      <c r="EM16" s="308">
        <v>0</v>
      </c>
      <c r="EN16" s="308">
        <v>0</v>
      </c>
      <c r="EO16" s="308">
        <v>0</v>
      </c>
      <c r="EP16" s="308">
        <v>0</v>
      </c>
      <c r="EQ16" s="308">
        <v>0</v>
      </c>
      <c r="ER16" s="308">
        <v>0</v>
      </c>
      <c r="ES16" s="309" t="e">
        <f>C16-Q16-S16-#REF!-W16-Y16-AA16-#REF!-BH16-BJ16-BL16-BS16-BY16-CB16-CI16-CR16-#REF!-#REF!-#REF!-CY16-DA16-DG16-DI16-DO16-DQ16-DT16-DV16-DX16-EB16-EG16-EL16-EQ16</f>
        <v>#REF!</v>
      </c>
      <c r="ET16" s="309" t="e">
        <f>D16-R16-T16-#REF!-X16-Z16-AB16-#REF!-BI16-BK16-BM16-BT16-BZ16-CC16-CJ16-CS16-#REF!-#REF!-#REF!-CZ16-DB16-DH16-DJ16-DP16-DR16-DU16-DW16-DY16-EC16-EH16-EM16-ER16</f>
        <v>#REF!</v>
      </c>
      <c r="EU16" s="309" t="e">
        <f>E16-#REF!-BU16-CE16-CV16-DC16-DK16</f>
        <v>#REF!</v>
      </c>
      <c r="EV16" s="309" t="e">
        <f>F16-#REF!-BV16-CF16-CW16-DD16-DL16</f>
        <v>#REF!</v>
      </c>
      <c r="EW16" s="309" t="e">
        <f>G16-#REF!-BW16-CG16-CX16-DE16-DM16</f>
        <v>#REF!</v>
      </c>
      <c r="EX16" s="309" t="e">
        <f>H16-#REF!-BX16-CH16-#REF!-DF16-DN16</f>
        <v>#REF!</v>
      </c>
      <c r="EY16" s="309" t="e">
        <f>I16-U16-#REF!-CA16-CD16-CK16-CT16-#REF!-#REF!-#REF!-DZ16</f>
        <v>#REF!</v>
      </c>
      <c r="EZ16" s="309" t="e">
        <f>J16-V16-#REF!-CU16-#REF!-#REF!-#REF!-EA16-ED16-EJ16-EO16</f>
        <v>#REF!</v>
      </c>
      <c r="FA16" s="309">
        <f t="shared" si="0"/>
        <v>0</v>
      </c>
      <c r="FB16" s="309">
        <f t="shared" si="1"/>
        <v>0</v>
      </c>
      <c r="FC16" s="309" t="e">
        <f>M16-CM16-#REF!-#REF!</f>
        <v>#REF!</v>
      </c>
      <c r="FD16" s="309" t="e">
        <f>N16-#REF!-EE16-#REF!-#REF!</f>
        <v>#REF!</v>
      </c>
      <c r="FE16" s="309" t="e">
        <f>O16-#REF!-EF16-EK16-EP16</f>
        <v>#REF!</v>
      </c>
      <c r="FF16" s="309">
        <f t="shared" si="2"/>
        <v>0</v>
      </c>
    </row>
    <row r="17" spans="1:162" s="304" customFormat="1" ht="12" customHeight="1" x14ac:dyDescent="0.2">
      <c r="A17" s="312" t="s">
        <v>120</v>
      </c>
      <c r="B17" s="306" t="s">
        <v>121</v>
      </c>
      <c r="C17" s="307">
        <v>6</v>
      </c>
      <c r="D17" s="308">
        <v>0</v>
      </c>
      <c r="E17" s="308">
        <v>34</v>
      </c>
      <c r="F17" s="308">
        <v>514</v>
      </c>
      <c r="G17" s="308">
        <v>0</v>
      </c>
      <c r="H17" s="308">
        <v>2</v>
      </c>
      <c r="I17" s="308">
        <v>0</v>
      </c>
      <c r="J17" s="308">
        <v>0</v>
      </c>
      <c r="K17" s="308">
        <v>0</v>
      </c>
      <c r="L17" s="308">
        <v>0</v>
      </c>
      <c r="M17" s="308">
        <v>0</v>
      </c>
      <c r="N17" s="308">
        <v>0</v>
      </c>
      <c r="O17" s="308">
        <v>0</v>
      </c>
      <c r="P17" s="308">
        <v>0</v>
      </c>
      <c r="Q17" s="308">
        <v>0</v>
      </c>
      <c r="R17" s="308">
        <v>0</v>
      </c>
      <c r="S17" s="308">
        <v>0</v>
      </c>
      <c r="T17" s="308">
        <v>0</v>
      </c>
      <c r="U17" s="308">
        <v>0</v>
      </c>
      <c r="V17" s="308">
        <v>0</v>
      </c>
      <c r="W17" s="308">
        <v>0</v>
      </c>
      <c r="X17" s="308">
        <v>0</v>
      </c>
      <c r="Y17" s="308">
        <v>3</v>
      </c>
      <c r="Z17" s="308">
        <v>0</v>
      </c>
      <c r="AA17" s="308">
        <v>0</v>
      </c>
      <c r="AB17" s="308">
        <v>0</v>
      </c>
      <c r="AC17" s="308">
        <v>0</v>
      </c>
      <c r="AD17" s="308">
        <v>0</v>
      </c>
      <c r="AE17" s="308">
        <v>0</v>
      </c>
      <c r="AF17" s="308">
        <v>0</v>
      </c>
      <c r="AG17" s="308">
        <v>0</v>
      </c>
      <c r="AH17" s="308">
        <v>0</v>
      </c>
      <c r="AI17" s="308">
        <v>0</v>
      </c>
      <c r="AJ17" s="308">
        <v>0</v>
      </c>
      <c r="AK17" s="308">
        <v>0</v>
      </c>
      <c r="AL17" s="308">
        <v>0</v>
      </c>
      <c r="AM17" s="308">
        <v>0</v>
      </c>
      <c r="AN17" s="308">
        <v>0</v>
      </c>
      <c r="AO17" s="308">
        <v>0</v>
      </c>
      <c r="AP17" s="308">
        <v>0</v>
      </c>
      <c r="AQ17" s="308">
        <v>2</v>
      </c>
      <c r="AR17" s="308">
        <v>0</v>
      </c>
      <c r="AS17" s="308">
        <v>0</v>
      </c>
      <c r="AT17" s="308">
        <v>0</v>
      </c>
      <c r="AU17" s="308">
        <v>0</v>
      </c>
      <c r="AV17" s="308">
        <v>0</v>
      </c>
      <c r="AW17" s="308">
        <v>0</v>
      </c>
      <c r="AX17" s="308">
        <v>0</v>
      </c>
      <c r="AY17" s="308">
        <v>0</v>
      </c>
      <c r="AZ17" s="308">
        <v>0</v>
      </c>
      <c r="BA17" s="308">
        <v>0</v>
      </c>
      <c r="BB17" s="308">
        <v>0</v>
      </c>
      <c r="BC17" s="308">
        <v>0</v>
      </c>
      <c r="BD17" s="308">
        <v>0</v>
      </c>
      <c r="BE17" s="308">
        <v>0</v>
      </c>
      <c r="BF17" s="308">
        <v>0</v>
      </c>
      <c r="BG17" s="308">
        <v>0</v>
      </c>
      <c r="BH17" s="308">
        <v>0</v>
      </c>
      <c r="BI17" s="308">
        <v>0</v>
      </c>
      <c r="BJ17" s="308">
        <v>0</v>
      </c>
      <c r="BK17" s="308">
        <v>0</v>
      </c>
      <c r="BL17" s="308">
        <v>0</v>
      </c>
      <c r="BM17" s="308">
        <v>0</v>
      </c>
      <c r="BN17" s="308">
        <v>0</v>
      </c>
      <c r="BO17" s="308">
        <v>0</v>
      </c>
      <c r="BP17" s="308">
        <v>0</v>
      </c>
      <c r="BQ17" s="308">
        <v>0</v>
      </c>
      <c r="BR17" s="308">
        <v>0</v>
      </c>
      <c r="BS17" s="308">
        <v>0</v>
      </c>
      <c r="BT17" s="308">
        <v>0</v>
      </c>
      <c r="BU17" s="308">
        <v>0</v>
      </c>
      <c r="BV17" s="308">
        <v>0</v>
      </c>
      <c r="BW17" s="308">
        <v>0</v>
      </c>
      <c r="BX17" s="308">
        <v>0</v>
      </c>
      <c r="BY17" s="308">
        <v>0</v>
      </c>
      <c r="BZ17" s="308">
        <v>0</v>
      </c>
      <c r="CA17" s="308">
        <v>0</v>
      </c>
      <c r="CB17" s="308">
        <v>0</v>
      </c>
      <c r="CC17" s="308">
        <v>0</v>
      </c>
      <c r="CD17" s="308">
        <v>0</v>
      </c>
      <c r="CE17" s="308">
        <v>0</v>
      </c>
      <c r="CF17" s="308">
        <v>0</v>
      </c>
      <c r="CG17" s="308">
        <v>0</v>
      </c>
      <c r="CH17" s="308">
        <v>0</v>
      </c>
      <c r="CI17" s="308">
        <v>0</v>
      </c>
      <c r="CJ17" s="308">
        <v>0</v>
      </c>
      <c r="CK17" s="308">
        <v>0</v>
      </c>
      <c r="CL17" s="308">
        <v>0</v>
      </c>
      <c r="CM17" s="308">
        <v>0</v>
      </c>
      <c r="CN17" s="308">
        <v>0</v>
      </c>
      <c r="CO17" s="308">
        <v>0</v>
      </c>
      <c r="CP17" s="308">
        <v>0</v>
      </c>
      <c r="CQ17" s="308">
        <v>0</v>
      </c>
      <c r="CR17" s="308">
        <v>26</v>
      </c>
      <c r="CS17" s="308">
        <v>400</v>
      </c>
      <c r="CT17" s="308">
        <v>0</v>
      </c>
      <c r="CU17" s="308">
        <v>1</v>
      </c>
      <c r="CV17" s="308">
        <v>0</v>
      </c>
      <c r="CW17" s="308">
        <v>0</v>
      </c>
      <c r="CX17" s="308">
        <v>0</v>
      </c>
      <c r="CY17" s="308">
        <v>0</v>
      </c>
      <c r="CZ17" s="308">
        <v>0</v>
      </c>
      <c r="DA17" s="308">
        <v>6</v>
      </c>
      <c r="DB17" s="308">
        <v>72</v>
      </c>
      <c r="DC17" s="308">
        <v>0</v>
      </c>
      <c r="DD17" s="308">
        <v>0</v>
      </c>
      <c r="DE17" s="308">
        <v>0</v>
      </c>
      <c r="DF17" s="308">
        <v>0</v>
      </c>
      <c r="DG17" s="308">
        <v>1</v>
      </c>
      <c r="DH17" s="308">
        <v>0</v>
      </c>
      <c r="DI17" s="308">
        <v>0</v>
      </c>
      <c r="DJ17" s="308">
        <v>0</v>
      </c>
      <c r="DK17" s="308">
        <v>2</v>
      </c>
      <c r="DL17" s="308">
        <v>42</v>
      </c>
      <c r="DM17" s="308">
        <v>0</v>
      </c>
      <c r="DN17" s="308">
        <v>1</v>
      </c>
      <c r="DO17" s="308">
        <v>0</v>
      </c>
      <c r="DP17" s="308">
        <v>0</v>
      </c>
      <c r="DQ17" s="308">
        <v>0</v>
      </c>
      <c r="DR17" s="308">
        <v>0</v>
      </c>
      <c r="DS17" s="308">
        <v>0</v>
      </c>
      <c r="DT17" s="308">
        <v>0</v>
      </c>
      <c r="DU17" s="308">
        <v>0</v>
      </c>
      <c r="DV17" s="308">
        <v>0</v>
      </c>
      <c r="DW17" s="308">
        <v>0</v>
      </c>
      <c r="DX17" s="308">
        <v>0</v>
      </c>
      <c r="DY17" s="308">
        <v>0</v>
      </c>
      <c r="DZ17" s="308">
        <v>0</v>
      </c>
      <c r="EA17" s="308">
        <v>0</v>
      </c>
      <c r="EB17" s="308">
        <v>0</v>
      </c>
      <c r="EC17" s="308">
        <v>0</v>
      </c>
      <c r="ED17" s="308">
        <v>0</v>
      </c>
      <c r="EE17" s="308">
        <v>0</v>
      </c>
      <c r="EF17" s="308">
        <v>0</v>
      </c>
      <c r="EG17" s="308">
        <v>0</v>
      </c>
      <c r="EH17" s="308">
        <v>0</v>
      </c>
      <c r="EI17" s="308">
        <v>0</v>
      </c>
      <c r="EJ17" s="308">
        <v>0</v>
      </c>
      <c r="EK17" s="308">
        <v>0</v>
      </c>
      <c r="EL17" s="308">
        <v>0</v>
      </c>
      <c r="EM17" s="308">
        <v>0</v>
      </c>
      <c r="EN17" s="308">
        <v>0</v>
      </c>
      <c r="EO17" s="308">
        <v>0</v>
      </c>
      <c r="EP17" s="308">
        <v>0</v>
      </c>
      <c r="EQ17" s="308">
        <v>0</v>
      </c>
      <c r="ER17" s="308">
        <v>0</v>
      </c>
      <c r="ES17" s="309" t="e">
        <f>C17-Q17-S17-#REF!-W17-Y17-AA17-#REF!-BH17-BJ17-BL17-BS17-BY17-CB17-CI17-CR17-#REF!-#REF!-#REF!-CY17-DA17-DG17-DI17-DO17-DQ17-DT17-DV17-DX17-EB17-EG17-EL17-EQ17</f>
        <v>#REF!</v>
      </c>
      <c r="ET17" s="309" t="e">
        <f>D17-R17-T17-#REF!-X17-Z17-AB17-#REF!-BI17-BK17-BM17-BT17-BZ17-CC17-CJ17-CS17-#REF!-#REF!-#REF!-CZ17-DB17-DH17-DJ17-DP17-DR17-DU17-DW17-DY17-EC17-EH17-EM17-ER17</f>
        <v>#REF!</v>
      </c>
      <c r="EU17" s="309" t="e">
        <f>E17-#REF!-BU17-CE17-CV17-DC17-DK17</f>
        <v>#REF!</v>
      </c>
      <c r="EV17" s="309" t="e">
        <f>F17-#REF!-BV17-CF17-CW17-DD17-DL17</f>
        <v>#REF!</v>
      </c>
      <c r="EW17" s="309" t="e">
        <f>G17-#REF!-BW17-CG17-CX17-DE17-DM17</f>
        <v>#REF!</v>
      </c>
      <c r="EX17" s="309" t="e">
        <f>H17-#REF!-BX17-CH17-#REF!-DF17-DN17</f>
        <v>#REF!</v>
      </c>
      <c r="EY17" s="309" t="e">
        <f>I17-U17-#REF!-CA17-CD17-CK17-CT17-#REF!-#REF!-#REF!-DZ17</f>
        <v>#REF!</v>
      </c>
      <c r="EZ17" s="309" t="e">
        <f>J17-V17-#REF!-CU17-#REF!-#REF!-#REF!-EA17-ED17-EJ17-EO17</f>
        <v>#REF!</v>
      </c>
      <c r="FA17" s="309">
        <f t="shared" si="0"/>
        <v>0</v>
      </c>
      <c r="FB17" s="309">
        <f t="shared" si="1"/>
        <v>0</v>
      </c>
      <c r="FC17" s="309" t="e">
        <f>M17-CM17-#REF!-#REF!</f>
        <v>#REF!</v>
      </c>
      <c r="FD17" s="309" t="e">
        <f>N17-#REF!-EE17-#REF!-#REF!</f>
        <v>#REF!</v>
      </c>
      <c r="FE17" s="309" t="e">
        <f>O17-#REF!-EF17-EK17-EP17</f>
        <v>#REF!</v>
      </c>
      <c r="FF17" s="309">
        <f t="shared" si="2"/>
        <v>0</v>
      </c>
    </row>
    <row r="18" spans="1:162" s="304" customFormat="1" ht="12" customHeight="1" x14ac:dyDescent="0.2">
      <c r="A18" s="312" t="s">
        <v>122</v>
      </c>
      <c r="B18" s="306" t="s">
        <v>123</v>
      </c>
      <c r="C18" s="307">
        <v>6</v>
      </c>
      <c r="D18" s="308">
        <v>11</v>
      </c>
      <c r="E18" s="308">
        <v>0</v>
      </c>
      <c r="F18" s="308">
        <v>0</v>
      </c>
      <c r="G18" s="308">
        <v>0</v>
      </c>
      <c r="H18" s="308">
        <v>0</v>
      </c>
      <c r="I18" s="308">
        <v>2</v>
      </c>
      <c r="J18" s="308">
        <v>1</v>
      </c>
      <c r="K18" s="308">
        <v>0</v>
      </c>
      <c r="L18" s="308">
        <v>0</v>
      </c>
      <c r="M18" s="308">
        <v>0</v>
      </c>
      <c r="N18" s="308">
        <v>0</v>
      </c>
      <c r="O18" s="308">
        <v>0</v>
      </c>
      <c r="P18" s="308">
        <v>0</v>
      </c>
      <c r="Q18" s="308">
        <v>0</v>
      </c>
      <c r="R18" s="308">
        <v>0</v>
      </c>
      <c r="S18" s="308">
        <v>0</v>
      </c>
      <c r="T18" s="308">
        <v>0</v>
      </c>
      <c r="U18" s="308">
        <v>0</v>
      </c>
      <c r="V18" s="308">
        <v>0</v>
      </c>
      <c r="W18" s="308">
        <v>0</v>
      </c>
      <c r="X18" s="308">
        <v>0</v>
      </c>
      <c r="Y18" s="308">
        <v>1</v>
      </c>
      <c r="Z18" s="308">
        <v>0</v>
      </c>
      <c r="AA18" s="308">
        <v>0</v>
      </c>
      <c r="AB18" s="308">
        <v>0</v>
      </c>
      <c r="AC18" s="308">
        <v>0</v>
      </c>
      <c r="AD18" s="308">
        <v>0</v>
      </c>
      <c r="AE18" s="308">
        <v>0</v>
      </c>
      <c r="AF18" s="308">
        <v>0</v>
      </c>
      <c r="AG18" s="308">
        <v>0</v>
      </c>
      <c r="AH18" s="308">
        <v>0</v>
      </c>
      <c r="AI18" s="308">
        <v>0</v>
      </c>
      <c r="AJ18" s="308">
        <v>0</v>
      </c>
      <c r="AK18" s="308">
        <v>0</v>
      </c>
      <c r="AL18" s="308">
        <v>0</v>
      </c>
      <c r="AM18" s="308">
        <v>0</v>
      </c>
      <c r="AN18" s="308">
        <v>0</v>
      </c>
      <c r="AO18" s="308">
        <v>0</v>
      </c>
      <c r="AP18" s="308">
        <v>0</v>
      </c>
      <c r="AQ18" s="308">
        <v>2</v>
      </c>
      <c r="AR18" s="308">
        <v>9</v>
      </c>
      <c r="AS18" s="308">
        <v>0</v>
      </c>
      <c r="AT18" s="308">
        <v>0</v>
      </c>
      <c r="AU18" s="308">
        <v>0</v>
      </c>
      <c r="AV18" s="308">
        <v>0</v>
      </c>
      <c r="AW18" s="308">
        <v>0</v>
      </c>
      <c r="AX18" s="308">
        <v>0</v>
      </c>
      <c r="AY18" s="308">
        <v>0</v>
      </c>
      <c r="AZ18" s="308">
        <v>0</v>
      </c>
      <c r="BA18" s="308">
        <v>0</v>
      </c>
      <c r="BB18" s="308">
        <v>0</v>
      </c>
      <c r="BC18" s="308">
        <v>0</v>
      </c>
      <c r="BD18" s="308">
        <v>0</v>
      </c>
      <c r="BE18" s="308">
        <v>0</v>
      </c>
      <c r="BF18" s="308">
        <v>0</v>
      </c>
      <c r="BG18" s="308">
        <v>0</v>
      </c>
      <c r="BH18" s="308">
        <v>0</v>
      </c>
      <c r="BI18" s="308">
        <v>0</v>
      </c>
      <c r="BJ18" s="308">
        <v>0</v>
      </c>
      <c r="BK18" s="308">
        <v>0</v>
      </c>
      <c r="BL18" s="308">
        <v>0</v>
      </c>
      <c r="BM18" s="308">
        <v>0</v>
      </c>
      <c r="BN18" s="308">
        <v>0</v>
      </c>
      <c r="BO18" s="308">
        <v>0</v>
      </c>
      <c r="BP18" s="308">
        <v>0</v>
      </c>
      <c r="BQ18" s="308">
        <v>0</v>
      </c>
      <c r="BR18" s="308">
        <v>0</v>
      </c>
      <c r="BS18" s="308">
        <v>0</v>
      </c>
      <c r="BT18" s="308">
        <v>0</v>
      </c>
      <c r="BU18" s="308">
        <v>0</v>
      </c>
      <c r="BV18" s="308">
        <v>0</v>
      </c>
      <c r="BW18" s="308">
        <v>0</v>
      </c>
      <c r="BX18" s="308">
        <v>0</v>
      </c>
      <c r="BY18" s="308">
        <v>0</v>
      </c>
      <c r="BZ18" s="308">
        <v>0</v>
      </c>
      <c r="CA18" s="308">
        <v>0</v>
      </c>
      <c r="CB18" s="308">
        <v>0</v>
      </c>
      <c r="CC18" s="308">
        <v>0</v>
      </c>
      <c r="CD18" s="308">
        <v>0</v>
      </c>
      <c r="CE18" s="308">
        <v>0</v>
      </c>
      <c r="CF18" s="308">
        <v>0</v>
      </c>
      <c r="CG18" s="308">
        <v>0</v>
      </c>
      <c r="CH18" s="308">
        <v>0</v>
      </c>
      <c r="CI18" s="308">
        <v>0</v>
      </c>
      <c r="CJ18" s="308">
        <v>2</v>
      </c>
      <c r="CK18" s="308">
        <v>0</v>
      </c>
      <c r="CL18" s="308">
        <v>0</v>
      </c>
      <c r="CM18" s="308">
        <v>0</v>
      </c>
      <c r="CN18" s="308">
        <v>0</v>
      </c>
      <c r="CO18" s="308">
        <v>0</v>
      </c>
      <c r="CP18" s="308">
        <v>0</v>
      </c>
      <c r="CQ18" s="308">
        <v>0</v>
      </c>
      <c r="CR18" s="308">
        <v>0</v>
      </c>
      <c r="CS18" s="308">
        <v>0</v>
      </c>
      <c r="CT18" s="308">
        <v>0</v>
      </c>
      <c r="CU18" s="308">
        <v>0</v>
      </c>
      <c r="CV18" s="308">
        <v>0</v>
      </c>
      <c r="CW18" s="308">
        <v>0</v>
      </c>
      <c r="CX18" s="308">
        <v>0</v>
      </c>
      <c r="CY18" s="308">
        <v>0</v>
      </c>
      <c r="CZ18" s="308">
        <v>0</v>
      </c>
      <c r="DA18" s="308">
        <v>0</v>
      </c>
      <c r="DB18" s="308">
        <v>0</v>
      </c>
      <c r="DC18" s="308">
        <v>0</v>
      </c>
      <c r="DD18" s="308">
        <v>0</v>
      </c>
      <c r="DE18" s="308">
        <v>0</v>
      </c>
      <c r="DF18" s="308">
        <v>0</v>
      </c>
      <c r="DG18" s="308">
        <v>0</v>
      </c>
      <c r="DH18" s="308">
        <v>0</v>
      </c>
      <c r="DI18" s="308">
        <v>0</v>
      </c>
      <c r="DJ18" s="308">
        <v>0</v>
      </c>
      <c r="DK18" s="308">
        <v>0</v>
      </c>
      <c r="DL18" s="308">
        <v>0</v>
      </c>
      <c r="DM18" s="308">
        <v>0</v>
      </c>
      <c r="DN18" s="308">
        <v>0</v>
      </c>
      <c r="DO18" s="308">
        <v>0</v>
      </c>
      <c r="DP18" s="308">
        <v>0</v>
      </c>
      <c r="DQ18" s="308">
        <v>0</v>
      </c>
      <c r="DR18" s="308">
        <v>0</v>
      </c>
      <c r="DS18" s="308">
        <v>0</v>
      </c>
      <c r="DT18" s="308">
        <v>0</v>
      </c>
      <c r="DU18" s="308">
        <v>0</v>
      </c>
      <c r="DV18" s="308">
        <v>0</v>
      </c>
      <c r="DW18" s="308">
        <v>0</v>
      </c>
      <c r="DX18" s="308">
        <v>2</v>
      </c>
      <c r="DY18" s="308">
        <v>0</v>
      </c>
      <c r="DZ18" s="308">
        <v>2</v>
      </c>
      <c r="EA18" s="308">
        <v>1</v>
      </c>
      <c r="EB18" s="308">
        <v>0</v>
      </c>
      <c r="EC18" s="308">
        <v>0</v>
      </c>
      <c r="ED18" s="308">
        <v>0</v>
      </c>
      <c r="EE18" s="308">
        <v>0</v>
      </c>
      <c r="EF18" s="308">
        <v>0</v>
      </c>
      <c r="EG18" s="308">
        <v>0</v>
      </c>
      <c r="EH18" s="308">
        <v>0</v>
      </c>
      <c r="EI18" s="308">
        <v>0</v>
      </c>
      <c r="EJ18" s="308">
        <v>0</v>
      </c>
      <c r="EK18" s="308">
        <v>0</v>
      </c>
      <c r="EL18" s="308">
        <v>1</v>
      </c>
      <c r="EM18" s="308">
        <v>0</v>
      </c>
      <c r="EN18" s="308">
        <v>0</v>
      </c>
      <c r="EO18" s="308">
        <v>0</v>
      </c>
      <c r="EP18" s="308">
        <v>0</v>
      </c>
      <c r="EQ18" s="308">
        <v>0</v>
      </c>
      <c r="ER18" s="308">
        <v>0</v>
      </c>
      <c r="ES18" s="309" t="e">
        <f>C18-Q18-S18-#REF!-W18-Y18-AA18-#REF!-BH18-BJ18-BL18-BS18-BY18-CB18-CI18-CR18-#REF!-#REF!-#REF!-CY18-DA18-DG18-DI18-DO18-DQ18-DT18-DV18-DX18-EB18-EG18-EL18-EQ18</f>
        <v>#REF!</v>
      </c>
      <c r="ET18" s="309" t="e">
        <f>D18-R18-T18-#REF!-X18-Z18-AB18-#REF!-BI18-BK18-BM18-BT18-BZ18-CC18-CJ18-CS18-#REF!-#REF!-#REF!-CZ18-DB18-DH18-DJ18-DP18-DR18-DU18-DW18-DY18-EC18-EH18-EM18-ER18</f>
        <v>#REF!</v>
      </c>
      <c r="EU18" s="309" t="e">
        <f>E18-#REF!-BU18-CE18-CV18-DC18-DK18</f>
        <v>#REF!</v>
      </c>
      <c r="EV18" s="309" t="e">
        <f>F18-#REF!-BV18-CF18-CW18-DD18-DL18</f>
        <v>#REF!</v>
      </c>
      <c r="EW18" s="309" t="e">
        <f>G18-#REF!-BW18-CG18-CX18-DE18-DM18</f>
        <v>#REF!</v>
      </c>
      <c r="EX18" s="309" t="e">
        <f>H18-#REF!-BX18-CH18-#REF!-DF18-DN18</f>
        <v>#REF!</v>
      </c>
      <c r="EY18" s="309" t="e">
        <f>I18-U18-#REF!-CA18-CD18-CK18-CT18-#REF!-#REF!-#REF!-DZ18</f>
        <v>#REF!</v>
      </c>
      <c r="EZ18" s="309" t="e">
        <f>J18-V18-#REF!-CU18-#REF!-#REF!-#REF!-EA18-ED18-EJ18-EO18</f>
        <v>#REF!</v>
      </c>
      <c r="FA18" s="309">
        <f t="shared" si="0"/>
        <v>0</v>
      </c>
      <c r="FB18" s="309">
        <f t="shared" si="1"/>
        <v>0</v>
      </c>
      <c r="FC18" s="309" t="e">
        <f>M18-CM18-#REF!-#REF!</f>
        <v>#REF!</v>
      </c>
      <c r="FD18" s="309" t="e">
        <f>N18-#REF!-EE18-#REF!-#REF!</f>
        <v>#REF!</v>
      </c>
      <c r="FE18" s="309" t="e">
        <f>O18-#REF!-EF18-EK18-EP18</f>
        <v>#REF!</v>
      </c>
      <c r="FF18" s="309">
        <f t="shared" si="2"/>
        <v>0</v>
      </c>
    </row>
    <row r="19" spans="1:162" s="304" customFormat="1" ht="12" customHeight="1" x14ac:dyDescent="0.2">
      <c r="A19" s="312" t="s">
        <v>124</v>
      </c>
      <c r="B19" s="306" t="s">
        <v>125</v>
      </c>
      <c r="C19" s="307">
        <v>7</v>
      </c>
      <c r="D19" s="308">
        <v>8</v>
      </c>
      <c r="E19" s="308">
        <v>24</v>
      </c>
      <c r="F19" s="308">
        <v>402</v>
      </c>
      <c r="G19" s="308">
        <v>12</v>
      </c>
      <c r="H19" s="308">
        <v>11</v>
      </c>
      <c r="I19" s="308">
        <v>3</v>
      </c>
      <c r="J19" s="308">
        <v>0</v>
      </c>
      <c r="K19" s="308">
        <v>0</v>
      </c>
      <c r="L19" s="308">
        <v>0</v>
      </c>
      <c r="M19" s="308">
        <v>0</v>
      </c>
      <c r="N19" s="308">
        <v>0</v>
      </c>
      <c r="O19" s="308">
        <v>0</v>
      </c>
      <c r="P19" s="308">
        <v>0</v>
      </c>
      <c r="Q19" s="308">
        <v>0</v>
      </c>
      <c r="R19" s="308">
        <v>0</v>
      </c>
      <c r="S19" s="308">
        <v>0</v>
      </c>
      <c r="T19" s="308">
        <v>0</v>
      </c>
      <c r="U19" s="308">
        <v>0</v>
      </c>
      <c r="V19" s="308">
        <v>0</v>
      </c>
      <c r="W19" s="308">
        <v>0</v>
      </c>
      <c r="X19" s="308">
        <v>0</v>
      </c>
      <c r="Y19" s="308">
        <v>1</v>
      </c>
      <c r="Z19" s="308">
        <v>0</v>
      </c>
      <c r="AA19" s="308">
        <v>0</v>
      </c>
      <c r="AB19" s="308">
        <v>0</v>
      </c>
      <c r="AC19" s="308">
        <v>0</v>
      </c>
      <c r="AD19" s="308">
        <v>0</v>
      </c>
      <c r="AE19" s="308">
        <v>0</v>
      </c>
      <c r="AF19" s="308">
        <v>0</v>
      </c>
      <c r="AG19" s="308">
        <v>0</v>
      </c>
      <c r="AH19" s="308">
        <v>0</v>
      </c>
      <c r="AI19" s="308">
        <v>0</v>
      </c>
      <c r="AJ19" s="308">
        <v>0</v>
      </c>
      <c r="AK19" s="308">
        <v>0</v>
      </c>
      <c r="AL19" s="308">
        <v>0</v>
      </c>
      <c r="AM19" s="308">
        <v>0</v>
      </c>
      <c r="AN19" s="308">
        <v>0</v>
      </c>
      <c r="AO19" s="308">
        <v>0</v>
      </c>
      <c r="AP19" s="308">
        <v>0</v>
      </c>
      <c r="AQ19" s="308">
        <v>2</v>
      </c>
      <c r="AR19" s="308">
        <v>1</v>
      </c>
      <c r="AS19" s="308">
        <v>0</v>
      </c>
      <c r="AT19" s="308">
        <v>0</v>
      </c>
      <c r="AU19" s="308">
        <v>0</v>
      </c>
      <c r="AV19" s="308">
        <v>0</v>
      </c>
      <c r="AW19" s="308">
        <v>0</v>
      </c>
      <c r="AX19" s="308">
        <v>0</v>
      </c>
      <c r="AY19" s="308">
        <v>0</v>
      </c>
      <c r="AZ19" s="308">
        <v>0</v>
      </c>
      <c r="BA19" s="308">
        <v>0</v>
      </c>
      <c r="BB19" s="308">
        <v>0</v>
      </c>
      <c r="BC19" s="308">
        <v>0</v>
      </c>
      <c r="BD19" s="308">
        <v>0</v>
      </c>
      <c r="BE19" s="308">
        <v>0</v>
      </c>
      <c r="BF19" s="308">
        <v>0</v>
      </c>
      <c r="BG19" s="308">
        <v>0</v>
      </c>
      <c r="BH19" s="308">
        <v>0</v>
      </c>
      <c r="BI19" s="308">
        <v>0</v>
      </c>
      <c r="BJ19" s="308">
        <v>0</v>
      </c>
      <c r="BK19" s="308">
        <v>0</v>
      </c>
      <c r="BL19" s="308">
        <v>0</v>
      </c>
      <c r="BM19" s="308">
        <v>0</v>
      </c>
      <c r="BN19" s="308">
        <v>0</v>
      </c>
      <c r="BO19" s="308">
        <v>0</v>
      </c>
      <c r="BP19" s="308">
        <v>0</v>
      </c>
      <c r="BQ19" s="308">
        <v>0</v>
      </c>
      <c r="BR19" s="308">
        <v>0</v>
      </c>
      <c r="BS19" s="308">
        <v>0</v>
      </c>
      <c r="BT19" s="308">
        <v>0</v>
      </c>
      <c r="BU19" s="308">
        <v>0</v>
      </c>
      <c r="BV19" s="308">
        <v>0</v>
      </c>
      <c r="BW19" s="308">
        <v>0</v>
      </c>
      <c r="BX19" s="308">
        <v>0</v>
      </c>
      <c r="BY19" s="308">
        <v>2</v>
      </c>
      <c r="BZ19" s="308">
        <v>5</v>
      </c>
      <c r="CA19" s="308">
        <v>3</v>
      </c>
      <c r="CB19" s="308">
        <v>0</v>
      </c>
      <c r="CC19" s="308">
        <v>0</v>
      </c>
      <c r="CD19" s="308">
        <v>0</v>
      </c>
      <c r="CE19" s="308">
        <v>0</v>
      </c>
      <c r="CF19" s="308">
        <v>0</v>
      </c>
      <c r="CG19" s="308">
        <v>0</v>
      </c>
      <c r="CH19" s="308">
        <v>0</v>
      </c>
      <c r="CI19" s="308">
        <v>0</v>
      </c>
      <c r="CJ19" s="308">
        <v>0</v>
      </c>
      <c r="CK19" s="308">
        <v>0</v>
      </c>
      <c r="CL19" s="308">
        <v>0</v>
      </c>
      <c r="CM19" s="308">
        <v>0</v>
      </c>
      <c r="CN19" s="308">
        <v>0</v>
      </c>
      <c r="CO19" s="308">
        <v>1</v>
      </c>
      <c r="CP19" s="308">
        <v>0</v>
      </c>
      <c r="CQ19" s="308">
        <v>0</v>
      </c>
      <c r="CR19" s="308">
        <v>2</v>
      </c>
      <c r="CS19" s="308">
        <v>27</v>
      </c>
      <c r="CT19" s="308">
        <v>1</v>
      </c>
      <c r="CU19" s="308">
        <v>1</v>
      </c>
      <c r="CV19" s="308">
        <v>1</v>
      </c>
      <c r="CW19" s="308">
        <v>1</v>
      </c>
      <c r="CX19" s="308">
        <v>0</v>
      </c>
      <c r="CY19" s="308">
        <v>0</v>
      </c>
      <c r="CZ19" s="308">
        <v>0</v>
      </c>
      <c r="DA19" s="308">
        <v>0</v>
      </c>
      <c r="DB19" s="308">
        <v>0</v>
      </c>
      <c r="DC19" s="308">
        <v>1</v>
      </c>
      <c r="DD19" s="308">
        <v>1</v>
      </c>
      <c r="DE19" s="308">
        <v>1</v>
      </c>
      <c r="DF19" s="308">
        <v>0</v>
      </c>
      <c r="DG19" s="308">
        <v>0</v>
      </c>
      <c r="DH19" s="308">
        <v>0</v>
      </c>
      <c r="DI19" s="308">
        <v>0</v>
      </c>
      <c r="DJ19" s="308">
        <v>0</v>
      </c>
      <c r="DK19" s="308">
        <v>22</v>
      </c>
      <c r="DL19" s="308">
        <v>375</v>
      </c>
      <c r="DM19" s="308">
        <v>10</v>
      </c>
      <c r="DN19" s="308">
        <v>9</v>
      </c>
      <c r="DO19" s="308">
        <v>0</v>
      </c>
      <c r="DP19" s="308">
        <v>0</v>
      </c>
      <c r="DQ19" s="308">
        <v>0</v>
      </c>
      <c r="DR19" s="308">
        <v>0</v>
      </c>
      <c r="DS19" s="308">
        <v>0</v>
      </c>
      <c r="DT19" s="308">
        <v>0</v>
      </c>
      <c r="DU19" s="308">
        <v>0</v>
      </c>
      <c r="DV19" s="308">
        <v>0</v>
      </c>
      <c r="DW19" s="308">
        <v>0</v>
      </c>
      <c r="DX19" s="308">
        <v>0</v>
      </c>
      <c r="DY19" s="308">
        <v>0</v>
      </c>
      <c r="DZ19" s="308">
        <v>0</v>
      </c>
      <c r="EA19" s="308">
        <v>0</v>
      </c>
      <c r="EB19" s="308">
        <v>0</v>
      </c>
      <c r="EC19" s="308">
        <v>0</v>
      </c>
      <c r="ED19" s="308">
        <v>0</v>
      </c>
      <c r="EE19" s="308">
        <v>0</v>
      </c>
      <c r="EF19" s="308">
        <v>0</v>
      </c>
      <c r="EG19" s="308">
        <v>0</v>
      </c>
      <c r="EH19" s="308">
        <v>0</v>
      </c>
      <c r="EI19" s="308">
        <v>0</v>
      </c>
      <c r="EJ19" s="308">
        <v>0</v>
      </c>
      <c r="EK19" s="308">
        <v>0</v>
      </c>
      <c r="EL19" s="308">
        <v>0</v>
      </c>
      <c r="EM19" s="308">
        <v>0</v>
      </c>
      <c r="EN19" s="308">
        <v>0</v>
      </c>
      <c r="EO19" s="308">
        <v>0</v>
      </c>
      <c r="EP19" s="308">
        <v>0</v>
      </c>
      <c r="EQ19" s="308">
        <v>0</v>
      </c>
      <c r="ER19" s="308">
        <v>0</v>
      </c>
      <c r="ES19" s="309" t="e">
        <f>C19-Q19-S19-#REF!-W19-Y19-AA19-#REF!-BH19-BJ19-BL19-BS19-BY19-CB19-CI19-CR19-#REF!-#REF!-#REF!-CY19-DA19-DG19-DI19-DO19-DQ19-DT19-DV19-DX19-EB19-EG19-EL19-EQ19</f>
        <v>#REF!</v>
      </c>
      <c r="ET19" s="309" t="e">
        <f>D19-R19-T19-#REF!-X19-Z19-AB19-#REF!-BI19-BK19-BM19-BT19-BZ19-CC19-CJ19-CS19-#REF!-#REF!-#REF!-CZ19-DB19-DH19-DJ19-DP19-DR19-DU19-DW19-DY19-EC19-EH19-EM19-ER19</f>
        <v>#REF!</v>
      </c>
      <c r="EU19" s="309" t="e">
        <f>E19-#REF!-BU19-CE19-CV19-DC19-DK19</f>
        <v>#REF!</v>
      </c>
      <c r="EV19" s="309" t="e">
        <f>F19-#REF!-BV19-CF19-CW19-DD19-DL19</f>
        <v>#REF!</v>
      </c>
      <c r="EW19" s="309" t="e">
        <f>G19-#REF!-BW19-CG19-CX19-DE19-DM19</f>
        <v>#REF!</v>
      </c>
      <c r="EX19" s="309" t="e">
        <f>H19-#REF!-BX19-CH19-#REF!-DF19-DN19</f>
        <v>#REF!</v>
      </c>
      <c r="EY19" s="309" t="e">
        <f>I19-U19-#REF!-CA19-CD19-CK19-CT19-#REF!-#REF!-#REF!-DZ19</f>
        <v>#REF!</v>
      </c>
      <c r="EZ19" s="309" t="e">
        <f>J19-V19-#REF!-CU19-#REF!-#REF!-#REF!-EA19-ED19-EJ19-EO19</f>
        <v>#REF!</v>
      </c>
      <c r="FA19" s="309">
        <f t="shared" si="0"/>
        <v>0</v>
      </c>
      <c r="FB19" s="309">
        <f t="shared" si="1"/>
        <v>0</v>
      </c>
      <c r="FC19" s="309" t="e">
        <f>M19-CM19-#REF!-#REF!</f>
        <v>#REF!</v>
      </c>
      <c r="FD19" s="309" t="e">
        <f>N19-#REF!-EE19-#REF!-#REF!</f>
        <v>#REF!</v>
      </c>
      <c r="FE19" s="309" t="e">
        <f>O19-#REF!-EF19-EK19-EP19</f>
        <v>#REF!</v>
      </c>
      <c r="FF19" s="309">
        <f t="shared" si="2"/>
        <v>0</v>
      </c>
    </row>
    <row r="20" spans="1:162" s="304" customFormat="1" ht="12" customHeight="1" x14ac:dyDescent="0.2">
      <c r="A20" s="312" t="s">
        <v>126</v>
      </c>
      <c r="B20" s="306" t="s">
        <v>127</v>
      </c>
      <c r="C20" s="307">
        <v>15</v>
      </c>
      <c r="D20" s="308">
        <v>1</v>
      </c>
      <c r="E20" s="308">
        <v>123</v>
      </c>
      <c r="F20" s="308">
        <v>2434</v>
      </c>
      <c r="G20" s="308">
        <v>0</v>
      </c>
      <c r="H20" s="308">
        <v>0</v>
      </c>
      <c r="I20" s="308">
        <v>5</v>
      </c>
      <c r="J20" s="308">
        <v>0</v>
      </c>
      <c r="K20" s="308">
        <v>0</v>
      </c>
      <c r="L20" s="308">
        <v>0</v>
      </c>
      <c r="M20" s="308">
        <v>0</v>
      </c>
      <c r="N20" s="308">
        <v>0</v>
      </c>
      <c r="O20" s="308">
        <v>0</v>
      </c>
      <c r="P20" s="308">
        <v>0</v>
      </c>
      <c r="Q20" s="308">
        <v>0</v>
      </c>
      <c r="R20" s="308">
        <v>0</v>
      </c>
      <c r="S20" s="308">
        <v>0</v>
      </c>
      <c r="T20" s="308">
        <v>0</v>
      </c>
      <c r="U20" s="308">
        <v>0</v>
      </c>
      <c r="V20" s="308">
        <v>0</v>
      </c>
      <c r="W20" s="308">
        <v>0</v>
      </c>
      <c r="X20" s="308">
        <v>0</v>
      </c>
      <c r="Y20" s="308">
        <v>7</v>
      </c>
      <c r="Z20" s="308">
        <v>0</v>
      </c>
      <c r="AA20" s="308">
        <v>0</v>
      </c>
      <c r="AB20" s="308">
        <v>0</v>
      </c>
      <c r="AC20" s="308">
        <v>0</v>
      </c>
      <c r="AD20" s="308">
        <v>0</v>
      </c>
      <c r="AE20" s="308">
        <v>0</v>
      </c>
      <c r="AF20" s="308">
        <v>0</v>
      </c>
      <c r="AG20" s="308">
        <v>0</v>
      </c>
      <c r="AH20" s="308">
        <v>0</v>
      </c>
      <c r="AI20" s="308">
        <v>0</v>
      </c>
      <c r="AJ20" s="308">
        <v>0</v>
      </c>
      <c r="AK20" s="308">
        <v>0</v>
      </c>
      <c r="AL20" s="308">
        <v>0</v>
      </c>
      <c r="AM20" s="308">
        <v>0</v>
      </c>
      <c r="AN20" s="308">
        <v>0</v>
      </c>
      <c r="AO20" s="308">
        <v>0</v>
      </c>
      <c r="AP20" s="308">
        <v>0</v>
      </c>
      <c r="AQ20" s="308">
        <v>2</v>
      </c>
      <c r="AR20" s="308">
        <v>1</v>
      </c>
      <c r="AS20" s="308">
        <v>0</v>
      </c>
      <c r="AT20" s="308">
        <v>0</v>
      </c>
      <c r="AU20" s="308">
        <v>0</v>
      </c>
      <c r="AV20" s="308">
        <v>0</v>
      </c>
      <c r="AW20" s="308">
        <v>0</v>
      </c>
      <c r="AX20" s="308">
        <v>0</v>
      </c>
      <c r="AY20" s="308">
        <v>0</v>
      </c>
      <c r="AZ20" s="308">
        <v>0</v>
      </c>
      <c r="BA20" s="308">
        <v>0</v>
      </c>
      <c r="BB20" s="308">
        <v>0</v>
      </c>
      <c r="BC20" s="308">
        <v>0</v>
      </c>
      <c r="BD20" s="308">
        <v>0</v>
      </c>
      <c r="BE20" s="308">
        <v>0</v>
      </c>
      <c r="BF20" s="308">
        <v>0</v>
      </c>
      <c r="BG20" s="308">
        <v>0</v>
      </c>
      <c r="BH20" s="308">
        <v>0</v>
      </c>
      <c r="BI20" s="308">
        <v>0</v>
      </c>
      <c r="BJ20" s="308">
        <v>0</v>
      </c>
      <c r="BK20" s="308">
        <v>0</v>
      </c>
      <c r="BL20" s="308">
        <v>0</v>
      </c>
      <c r="BM20" s="308">
        <v>0</v>
      </c>
      <c r="BN20" s="308">
        <v>0</v>
      </c>
      <c r="BO20" s="308">
        <v>0</v>
      </c>
      <c r="BP20" s="308">
        <v>0</v>
      </c>
      <c r="BQ20" s="308">
        <v>0</v>
      </c>
      <c r="BR20" s="308">
        <v>0</v>
      </c>
      <c r="BS20" s="308">
        <v>1</v>
      </c>
      <c r="BT20" s="308">
        <v>16</v>
      </c>
      <c r="BU20" s="308">
        <v>0</v>
      </c>
      <c r="BV20" s="308">
        <v>0</v>
      </c>
      <c r="BW20" s="308">
        <v>0</v>
      </c>
      <c r="BX20" s="308">
        <v>0</v>
      </c>
      <c r="BY20" s="308">
        <v>0</v>
      </c>
      <c r="BZ20" s="308">
        <v>0</v>
      </c>
      <c r="CA20" s="308">
        <v>0</v>
      </c>
      <c r="CB20" s="308">
        <v>0</v>
      </c>
      <c r="CC20" s="308">
        <v>0</v>
      </c>
      <c r="CD20" s="308">
        <v>0</v>
      </c>
      <c r="CE20" s="308">
        <v>0</v>
      </c>
      <c r="CF20" s="308">
        <v>0</v>
      </c>
      <c r="CG20" s="308">
        <v>0</v>
      </c>
      <c r="CH20" s="308">
        <v>0</v>
      </c>
      <c r="CI20" s="308">
        <v>0</v>
      </c>
      <c r="CJ20" s="308">
        <v>0</v>
      </c>
      <c r="CK20" s="308">
        <v>0</v>
      </c>
      <c r="CL20" s="308">
        <v>0</v>
      </c>
      <c r="CM20" s="308">
        <v>0</v>
      </c>
      <c r="CN20" s="308">
        <v>3</v>
      </c>
      <c r="CO20" s="308">
        <v>0</v>
      </c>
      <c r="CP20" s="308">
        <v>3</v>
      </c>
      <c r="CQ20" s="308">
        <v>0</v>
      </c>
      <c r="CR20" s="308">
        <v>69</v>
      </c>
      <c r="CS20" s="308">
        <v>1212</v>
      </c>
      <c r="CT20" s="308">
        <v>0</v>
      </c>
      <c r="CU20" s="308">
        <v>0</v>
      </c>
      <c r="CV20" s="308">
        <v>0</v>
      </c>
      <c r="CW20" s="308">
        <v>0</v>
      </c>
      <c r="CX20" s="308">
        <v>0</v>
      </c>
      <c r="CY20" s="308">
        <v>0</v>
      </c>
      <c r="CZ20" s="308">
        <v>0</v>
      </c>
      <c r="DA20" s="308">
        <v>8</v>
      </c>
      <c r="DB20" s="308">
        <v>104</v>
      </c>
      <c r="DC20" s="308">
        <v>0</v>
      </c>
      <c r="DD20" s="308">
        <v>0</v>
      </c>
      <c r="DE20" s="308">
        <v>0</v>
      </c>
      <c r="DF20" s="308">
        <v>0</v>
      </c>
      <c r="DG20" s="308">
        <v>0</v>
      </c>
      <c r="DH20" s="308">
        <v>0</v>
      </c>
      <c r="DI20" s="308">
        <v>0</v>
      </c>
      <c r="DJ20" s="308">
        <v>0</v>
      </c>
      <c r="DK20" s="308">
        <v>45</v>
      </c>
      <c r="DL20" s="308">
        <v>1102</v>
      </c>
      <c r="DM20" s="308">
        <v>0</v>
      </c>
      <c r="DN20" s="308">
        <v>0</v>
      </c>
      <c r="DO20" s="308">
        <v>0</v>
      </c>
      <c r="DP20" s="308">
        <v>0</v>
      </c>
      <c r="DQ20" s="308">
        <v>0</v>
      </c>
      <c r="DR20" s="308">
        <v>0</v>
      </c>
      <c r="DS20" s="308">
        <v>0</v>
      </c>
      <c r="DT20" s="308">
        <v>0</v>
      </c>
      <c r="DU20" s="308">
        <v>0</v>
      </c>
      <c r="DV20" s="308">
        <v>0</v>
      </c>
      <c r="DW20" s="308">
        <v>0</v>
      </c>
      <c r="DX20" s="308">
        <v>2</v>
      </c>
      <c r="DY20" s="308">
        <v>0</v>
      </c>
      <c r="DZ20" s="308">
        <v>2</v>
      </c>
      <c r="EA20" s="308">
        <v>0</v>
      </c>
      <c r="EB20" s="308">
        <v>0</v>
      </c>
      <c r="EC20" s="308">
        <v>0</v>
      </c>
      <c r="ED20" s="308">
        <v>0</v>
      </c>
      <c r="EE20" s="308">
        <v>0</v>
      </c>
      <c r="EF20" s="308">
        <v>0</v>
      </c>
      <c r="EG20" s="308">
        <v>0</v>
      </c>
      <c r="EH20" s="308">
        <v>0</v>
      </c>
      <c r="EI20" s="308">
        <v>0</v>
      </c>
      <c r="EJ20" s="308">
        <v>0</v>
      </c>
      <c r="EK20" s="308">
        <v>0</v>
      </c>
      <c r="EL20" s="308">
        <v>1</v>
      </c>
      <c r="EM20" s="308">
        <v>0</v>
      </c>
      <c r="EN20" s="308">
        <v>0</v>
      </c>
      <c r="EO20" s="308">
        <v>0</v>
      </c>
      <c r="EP20" s="308">
        <v>0</v>
      </c>
      <c r="EQ20" s="308">
        <v>0</v>
      </c>
      <c r="ER20" s="308">
        <v>0</v>
      </c>
      <c r="ES20" s="309" t="e">
        <f>C20-Q20-S20-#REF!-W20-Y20-AA20-#REF!-BH20-BJ20-BL20-BS20-BY20-CB20-CI20-CR20-#REF!-#REF!-#REF!-CY20-DA20-DG20-DI20-DO20-DQ20-DT20-DV20-DX20-EB20-EG20-EL20-EQ20</f>
        <v>#REF!</v>
      </c>
      <c r="ET20" s="309" t="e">
        <f>D20-R20-T20-#REF!-X20-Z20-AB20-#REF!-BI20-BK20-BM20-BT20-BZ20-CC20-CJ20-CS20-#REF!-#REF!-#REF!-CZ20-DB20-DH20-DJ20-DP20-DR20-DU20-DW20-DY20-EC20-EH20-EM20-ER20</f>
        <v>#REF!</v>
      </c>
      <c r="EU20" s="309" t="e">
        <f>E20-#REF!-BU20-CE20-CV20-DC20-DK20</f>
        <v>#REF!</v>
      </c>
      <c r="EV20" s="309" t="e">
        <f>F20-#REF!-BV20-CF20-CW20-DD20-DL20</f>
        <v>#REF!</v>
      </c>
      <c r="EW20" s="309" t="e">
        <f>G20-#REF!-BW20-CG20-CX20-DE20-DM20</f>
        <v>#REF!</v>
      </c>
      <c r="EX20" s="309" t="e">
        <f>H20-#REF!-BX20-CH20-#REF!-DF20-DN20</f>
        <v>#REF!</v>
      </c>
      <c r="EY20" s="309" t="e">
        <f>I20-U20-#REF!-CA20-CD20-CK20-CT20-#REF!-#REF!-#REF!-DZ20</f>
        <v>#REF!</v>
      </c>
      <c r="EZ20" s="309" t="e">
        <f>J20-V20-#REF!-CU20-#REF!-#REF!-#REF!-EA20-ED20-EJ20-EO20</f>
        <v>#REF!</v>
      </c>
      <c r="FA20" s="309">
        <f t="shared" si="0"/>
        <v>0</v>
      </c>
      <c r="FB20" s="309">
        <f t="shared" si="1"/>
        <v>0</v>
      </c>
      <c r="FC20" s="309" t="e">
        <f>M20-CM20-#REF!-#REF!</f>
        <v>#REF!</v>
      </c>
      <c r="FD20" s="309" t="e">
        <f>N20-#REF!-EE20-#REF!-#REF!</f>
        <v>#REF!</v>
      </c>
      <c r="FE20" s="309" t="e">
        <f>O20-#REF!-EF20-EK20-EP20</f>
        <v>#REF!</v>
      </c>
      <c r="FF20" s="309">
        <f t="shared" si="2"/>
        <v>0</v>
      </c>
    </row>
    <row r="21" spans="1:162" s="304" customFormat="1" ht="12" customHeight="1" x14ac:dyDescent="0.2">
      <c r="A21" s="312" t="s">
        <v>128</v>
      </c>
      <c r="B21" s="306" t="s">
        <v>129</v>
      </c>
      <c r="C21" s="307">
        <v>2</v>
      </c>
      <c r="D21" s="308">
        <v>0</v>
      </c>
      <c r="E21" s="308">
        <v>4</v>
      </c>
      <c r="F21" s="308">
        <v>65</v>
      </c>
      <c r="G21" s="308">
        <v>0</v>
      </c>
      <c r="H21" s="308">
        <v>0</v>
      </c>
      <c r="I21" s="308">
        <v>0</v>
      </c>
      <c r="J21" s="308">
        <v>0</v>
      </c>
      <c r="K21" s="308">
        <v>0</v>
      </c>
      <c r="L21" s="308">
        <v>0</v>
      </c>
      <c r="M21" s="308">
        <v>0</v>
      </c>
      <c r="N21" s="308">
        <v>0</v>
      </c>
      <c r="O21" s="308">
        <v>0</v>
      </c>
      <c r="P21" s="308">
        <v>0</v>
      </c>
      <c r="Q21" s="308">
        <v>0</v>
      </c>
      <c r="R21" s="308">
        <v>0</v>
      </c>
      <c r="S21" s="308">
        <v>0</v>
      </c>
      <c r="T21" s="308">
        <v>0</v>
      </c>
      <c r="U21" s="308">
        <v>0</v>
      </c>
      <c r="V21" s="308">
        <v>0</v>
      </c>
      <c r="W21" s="308">
        <v>0</v>
      </c>
      <c r="X21" s="308">
        <v>0</v>
      </c>
      <c r="Y21" s="308">
        <v>0</v>
      </c>
      <c r="Z21" s="308">
        <v>0</v>
      </c>
      <c r="AA21" s="308">
        <v>0</v>
      </c>
      <c r="AB21" s="308">
        <v>0</v>
      </c>
      <c r="AC21" s="308">
        <v>0</v>
      </c>
      <c r="AD21" s="308">
        <v>0</v>
      </c>
      <c r="AE21" s="308">
        <v>0</v>
      </c>
      <c r="AF21" s="308">
        <v>0</v>
      </c>
      <c r="AG21" s="308">
        <v>0</v>
      </c>
      <c r="AH21" s="308">
        <v>0</v>
      </c>
      <c r="AI21" s="308">
        <v>0</v>
      </c>
      <c r="AJ21" s="308">
        <v>0</v>
      </c>
      <c r="AK21" s="308">
        <v>0</v>
      </c>
      <c r="AL21" s="308">
        <v>0</v>
      </c>
      <c r="AM21" s="308">
        <v>0</v>
      </c>
      <c r="AN21" s="308">
        <v>0</v>
      </c>
      <c r="AO21" s="308">
        <v>0</v>
      </c>
      <c r="AP21" s="308">
        <v>0</v>
      </c>
      <c r="AQ21" s="308">
        <v>1</v>
      </c>
      <c r="AR21" s="308">
        <v>0</v>
      </c>
      <c r="AS21" s="308">
        <v>0</v>
      </c>
      <c r="AT21" s="308">
        <v>0</v>
      </c>
      <c r="AU21" s="308">
        <v>0</v>
      </c>
      <c r="AV21" s="308">
        <v>0</v>
      </c>
      <c r="AW21" s="308">
        <v>0</v>
      </c>
      <c r="AX21" s="308">
        <v>0</v>
      </c>
      <c r="AY21" s="308">
        <v>0</v>
      </c>
      <c r="AZ21" s="308">
        <v>0</v>
      </c>
      <c r="BA21" s="308">
        <v>0</v>
      </c>
      <c r="BB21" s="308">
        <v>0</v>
      </c>
      <c r="BC21" s="308">
        <v>0</v>
      </c>
      <c r="BD21" s="308">
        <v>0</v>
      </c>
      <c r="BE21" s="308">
        <v>0</v>
      </c>
      <c r="BF21" s="308">
        <v>0</v>
      </c>
      <c r="BG21" s="308">
        <v>0</v>
      </c>
      <c r="BH21" s="308">
        <v>0</v>
      </c>
      <c r="BI21" s="308">
        <v>0</v>
      </c>
      <c r="BJ21" s="308">
        <v>0</v>
      </c>
      <c r="BK21" s="308">
        <v>0</v>
      </c>
      <c r="BL21" s="308">
        <v>0</v>
      </c>
      <c r="BM21" s="308">
        <v>0</v>
      </c>
      <c r="BN21" s="308">
        <v>0</v>
      </c>
      <c r="BO21" s="308">
        <v>0</v>
      </c>
      <c r="BP21" s="308">
        <v>0</v>
      </c>
      <c r="BQ21" s="308">
        <v>0</v>
      </c>
      <c r="BR21" s="308">
        <v>0</v>
      </c>
      <c r="BS21" s="308">
        <v>0</v>
      </c>
      <c r="BT21" s="308">
        <v>0</v>
      </c>
      <c r="BU21" s="308">
        <v>0</v>
      </c>
      <c r="BV21" s="308">
        <v>0</v>
      </c>
      <c r="BW21" s="308">
        <v>0</v>
      </c>
      <c r="BX21" s="308">
        <v>0</v>
      </c>
      <c r="BY21" s="308">
        <v>0</v>
      </c>
      <c r="BZ21" s="308">
        <v>0</v>
      </c>
      <c r="CA21" s="308">
        <v>0</v>
      </c>
      <c r="CB21" s="308">
        <v>0</v>
      </c>
      <c r="CC21" s="308">
        <v>0</v>
      </c>
      <c r="CD21" s="308">
        <v>0</v>
      </c>
      <c r="CE21" s="308">
        <v>0</v>
      </c>
      <c r="CF21" s="308">
        <v>0</v>
      </c>
      <c r="CG21" s="308">
        <v>0</v>
      </c>
      <c r="CH21" s="308">
        <v>0</v>
      </c>
      <c r="CI21" s="308">
        <v>0</v>
      </c>
      <c r="CJ21" s="308">
        <v>0</v>
      </c>
      <c r="CK21" s="308">
        <v>0</v>
      </c>
      <c r="CL21" s="308">
        <v>0</v>
      </c>
      <c r="CM21" s="308">
        <v>0</v>
      </c>
      <c r="CN21" s="308">
        <v>0</v>
      </c>
      <c r="CO21" s="308">
        <v>0</v>
      </c>
      <c r="CP21" s="308">
        <v>0</v>
      </c>
      <c r="CQ21" s="308">
        <v>0</v>
      </c>
      <c r="CR21" s="308">
        <v>0</v>
      </c>
      <c r="CS21" s="308">
        <v>0</v>
      </c>
      <c r="CT21" s="308">
        <v>0</v>
      </c>
      <c r="CU21" s="308">
        <v>0</v>
      </c>
      <c r="CV21" s="308">
        <v>0</v>
      </c>
      <c r="CW21" s="308">
        <v>0</v>
      </c>
      <c r="CX21" s="308">
        <v>0</v>
      </c>
      <c r="CY21" s="308">
        <v>0</v>
      </c>
      <c r="CZ21" s="308">
        <v>0</v>
      </c>
      <c r="DA21" s="308">
        <v>1</v>
      </c>
      <c r="DB21" s="308">
        <v>4</v>
      </c>
      <c r="DC21" s="308">
        <v>0</v>
      </c>
      <c r="DD21" s="308">
        <v>0</v>
      </c>
      <c r="DE21" s="308">
        <v>0</v>
      </c>
      <c r="DF21" s="308">
        <v>0</v>
      </c>
      <c r="DG21" s="308">
        <v>1</v>
      </c>
      <c r="DH21" s="308">
        <v>0</v>
      </c>
      <c r="DI21" s="308">
        <v>0</v>
      </c>
      <c r="DJ21" s="308">
        <v>0</v>
      </c>
      <c r="DK21" s="308">
        <v>3</v>
      </c>
      <c r="DL21" s="308">
        <v>61</v>
      </c>
      <c r="DM21" s="308">
        <v>0</v>
      </c>
      <c r="DN21" s="308">
        <v>0</v>
      </c>
      <c r="DO21" s="308">
        <v>0</v>
      </c>
      <c r="DP21" s="308">
        <v>0</v>
      </c>
      <c r="DQ21" s="308">
        <v>0</v>
      </c>
      <c r="DR21" s="308">
        <v>0</v>
      </c>
      <c r="DS21" s="308">
        <v>0</v>
      </c>
      <c r="DT21" s="308">
        <v>0</v>
      </c>
      <c r="DU21" s="308">
        <v>0</v>
      </c>
      <c r="DV21" s="308">
        <v>0</v>
      </c>
      <c r="DW21" s="308">
        <v>0</v>
      </c>
      <c r="DX21" s="308">
        <v>0</v>
      </c>
      <c r="DY21" s="308">
        <v>0</v>
      </c>
      <c r="DZ21" s="308">
        <v>0</v>
      </c>
      <c r="EA21" s="308">
        <v>0</v>
      </c>
      <c r="EB21" s="308">
        <v>0</v>
      </c>
      <c r="EC21" s="308">
        <v>0</v>
      </c>
      <c r="ED21" s="308">
        <v>0</v>
      </c>
      <c r="EE21" s="308">
        <v>0</v>
      </c>
      <c r="EF21" s="308">
        <v>0</v>
      </c>
      <c r="EG21" s="308">
        <v>0</v>
      </c>
      <c r="EH21" s="308">
        <v>0</v>
      </c>
      <c r="EI21" s="308">
        <v>0</v>
      </c>
      <c r="EJ21" s="308">
        <v>0</v>
      </c>
      <c r="EK21" s="308">
        <v>0</v>
      </c>
      <c r="EL21" s="308">
        <v>0</v>
      </c>
      <c r="EM21" s="308">
        <v>0</v>
      </c>
      <c r="EN21" s="308">
        <v>0</v>
      </c>
      <c r="EO21" s="308">
        <v>0</v>
      </c>
      <c r="EP21" s="308">
        <v>0</v>
      </c>
      <c r="EQ21" s="308">
        <v>0</v>
      </c>
      <c r="ER21" s="308">
        <v>0</v>
      </c>
      <c r="ES21" s="309" t="e">
        <f>C21-Q21-S21-#REF!-W21-Y21-AA21-#REF!-BH21-BJ21-BL21-BS21-BY21-CB21-CI21-CR21-#REF!-#REF!-#REF!-CY21-DA21-DG21-DI21-DO21-DQ21-DT21-DV21-DX21-EB21-EG21-EL21-EQ21</f>
        <v>#REF!</v>
      </c>
      <c r="ET21" s="309" t="e">
        <f>D21-R21-T21-#REF!-X21-Z21-AB21-#REF!-BI21-BK21-BM21-BT21-BZ21-CC21-CJ21-CS21-#REF!-#REF!-#REF!-CZ21-DB21-DH21-DJ21-DP21-DR21-DU21-DW21-DY21-EC21-EH21-EM21-ER21</f>
        <v>#REF!</v>
      </c>
      <c r="EU21" s="309" t="e">
        <f>E21-#REF!-BU21-CE21-CV21-DC21-DK21</f>
        <v>#REF!</v>
      </c>
      <c r="EV21" s="309" t="e">
        <f>F21-#REF!-BV21-CF21-CW21-DD21-DL21</f>
        <v>#REF!</v>
      </c>
      <c r="EW21" s="309" t="e">
        <f>G21-#REF!-BW21-CG21-CX21-DE21-DM21</f>
        <v>#REF!</v>
      </c>
      <c r="EX21" s="309" t="e">
        <f>H21-#REF!-BX21-CH21-#REF!-DF21-DN21</f>
        <v>#REF!</v>
      </c>
      <c r="EY21" s="309" t="e">
        <f>I21-U21-#REF!-CA21-CD21-CK21-CT21-#REF!-#REF!-#REF!-DZ21</f>
        <v>#REF!</v>
      </c>
      <c r="EZ21" s="309" t="e">
        <f>J21-V21-#REF!-CU21-#REF!-#REF!-#REF!-EA21-ED21-EJ21-EO21</f>
        <v>#REF!</v>
      </c>
      <c r="FA21" s="309">
        <f t="shared" si="0"/>
        <v>0</v>
      </c>
      <c r="FB21" s="309">
        <f t="shared" si="1"/>
        <v>0</v>
      </c>
      <c r="FC21" s="309" t="e">
        <f>M21-CM21-#REF!-#REF!</f>
        <v>#REF!</v>
      </c>
      <c r="FD21" s="309" t="e">
        <f>N21-#REF!-EE21-#REF!-#REF!</f>
        <v>#REF!</v>
      </c>
      <c r="FE21" s="309" t="e">
        <f>O21-#REF!-EF21-EK21-EP21</f>
        <v>#REF!</v>
      </c>
      <c r="FF21" s="309">
        <f t="shared" si="2"/>
        <v>0</v>
      </c>
    </row>
    <row r="22" spans="1:162" s="304" customFormat="1" ht="12" customHeight="1" x14ac:dyDescent="0.2">
      <c r="A22" s="312" t="s">
        <v>130</v>
      </c>
      <c r="B22" s="306" t="s">
        <v>131</v>
      </c>
      <c r="C22" s="307">
        <v>5</v>
      </c>
      <c r="D22" s="308">
        <v>0</v>
      </c>
      <c r="E22" s="308">
        <v>36</v>
      </c>
      <c r="F22" s="308">
        <v>739</v>
      </c>
      <c r="G22" s="308">
        <v>0</v>
      </c>
      <c r="H22" s="308">
        <v>0</v>
      </c>
      <c r="I22" s="308">
        <v>0</v>
      </c>
      <c r="J22" s="308">
        <v>2</v>
      </c>
      <c r="K22" s="308">
        <v>0</v>
      </c>
      <c r="L22" s="308">
        <v>0</v>
      </c>
      <c r="M22" s="308">
        <v>0</v>
      </c>
      <c r="N22" s="308">
        <v>0</v>
      </c>
      <c r="O22" s="308">
        <v>0</v>
      </c>
      <c r="P22" s="308">
        <v>0</v>
      </c>
      <c r="Q22" s="308">
        <v>0</v>
      </c>
      <c r="R22" s="308">
        <v>0</v>
      </c>
      <c r="S22" s="308">
        <v>0</v>
      </c>
      <c r="T22" s="308">
        <v>0</v>
      </c>
      <c r="U22" s="308">
        <v>0</v>
      </c>
      <c r="V22" s="308">
        <v>0</v>
      </c>
      <c r="W22" s="308">
        <v>0</v>
      </c>
      <c r="X22" s="308">
        <v>0</v>
      </c>
      <c r="Y22" s="308">
        <v>2</v>
      </c>
      <c r="Z22" s="308">
        <v>0</v>
      </c>
      <c r="AA22" s="308">
        <v>0</v>
      </c>
      <c r="AB22" s="308">
        <v>0</v>
      </c>
      <c r="AC22" s="308">
        <v>0</v>
      </c>
      <c r="AD22" s="308">
        <v>0</v>
      </c>
      <c r="AE22" s="308">
        <v>0</v>
      </c>
      <c r="AF22" s="308">
        <v>0</v>
      </c>
      <c r="AG22" s="308">
        <v>0</v>
      </c>
      <c r="AH22" s="308">
        <v>0</v>
      </c>
      <c r="AI22" s="308">
        <v>0</v>
      </c>
      <c r="AJ22" s="308">
        <v>0</v>
      </c>
      <c r="AK22" s="308">
        <v>0</v>
      </c>
      <c r="AL22" s="308">
        <v>0</v>
      </c>
      <c r="AM22" s="308">
        <v>0</v>
      </c>
      <c r="AN22" s="308">
        <v>0</v>
      </c>
      <c r="AO22" s="308">
        <v>0</v>
      </c>
      <c r="AP22" s="308">
        <v>0</v>
      </c>
      <c r="AQ22" s="308">
        <v>0</v>
      </c>
      <c r="AR22" s="308">
        <v>0</v>
      </c>
      <c r="AS22" s="308">
        <v>0</v>
      </c>
      <c r="AT22" s="308">
        <v>0</v>
      </c>
      <c r="AU22" s="308">
        <v>0</v>
      </c>
      <c r="AV22" s="308">
        <v>0</v>
      </c>
      <c r="AW22" s="308">
        <v>0</v>
      </c>
      <c r="AX22" s="308">
        <v>0</v>
      </c>
      <c r="AY22" s="308">
        <v>0</v>
      </c>
      <c r="AZ22" s="308">
        <v>0</v>
      </c>
      <c r="BA22" s="308">
        <v>0</v>
      </c>
      <c r="BB22" s="308">
        <v>0</v>
      </c>
      <c r="BC22" s="308">
        <v>0</v>
      </c>
      <c r="BD22" s="308">
        <v>0</v>
      </c>
      <c r="BE22" s="308">
        <v>0</v>
      </c>
      <c r="BF22" s="308">
        <v>0</v>
      </c>
      <c r="BG22" s="308">
        <v>0</v>
      </c>
      <c r="BH22" s="308">
        <v>0</v>
      </c>
      <c r="BI22" s="308">
        <v>0</v>
      </c>
      <c r="BJ22" s="308">
        <v>0</v>
      </c>
      <c r="BK22" s="308">
        <v>0</v>
      </c>
      <c r="BL22" s="308">
        <v>0</v>
      </c>
      <c r="BM22" s="308">
        <v>0</v>
      </c>
      <c r="BN22" s="308">
        <v>0</v>
      </c>
      <c r="BO22" s="308">
        <v>0</v>
      </c>
      <c r="BP22" s="308">
        <v>0</v>
      </c>
      <c r="BQ22" s="308">
        <v>0</v>
      </c>
      <c r="BR22" s="308">
        <v>0</v>
      </c>
      <c r="BS22" s="308">
        <v>0</v>
      </c>
      <c r="BT22" s="308">
        <v>0</v>
      </c>
      <c r="BU22" s="308">
        <v>0</v>
      </c>
      <c r="BV22" s="308">
        <v>0</v>
      </c>
      <c r="BW22" s="308">
        <v>0</v>
      </c>
      <c r="BX22" s="308">
        <v>0</v>
      </c>
      <c r="BY22" s="308">
        <v>0</v>
      </c>
      <c r="BZ22" s="308">
        <v>0</v>
      </c>
      <c r="CA22" s="308">
        <v>0</v>
      </c>
      <c r="CB22" s="308">
        <v>0</v>
      </c>
      <c r="CC22" s="308">
        <v>0</v>
      </c>
      <c r="CD22" s="308">
        <v>0</v>
      </c>
      <c r="CE22" s="308">
        <v>0</v>
      </c>
      <c r="CF22" s="308">
        <v>0</v>
      </c>
      <c r="CG22" s="308">
        <v>0</v>
      </c>
      <c r="CH22" s="308">
        <v>0</v>
      </c>
      <c r="CI22" s="308">
        <v>0</v>
      </c>
      <c r="CJ22" s="308">
        <v>0</v>
      </c>
      <c r="CK22" s="308">
        <v>0</v>
      </c>
      <c r="CL22" s="308">
        <v>0</v>
      </c>
      <c r="CM22" s="308">
        <v>0</v>
      </c>
      <c r="CN22" s="308">
        <v>2</v>
      </c>
      <c r="CO22" s="308">
        <v>0</v>
      </c>
      <c r="CP22" s="308">
        <v>0</v>
      </c>
      <c r="CQ22" s="308">
        <v>2</v>
      </c>
      <c r="CR22" s="308">
        <v>24</v>
      </c>
      <c r="CS22" s="308">
        <v>460</v>
      </c>
      <c r="CT22" s="308">
        <v>0</v>
      </c>
      <c r="CU22" s="308">
        <v>0</v>
      </c>
      <c r="CV22" s="308">
        <v>0</v>
      </c>
      <c r="CW22" s="308">
        <v>0</v>
      </c>
      <c r="CX22" s="308">
        <v>0</v>
      </c>
      <c r="CY22" s="308">
        <v>0</v>
      </c>
      <c r="CZ22" s="308">
        <v>0</v>
      </c>
      <c r="DA22" s="308">
        <v>3</v>
      </c>
      <c r="DB22" s="308">
        <v>19</v>
      </c>
      <c r="DC22" s="308">
        <v>0</v>
      </c>
      <c r="DD22" s="308">
        <v>0</v>
      </c>
      <c r="DE22" s="308">
        <v>0</v>
      </c>
      <c r="DF22" s="308">
        <v>0</v>
      </c>
      <c r="DG22" s="308">
        <v>0</v>
      </c>
      <c r="DH22" s="308">
        <v>0</v>
      </c>
      <c r="DI22" s="308">
        <v>0</v>
      </c>
      <c r="DJ22" s="308">
        <v>0</v>
      </c>
      <c r="DK22" s="308">
        <v>9</v>
      </c>
      <c r="DL22" s="308">
        <v>260</v>
      </c>
      <c r="DM22" s="308">
        <v>0</v>
      </c>
      <c r="DN22" s="308">
        <v>0</v>
      </c>
      <c r="DO22" s="308">
        <v>0</v>
      </c>
      <c r="DP22" s="308">
        <v>0</v>
      </c>
      <c r="DQ22" s="308">
        <v>0</v>
      </c>
      <c r="DR22" s="308">
        <v>0</v>
      </c>
      <c r="DS22" s="308">
        <v>0</v>
      </c>
      <c r="DT22" s="308">
        <v>0</v>
      </c>
      <c r="DU22" s="308">
        <v>0</v>
      </c>
      <c r="DV22" s="308">
        <v>0</v>
      </c>
      <c r="DW22" s="308">
        <v>0</v>
      </c>
      <c r="DX22" s="308">
        <v>0</v>
      </c>
      <c r="DY22" s="308">
        <v>0</v>
      </c>
      <c r="DZ22" s="308">
        <v>0</v>
      </c>
      <c r="EA22" s="308">
        <v>0</v>
      </c>
      <c r="EB22" s="308">
        <v>1</v>
      </c>
      <c r="EC22" s="308">
        <v>0</v>
      </c>
      <c r="ED22" s="308">
        <v>0</v>
      </c>
      <c r="EE22" s="308">
        <v>0</v>
      </c>
      <c r="EF22" s="308">
        <v>0</v>
      </c>
      <c r="EG22" s="308">
        <v>0</v>
      </c>
      <c r="EH22" s="308">
        <v>0</v>
      </c>
      <c r="EI22" s="308">
        <v>0</v>
      </c>
      <c r="EJ22" s="308">
        <v>0</v>
      </c>
      <c r="EK22" s="308">
        <v>0</v>
      </c>
      <c r="EL22" s="308">
        <v>0</v>
      </c>
      <c r="EM22" s="308">
        <v>0</v>
      </c>
      <c r="EN22" s="308">
        <v>0</v>
      </c>
      <c r="EO22" s="308">
        <v>0</v>
      </c>
      <c r="EP22" s="308">
        <v>0</v>
      </c>
      <c r="EQ22" s="308">
        <v>0</v>
      </c>
      <c r="ER22" s="308">
        <v>0</v>
      </c>
      <c r="ES22" s="309" t="e">
        <f>C22-Q22-S22-#REF!-W22-Y22-AA22-#REF!-BH22-BJ22-BL22-BS22-BY22-CB22-CI22-CR22-#REF!-#REF!-#REF!-CY22-DA22-DG22-DI22-DO22-DQ22-DT22-DV22-DX22-EB22-EG22-EL22-EQ22</f>
        <v>#REF!</v>
      </c>
      <c r="ET22" s="309" t="e">
        <f>D22-R22-T22-#REF!-X22-Z22-AB22-#REF!-BI22-BK22-BM22-BT22-BZ22-CC22-CJ22-CS22-#REF!-#REF!-#REF!-CZ22-DB22-DH22-DJ22-DP22-DR22-DU22-DW22-DY22-EC22-EH22-EM22-ER22</f>
        <v>#REF!</v>
      </c>
      <c r="EU22" s="309" t="e">
        <f>E22-#REF!-BU22-CE22-CV22-DC22-DK22</f>
        <v>#REF!</v>
      </c>
      <c r="EV22" s="309" t="e">
        <f>F22-#REF!-BV22-CF22-CW22-DD22-DL22</f>
        <v>#REF!</v>
      </c>
      <c r="EW22" s="309" t="e">
        <f>G22-#REF!-BW22-CG22-CX22-DE22-DM22</f>
        <v>#REF!</v>
      </c>
      <c r="EX22" s="309" t="e">
        <f>H22-#REF!-BX22-CH22-#REF!-DF22-DN22</f>
        <v>#REF!</v>
      </c>
      <c r="EY22" s="309" t="e">
        <f>I22-U22-#REF!-CA22-CD22-CK22-CT22-#REF!-#REF!-#REF!-DZ22</f>
        <v>#REF!</v>
      </c>
      <c r="EZ22" s="309" t="e">
        <f>J22-V22-#REF!-CU22-#REF!-#REF!-#REF!-EA22-ED22-EJ22-EO22</f>
        <v>#REF!</v>
      </c>
      <c r="FA22" s="309">
        <f t="shared" si="0"/>
        <v>0</v>
      </c>
      <c r="FB22" s="309">
        <f t="shared" si="1"/>
        <v>0</v>
      </c>
      <c r="FC22" s="309" t="e">
        <f>M22-CM22-#REF!-#REF!</f>
        <v>#REF!</v>
      </c>
      <c r="FD22" s="309" t="e">
        <f>N22-#REF!-EE22-#REF!-#REF!</f>
        <v>#REF!</v>
      </c>
      <c r="FE22" s="309" t="e">
        <f>O22-#REF!-EF22-EK22-EP22</f>
        <v>#REF!</v>
      </c>
      <c r="FF22" s="309">
        <f t="shared" si="2"/>
        <v>0</v>
      </c>
    </row>
    <row r="23" spans="1:162" s="304" customFormat="1" ht="12" customHeight="1" x14ac:dyDescent="0.2">
      <c r="A23" s="312" t="s">
        <v>132</v>
      </c>
      <c r="B23" s="306" t="s">
        <v>133</v>
      </c>
      <c r="C23" s="307">
        <v>1</v>
      </c>
      <c r="D23" s="308">
        <v>0</v>
      </c>
      <c r="E23" s="308">
        <v>45</v>
      </c>
      <c r="F23" s="308">
        <v>397</v>
      </c>
      <c r="G23" s="308">
        <v>0</v>
      </c>
      <c r="H23" s="308">
        <v>0</v>
      </c>
      <c r="I23" s="308">
        <v>0</v>
      </c>
      <c r="J23" s="308">
        <v>0</v>
      </c>
      <c r="K23" s="308">
        <v>0</v>
      </c>
      <c r="L23" s="308">
        <v>0</v>
      </c>
      <c r="M23" s="308">
        <v>0</v>
      </c>
      <c r="N23" s="308">
        <v>0</v>
      </c>
      <c r="O23" s="308">
        <v>0</v>
      </c>
      <c r="P23" s="308">
        <v>0</v>
      </c>
      <c r="Q23" s="308">
        <v>0</v>
      </c>
      <c r="R23" s="308">
        <v>0</v>
      </c>
      <c r="S23" s="308">
        <v>0</v>
      </c>
      <c r="T23" s="308">
        <v>0</v>
      </c>
      <c r="U23" s="308">
        <v>0</v>
      </c>
      <c r="V23" s="308">
        <v>0</v>
      </c>
      <c r="W23" s="308">
        <v>0</v>
      </c>
      <c r="X23" s="308">
        <v>0</v>
      </c>
      <c r="Y23" s="308">
        <v>0</v>
      </c>
      <c r="Z23" s="308">
        <v>0</v>
      </c>
      <c r="AA23" s="308">
        <v>0</v>
      </c>
      <c r="AB23" s="308">
        <v>0</v>
      </c>
      <c r="AC23" s="308">
        <v>0</v>
      </c>
      <c r="AD23" s="308">
        <v>0</v>
      </c>
      <c r="AE23" s="308">
        <v>0</v>
      </c>
      <c r="AF23" s="308">
        <v>0</v>
      </c>
      <c r="AG23" s="308">
        <v>0</v>
      </c>
      <c r="AH23" s="308">
        <v>0</v>
      </c>
      <c r="AI23" s="308">
        <v>0</v>
      </c>
      <c r="AJ23" s="308">
        <v>0</v>
      </c>
      <c r="AK23" s="308">
        <v>1</v>
      </c>
      <c r="AL23" s="308">
        <v>12</v>
      </c>
      <c r="AM23" s="308">
        <v>0</v>
      </c>
      <c r="AN23" s="308">
        <v>0</v>
      </c>
      <c r="AO23" s="308">
        <v>0</v>
      </c>
      <c r="AP23" s="308">
        <v>0</v>
      </c>
      <c r="AQ23" s="308">
        <v>0</v>
      </c>
      <c r="AR23" s="308">
        <v>0</v>
      </c>
      <c r="AS23" s="308">
        <v>0</v>
      </c>
      <c r="AT23" s="308">
        <v>0</v>
      </c>
      <c r="AU23" s="308">
        <v>1</v>
      </c>
      <c r="AV23" s="308">
        <v>0</v>
      </c>
      <c r="AW23" s="308">
        <v>0</v>
      </c>
      <c r="AX23" s="308">
        <v>0</v>
      </c>
      <c r="AY23" s="308">
        <v>0</v>
      </c>
      <c r="AZ23" s="308">
        <v>0</v>
      </c>
      <c r="BA23" s="308">
        <v>0</v>
      </c>
      <c r="BB23" s="308">
        <v>0</v>
      </c>
      <c r="BC23" s="308">
        <v>0</v>
      </c>
      <c r="BD23" s="308">
        <v>0</v>
      </c>
      <c r="BE23" s="308">
        <v>0</v>
      </c>
      <c r="BF23" s="308">
        <v>0</v>
      </c>
      <c r="BG23" s="308">
        <v>0</v>
      </c>
      <c r="BH23" s="308">
        <v>0</v>
      </c>
      <c r="BI23" s="308">
        <v>0</v>
      </c>
      <c r="BJ23" s="308">
        <v>0</v>
      </c>
      <c r="BK23" s="308">
        <v>0</v>
      </c>
      <c r="BL23" s="308">
        <v>0</v>
      </c>
      <c r="BM23" s="308">
        <v>0</v>
      </c>
      <c r="BN23" s="308">
        <v>0</v>
      </c>
      <c r="BO23" s="308">
        <v>0</v>
      </c>
      <c r="BP23" s="308">
        <v>0</v>
      </c>
      <c r="BQ23" s="308">
        <v>0</v>
      </c>
      <c r="BR23" s="308">
        <v>0</v>
      </c>
      <c r="BS23" s="308">
        <v>1</v>
      </c>
      <c r="BT23" s="308">
        <v>4</v>
      </c>
      <c r="BU23" s="308">
        <v>0</v>
      </c>
      <c r="BV23" s="308">
        <v>0</v>
      </c>
      <c r="BW23" s="308">
        <v>0</v>
      </c>
      <c r="BX23" s="308">
        <v>0</v>
      </c>
      <c r="BY23" s="308">
        <v>0</v>
      </c>
      <c r="BZ23" s="308">
        <v>0</v>
      </c>
      <c r="CA23" s="308">
        <v>0</v>
      </c>
      <c r="CB23" s="308">
        <v>0</v>
      </c>
      <c r="CC23" s="308">
        <v>0</v>
      </c>
      <c r="CD23" s="308">
        <v>0</v>
      </c>
      <c r="CE23" s="308">
        <v>0</v>
      </c>
      <c r="CF23" s="308">
        <v>0</v>
      </c>
      <c r="CG23" s="308">
        <v>0</v>
      </c>
      <c r="CH23" s="308">
        <v>0</v>
      </c>
      <c r="CI23" s="308">
        <v>0</v>
      </c>
      <c r="CJ23" s="308">
        <v>0</v>
      </c>
      <c r="CK23" s="308">
        <v>0</v>
      </c>
      <c r="CL23" s="308">
        <v>0</v>
      </c>
      <c r="CM23" s="308">
        <v>0</v>
      </c>
      <c r="CN23" s="308">
        <v>0</v>
      </c>
      <c r="CO23" s="308">
        <v>0</v>
      </c>
      <c r="CP23" s="308">
        <v>0</v>
      </c>
      <c r="CQ23" s="308">
        <v>0</v>
      </c>
      <c r="CR23" s="308">
        <v>18</v>
      </c>
      <c r="CS23" s="308">
        <v>155</v>
      </c>
      <c r="CT23" s="308">
        <v>0</v>
      </c>
      <c r="CU23" s="308">
        <v>0</v>
      </c>
      <c r="CV23" s="308">
        <v>0</v>
      </c>
      <c r="CW23" s="308">
        <v>0</v>
      </c>
      <c r="CX23" s="308">
        <v>0</v>
      </c>
      <c r="CY23" s="308">
        <v>0</v>
      </c>
      <c r="CZ23" s="308">
        <v>0</v>
      </c>
      <c r="DA23" s="308">
        <v>14</v>
      </c>
      <c r="DB23" s="308">
        <v>102</v>
      </c>
      <c r="DC23" s="308">
        <v>0</v>
      </c>
      <c r="DD23" s="308">
        <v>0</v>
      </c>
      <c r="DE23" s="308">
        <v>0</v>
      </c>
      <c r="DF23" s="308">
        <v>0</v>
      </c>
      <c r="DG23" s="308">
        <v>0</v>
      </c>
      <c r="DH23" s="308">
        <v>0</v>
      </c>
      <c r="DI23" s="308">
        <v>0</v>
      </c>
      <c r="DJ23" s="308">
        <v>0</v>
      </c>
      <c r="DK23" s="308">
        <v>11</v>
      </c>
      <c r="DL23" s="308">
        <v>124</v>
      </c>
      <c r="DM23" s="308">
        <v>0</v>
      </c>
      <c r="DN23" s="308">
        <v>0</v>
      </c>
      <c r="DO23" s="308">
        <v>0</v>
      </c>
      <c r="DP23" s="308">
        <v>0</v>
      </c>
      <c r="DQ23" s="308">
        <v>0</v>
      </c>
      <c r="DR23" s="308">
        <v>0</v>
      </c>
      <c r="DS23" s="308">
        <v>0</v>
      </c>
      <c r="DT23" s="308">
        <v>0</v>
      </c>
      <c r="DU23" s="308">
        <v>0</v>
      </c>
      <c r="DV23" s="308">
        <v>0</v>
      </c>
      <c r="DW23" s="308">
        <v>0</v>
      </c>
      <c r="DX23" s="308">
        <v>0</v>
      </c>
      <c r="DY23" s="308">
        <v>0</v>
      </c>
      <c r="DZ23" s="308">
        <v>0</v>
      </c>
      <c r="EA23" s="308">
        <v>0</v>
      </c>
      <c r="EB23" s="308">
        <v>0</v>
      </c>
      <c r="EC23" s="308">
        <v>0</v>
      </c>
      <c r="ED23" s="308">
        <v>0</v>
      </c>
      <c r="EE23" s="308">
        <v>0</v>
      </c>
      <c r="EF23" s="308">
        <v>0</v>
      </c>
      <c r="EG23" s="308">
        <v>0</v>
      </c>
      <c r="EH23" s="308">
        <v>0</v>
      </c>
      <c r="EI23" s="308">
        <v>0</v>
      </c>
      <c r="EJ23" s="308">
        <v>0</v>
      </c>
      <c r="EK23" s="308">
        <v>0</v>
      </c>
      <c r="EL23" s="308">
        <v>0</v>
      </c>
      <c r="EM23" s="308">
        <v>0</v>
      </c>
      <c r="EN23" s="308">
        <v>0</v>
      </c>
      <c r="EO23" s="308">
        <v>0</v>
      </c>
      <c r="EP23" s="308">
        <v>0</v>
      </c>
      <c r="EQ23" s="308">
        <v>0</v>
      </c>
      <c r="ER23" s="308">
        <v>0</v>
      </c>
      <c r="ES23" s="309" t="e">
        <f>C23-Q23-S23-#REF!-W23-Y23-AA23-#REF!-BH23-BJ23-BL23-BS23-BY23-CB23-CI23-CR23-#REF!-#REF!-#REF!-CY23-DA23-DG23-DI23-DO23-DQ23-DT23-DV23-DX23-EB23-EG23-EL23-EQ23</f>
        <v>#REF!</v>
      </c>
      <c r="ET23" s="309" t="e">
        <f>D23-R23-T23-#REF!-X23-Z23-AB23-#REF!-BI23-BK23-BM23-BT23-BZ23-CC23-CJ23-CS23-#REF!-#REF!-#REF!-CZ23-DB23-DH23-DJ23-DP23-DR23-DU23-DW23-DY23-EC23-EH23-EM23-ER23</f>
        <v>#REF!</v>
      </c>
      <c r="EU23" s="309" t="e">
        <f>E23-#REF!-BU23-CE23-CV23-DC23-DK23</f>
        <v>#REF!</v>
      </c>
      <c r="EV23" s="309" t="e">
        <f>F23-#REF!-BV23-CF23-CW23-DD23-DL23</f>
        <v>#REF!</v>
      </c>
      <c r="EW23" s="309" t="e">
        <f>G23-#REF!-BW23-CG23-CX23-DE23-DM23</f>
        <v>#REF!</v>
      </c>
      <c r="EX23" s="309" t="e">
        <f>H23-#REF!-BX23-CH23-#REF!-DF23-DN23</f>
        <v>#REF!</v>
      </c>
      <c r="EY23" s="309" t="e">
        <f>I23-U23-#REF!-CA23-CD23-CK23-CT23-#REF!-#REF!-#REF!-DZ23</f>
        <v>#REF!</v>
      </c>
      <c r="EZ23" s="309" t="e">
        <f>J23-V23-#REF!-CU23-#REF!-#REF!-#REF!-EA23-ED23-EJ23-EO23</f>
        <v>#REF!</v>
      </c>
      <c r="FA23" s="309">
        <f t="shared" si="0"/>
        <v>0</v>
      </c>
      <c r="FB23" s="309">
        <f t="shared" si="1"/>
        <v>0</v>
      </c>
      <c r="FC23" s="309" t="e">
        <f>M23-CM23-#REF!-#REF!</f>
        <v>#REF!</v>
      </c>
      <c r="FD23" s="309" t="e">
        <f>N23-#REF!-EE23-#REF!-#REF!</f>
        <v>#REF!</v>
      </c>
      <c r="FE23" s="309" t="e">
        <f>O23-#REF!-EF23-EK23-EP23</f>
        <v>#REF!</v>
      </c>
      <c r="FF23" s="309">
        <f t="shared" si="2"/>
        <v>0</v>
      </c>
    </row>
    <row r="24" spans="1:162" s="304" customFormat="1" ht="12" customHeight="1" x14ac:dyDescent="0.2">
      <c r="A24" s="312" t="s">
        <v>134</v>
      </c>
      <c r="B24" s="306" t="s">
        <v>135</v>
      </c>
      <c r="C24" s="307">
        <v>4</v>
      </c>
      <c r="D24" s="308">
        <v>0</v>
      </c>
      <c r="E24" s="308">
        <v>11</v>
      </c>
      <c r="F24" s="308">
        <v>214</v>
      </c>
      <c r="G24" s="308">
        <v>0</v>
      </c>
      <c r="H24" s="308">
        <v>0</v>
      </c>
      <c r="I24" s="308">
        <v>0</v>
      </c>
      <c r="J24" s="308">
        <v>0</v>
      </c>
      <c r="K24" s="308">
        <v>0</v>
      </c>
      <c r="L24" s="308">
        <v>0</v>
      </c>
      <c r="M24" s="308">
        <v>0</v>
      </c>
      <c r="N24" s="308">
        <v>0</v>
      </c>
      <c r="O24" s="308">
        <v>0</v>
      </c>
      <c r="P24" s="308">
        <v>0</v>
      </c>
      <c r="Q24" s="308">
        <v>0</v>
      </c>
      <c r="R24" s="308">
        <v>0</v>
      </c>
      <c r="S24" s="308">
        <v>0</v>
      </c>
      <c r="T24" s="308">
        <v>0</v>
      </c>
      <c r="U24" s="308">
        <v>0</v>
      </c>
      <c r="V24" s="308">
        <v>0</v>
      </c>
      <c r="W24" s="308">
        <v>0</v>
      </c>
      <c r="X24" s="308">
        <v>0</v>
      </c>
      <c r="Y24" s="308">
        <v>1</v>
      </c>
      <c r="Z24" s="308">
        <v>0</v>
      </c>
      <c r="AA24" s="308">
        <v>1</v>
      </c>
      <c r="AB24" s="308">
        <v>0</v>
      </c>
      <c r="AC24" s="308">
        <v>0</v>
      </c>
      <c r="AD24" s="308">
        <v>0</v>
      </c>
      <c r="AE24" s="308">
        <v>0</v>
      </c>
      <c r="AF24" s="308">
        <v>0</v>
      </c>
      <c r="AG24" s="308">
        <v>0</v>
      </c>
      <c r="AH24" s="308">
        <v>0</v>
      </c>
      <c r="AI24" s="308">
        <v>0</v>
      </c>
      <c r="AJ24" s="308">
        <v>0</v>
      </c>
      <c r="AK24" s="308">
        <v>0</v>
      </c>
      <c r="AL24" s="308">
        <v>0</v>
      </c>
      <c r="AM24" s="308">
        <v>0</v>
      </c>
      <c r="AN24" s="308">
        <v>0</v>
      </c>
      <c r="AO24" s="308">
        <v>0</v>
      </c>
      <c r="AP24" s="308">
        <v>0</v>
      </c>
      <c r="AQ24" s="308">
        <v>1</v>
      </c>
      <c r="AR24" s="308">
        <v>0</v>
      </c>
      <c r="AS24" s="308">
        <v>1</v>
      </c>
      <c r="AT24" s="308">
        <v>0</v>
      </c>
      <c r="AU24" s="308">
        <v>0</v>
      </c>
      <c r="AV24" s="308">
        <v>0</v>
      </c>
      <c r="AW24" s="308">
        <v>0</v>
      </c>
      <c r="AX24" s="308">
        <v>0</v>
      </c>
      <c r="AY24" s="308">
        <v>0</v>
      </c>
      <c r="AZ24" s="308">
        <v>0</v>
      </c>
      <c r="BA24" s="308">
        <v>0</v>
      </c>
      <c r="BB24" s="308">
        <v>0</v>
      </c>
      <c r="BC24" s="308">
        <v>0</v>
      </c>
      <c r="BD24" s="308">
        <v>0</v>
      </c>
      <c r="BE24" s="308">
        <v>0</v>
      </c>
      <c r="BF24" s="308">
        <v>0</v>
      </c>
      <c r="BG24" s="308">
        <v>0</v>
      </c>
      <c r="BH24" s="308">
        <v>0</v>
      </c>
      <c r="BI24" s="308">
        <v>0</v>
      </c>
      <c r="BJ24" s="308">
        <v>0</v>
      </c>
      <c r="BK24" s="308">
        <v>0</v>
      </c>
      <c r="BL24" s="308">
        <v>0</v>
      </c>
      <c r="BM24" s="308">
        <v>0</v>
      </c>
      <c r="BN24" s="308">
        <v>0</v>
      </c>
      <c r="BO24" s="308">
        <v>0</v>
      </c>
      <c r="BP24" s="308">
        <v>0</v>
      </c>
      <c r="BQ24" s="308">
        <v>0</v>
      </c>
      <c r="BR24" s="308">
        <v>0</v>
      </c>
      <c r="BS24" s="308">
        <v>0</v>
      </c>
      <c r="BT24" s="308">
        <v>0</v>
      </c>
      <c r="BU24" s="308">
        <v>0</v>
      </c>
      <c r="BV24" s="308">
        <v>0</v>
      </c>
      <c r="BW24" s="308">
        <v>0</v>
      </c>
      <c r="BX24" s="308">
        <v>0</v>
      </c>
      <c r="BY24" s="308">
        <v>0</v>
      </c>
      <c r="BZ24" s="308">
        <v>0</v>
      </c>
      <c r="CA24" s="308">
        <v>0</v>
      </c>
      <c r="CB24" s="308">
        <v>0</v>
      </c>
      <c r="CC24" s="308">
        <v>0</v>
      </c>
      <c r="CD24" s="308">
        <v>0</v>
      </c>
      <c r="CE24" s="308">
        <v>0</v>
      </c>
      <c r="CF24" s="308">
        <v>0</v>
      </c>
      <c r="CG24" s="308">
        <v>0</v>
      </c>
      <c r="CH24" s="308">
        <v>0</v>
      </c>
      <c r="CI24" s="308">
        <v>0</v>
      </c>
      <c r="CJ24" s="308">
        <v>0</v>
      </c>
      <c r="CK24" s="308">
        <v>0</v>
      </c>
      <c r="CL24" s="308">
        <v>0</v>
      </c>
      <c r="CM24" s="308">
        <v>0</v>
      </c>
      <c r="CN24" s="308">
        <v>0</v>
      </c>
      <c r="CO24" s="308">
        <v>0</v>
      </c>
      <c r="CP24" s="308">
        <v>0</v>
      </c>
      <c r="CQ24" s="308">
        <v>0</v>
      </c>
      <c r="CR24" s="308">
        <v>7</v>
      </c>
      <c r="CS24" s="308">
        <v>148</v>
      </c>
      <c r="CT24" s="308">
        <v>0</v>
      </c>
      <c r="CU24" s="308">
        <v>0</v>
      </c>
      <c r="CV24" s="308">
        <v>0</v>
      </c>
      <c r="CW24" s="308">
        <v>0</v>
      </c>
      <c r="CX24" s="308">
        <v>0</v>
      </c>
      <c r="CY24" s="308">
        <v>0</v>
      </c>
      <c r="CZ24" s="308">
        <v>0</v>
      </c>
      <c r="DA24" s="308">
        <v>1</v>
      </c>
      <c r="DB24" s="308">
        <v>16</v>
      </c>
      <c r="DC24" s="308">
        <v>0</v>
      </c>
      <c r="DD24" s="308">
        <v>0</v>
      </c>
      <c r="DE24" s="308">
        <v>0</v>
      </c>
      <c r="DF24" s="308">
        <v>0</v>
      </c>
      <c r="DG24" s="308">
        <v>0</v>
      </c>
      <c r="DH24" s="308">
        <v>0</v>
      </c>
      <c r="DI24" s="308">
        <v>0</v>
      </c>
      <c r="DJ24" s="308">
        <v>0</v>
      </c>
      <c r="DK24" s="308">
        <v>3</v>
      </c>
      <c r="DL24" s="308">
        <v>50</v>
      </c>
      <c r="DM24" s="308">
        <v>0</v>
      </c>
      <c r="DN24" s="308">
        <v>0</v>
      </c>
      <c r="DO24" s="308">
        <v>0</v>
      </c>
      <c r="DP24" s="308">
        <v>0</v>
      </c>
      <c r="DQ24" s="308">
        <v>0</v>
      </c>
      <c r="DR24" s="308">
        <v>0</v>
      </c>
      <c r="DS24" s="308">
        <v>0</v>
      </c>
      <c r="DT24" s="308">
        <v>0</v>
      </c>
      <c r="DU24" s="308">
        <v>0</v>
      </c>
      <c r="DV24" s="308">
        <v>0</v>
      </c>
      <c r="DW24" s="308">
        <v>0</v>
      </c>
      <c r="DX24" s="308">
        <v>0</v>
      </c>
      <c r="DY24" s="308">
        <v>0</v>
      </c>
      <c r="DZ24" s="308">
        <v>0</v>
      </c>
      <c r="EA24" s="308">
        <v>0</v>
      </c>
      <c r="EB24" s="308">
        <v>0</v>
      </c>
      <c r="EC24" s="308">
        <v>0</v>
      </c>
      <c r="ED24" s="308">
        <v>0</v>
      </c>
      <c r="EE24" s="308">
        <v>0</v>
      </c>
      <c r="EF24" s="308">
        <v>0</v>
      </c>
      <c r="EG24" s="308">
        <v>0</v>
      </c>
      <c r="EH24" s="308">
        <v>0</v>
      </c>
      <c r="EI24" s="308">
        <v>0</v>
      </c>
      <c r="EJ24" s="308">
        <v>0</v>
      </c>
      <c r="EK24" s="308">
        <v>0</v>
      </c>
      <c r="EL24" s="308">
        <v>0</v>
      </c>
      <c r="EM24" s="308">
        <v>0</v>
      </c>
      <c r="EN24" s="308">
        <v>0</v>
      </c>
      <c r="EO24" s="308">
        <v>0</v>
      </c>
      <c r="EP24" s="308">
        <v>0</v>
      </c>
      <c r="EQ24" s="308">
        <v>0</v>
      </c>
      <c r="ER24" s="308">
        <v>0</v>
      </c>
      <c r="ES24" s="309" t="e">
        <f>C24-Q24-S24-#REF!-W24-Y24-AA24-#REF!-BH24-BJ24-BL24-BS24-BY24-CB24-CI24-CR24-#REF!-#REF!-#REF!-CY24-DA24-DG24-DI24-DO24-DQ24-DT24-DV24-DX24-EB24-EG24-EL24-EQ24</f>
        <v>#REF!</v>
      </c>
      <c r="ET24" s="309" t="e">
        <f>D24-R24-T24-#REF!-X24-Z24-AB24-#REF!-BI24-BK24-BM24-BT24-BZ24-CC24-CJ24-CS24-#REF!-#REF!-#REF!-CZ24-DB24-DH24-DJ24-DP24-DR24-DU24-DW24-DY24-EC24-EH24-EM24-ER24</f>
        <v>#REF!</v>
      </c>
      <c r="EU24" s="309" t="e">
        <f>E24-#REF!-BU24-CE24-CV24-DC24-DK24</f>
        <v>#REF!</v>
      </c>
      <c r="EV24" s="309" t="e">
        <f>F24-#REF!-BV24-CF24-CW24-DD24-DL24</f>
        <v>#REF!</v>
      </c>
      <c r="EW24" s="309" t="e">
        <f>G24-#REF!-BW24-CG24-CX24-DE24-DM24</f>
        <v>#REF!</v>
      </c>
      <c r="EX24" s="309" t="e">
        <f>H24-#REF!-BX24-CH24-#REF!-DF24-DN24</f>
        <v>#REF!</v>
      </c>
      <c r="EY24" s="309" t="e">
        <f>I24-U24-#REF!-CA24-CD24-CK24-CT24-#REF!-#REF!-#REF!-DZ24</f>
        <v>#REF!</v>
      </c>
      <c r="EZ24" s="309" t="e">
        <f>J24-V24-#REF!-CU24-#REF!-#REF!-#REF!-EA24-ED24-EJ24-EO24</f>
        <v>#REF!</v>
      </c>
      <c r="FA24" s="309">
        <f t="shared" si="0"/>
        <v>0</v>
      </c>
      <c r="FB24" s="309">
        <f t="shared" si="1"/>
        <v>0</v>
      </c>
      <c r="FC24" s="309" t="e">
        <f>M24-CM24-#REF!-#REF!</f>
        <v>#REF!</v>
      </c>
      <c r="FD24" s="309" t="e">
        <f>N24-#REF!-EE24-#REF!-#REF!</f>
        <v>#REF!</v>
      </c>
      <c r="FE24" s="309" t="e">
        <f>O24-#REF!-EF24-EK24-EP24</f>
        <v>#REF!</v>
      </c>
      <c r="FF24" s="309">
        <f t="shared" si="2"/>
        <v>0</v>
      </c>
    </row>
    <row r="25" spans="1:162" s="304" customFormat="1" ht="12" customHeight="1" x14ac:dyDescent="0.2">
      <c r="A25" s="312" t="s">
        <v>136</v>
      </c>
      <c r="B25" s="306" t="s">
        <v>137</v>
      </c>
      <c r="C25" s="307">
        <v>2</v>
      </c>
      <c r="D25" s="308">
        <v>0</v>
      </c>
      <c r="E25" s="308">
        <v>0</v>
      </c>
      <c r="F25" s="308">
        <v>0</v>
      </c>
      <c r="G25" s="308">
        <v>0</v>
      </c>
      <c r="H25" s="308">
        <v>0</v>
      </c>
      <c r="I25" s="308">
        <v>0</v>
      </c>
      <c r="J25" s="308">
        <v>0</v>
      </c>
      <c r="K25" s="308">
        <v>0</v>
      </c>
      <c r="L25" s="308">
        <v>0</v>
      </c>
      <c r="M25" s="308">
        <v>0</v>
      </c>
      <c r="N25" s="308">
        <v>0</v>
      </c>
      <c r="O25" s="308">
        <v>0</v>
      </c>
      <c r="P25" s="308">
        <v>0</v>
      </c>
      <c r="Q25" s="308">
        <v>0</v>
      </c>
      <c r="R25" s="308">
        <v>0</v>
      </c>
      <c r="S25" s="308">
        <v>0</v>
      </c>
      <c r="T25" s="308">
        <v>0</v>
      </c>
      <c r="U25" s="308">
        <v>0</v>
      </c>
      <c r="V25" s="308">
        <v>0</v>
      </c>
      <c r="W25" s="308">
        <v>0</v>
      </c>
      <c r="X25" s="308">
        <v>0</v>
      </c>
      <c r="Y25" s="308">
        <v>0</v>
      </c>
      <c r="Z25" s="308">
        <v>0</v>
      </c>
      <c r="AA25" s="308">
        <v>0</v>
      </c>
      <c r="AB25" s="308">
        <v>0</v>
      </c>
      <c r="AC25" s="308">
        <v>0</v>
      </c>
      <c r="AD25" s="308">
        <v>0</v>
      </c>
      <c r="AE25" s="308">
        <v>0</v>
      </c>
      <c r="AF25" s="308">
        <v>0</v>
      </c>
      <c r="AG25" s="308">
        <v>0</v>
      </c>
      <c r="AH25" s="308">
        <v>0</v>
      </c>
      <c r="AI25" s="308">
        <v>0</v>
      </c>
      <c r="AJ25" s="308">
        <v>0</v>
      </c>
      <c r="AK25" s="308">
        <v>0</v>
      </c>
      <c r="AL25" s="308">
        <v>0</v>
      </c>
      <c r="AM25" s="308">
        <v>0</v>
      </c>
      <c r="AN25" s="308">
        <v>0</v>
      </c>
      <c r="AO25" s="308">
        <v>0</v>
      </c>
      <c r="AP25" s="308">
        <v>0</v>
      </c>
      <c r="AQ25" s="308">
        <v>1</v>
      </c>
      <c r="AR25" s="308">
        <v>0</v>
      </c>
      <c r="AS25" s="308">
        <v>0</v>
      </c>
      <c r="AT25" s="308">
        <v>0</v>
      </c>
      <c r="AU25" s="308">
        <v>0</v>
      </c>
      <c r="AV25" s="308">
        <v>0</v>
      </c>
      <c r="AW25" s="308">
        <v>0</v>
      </c>
      <c r="AX25" s="308">
        <v>0</v>
      </c>
      <c r="AY25" s="308">
        <v>0</v>
      </c>
      <c r="AZ25" s="308">
        <v>0</v>
      </c>
      <c r="BA25" s="308">
        <v>0</v>
      </c>
      <c r="BB25" s="308">
        <v>0</v>
      </c>
      <c r="BC25" s="308">
        <v>0</v>
      </c>
      <c r="BD25" s="308">
        <v>0</v>
      </c>
      <c r="BE25" s="308">
        <v>0</v>
      </c>
      <c r="BF25" s="308">
        <v>0</v>
      </c>
      <c r="BG25" s="308">
        <v>0</v>
      </c>
      <c r="BH25" s="308">
        <v>0</v>
      </c>
      <c r="BI25" s="308">
        <v>0</v>
      </c>
      <c r="BJ25" s="308">
        <v>0</v>
      </c>
      <c r="BK25" s="308">
        <v>0</v>
      </c>
      <c r="BL25" s="308">
        <v>0</v>
      </c>
      <c r="BM25" s="308">
        <v>0</v>
      </c>
      <c r="BN25" s="308">
        <v>0</v>
      </c>
      <c r="BO25" s="308">
        <v>0</v>
      </c>
      <c r="BP25" s="308">
        <v>0</v>
      </c>
      <c r="BQ25" s="308">
        <v>0</v>
      </c>
      <c r="BR25" s="308">
        <v>0</v>
      </c>
      <c r="BS25" s="308">
        <v>0</v>
      </c>
      <c r="BT25" s="308">
        <v>0</v>
      </c>
      <c r="BU25" s="308">
        <v>0</v>
      </c>
      <c r="BV25" s="308">
        <v>0</v>
      </c>
      <c r="BW25" s="308">
        <v>0</v>
      </c>
      <c r="BX25" s="308">
        <v>0</v>
      </c>
      <c r="BY25" s="308">
        <v>0</v>
      </c>
      <c r="BZ25" s="308">
        <v>0</v>
      </c>
      <c r="CA25" s="308">
        <v>0</v>
      </c>
      <c r="CB25" s="308">
        <v>0</v>
      </c>
      <c r="CC25" s="308">
        <v>0</v>
      </c>
      <c r="CD25" s="308">
        <v>0</v>
      </c>
      <c r="CE25" s="308">
        <v>0</v>
      </c>
      <c r="CF25" s="308">
        <v>0</v>
      </c>
      <c r="CG25" s="308">
        <v>0</v>
      </c>
      <c r="CH25" s="308">
        <v>0</v>
      </c>
      <c r="CI25" s="308">
        <v>0</v>
      </c>
      <c r="CJ25" s="308">
        <v>0</v>
      </c>
      <c r="CK25" s="308">
        <v>0</v>
      </c>
      <c r="CL25" s="308">
        <v>0</v>
      </c>
      <c r="CM25" s="308">
        <v>0</v>
      </c>
      <c r="CN25" s="308">
        <v>0</v>
      </c>
      <c r="CO25" s="308">
        <v>0</v>
      </c>
      <c r="CP25" s="308">
        <v>0</v>
      </c>
      <c r="CQ25" s="308">
        <v>0</v>
      </c>
      <c r="CR25" s="308">
        <v>0</v>
      </c>
      <c r="CS25" s="308">
        <v>0</v>
      </c>
      <c r="CT25" s="308">
        <v>0</v>
      </c>
      <c r="CU25" s="308">
        <v>0</v>
      </c>
      <c r="CV25" s="308">
        <v>0</v>
      </c>
      <c r="CW25" s="308">
        <v>0</v>
      </c>
      <c r="CX25" s="308">
        <v>0</v>
      </c>
      <c r="CY25" s="308">
        <v>0</v>
      </c>
      <c r="CZ25" s="308">
        <v>0</v>
      </c>
      <c r="DA25" s="308">
        <v>0</v>
      </c>
      <c r="DB25" s="308">
        <v>0</v>
      </c>
      <c r="DC25" s="308">
        <v>0</v>
      </c>
      <c r="DD25" s="308">
        <v>0</v>
      </c>
      <c r="DE25" s="308">
        <v>0</v>
      </c>
      <c r="DF25" s="308">
        <v>0</v>
      </c>
      <c r="DG25" s="308">
        <v>0</v>
      </c>
      <c r="DH25" s="308">
        <v>0</v>
      </c>
      <c r="DI25" s="308">
        <v>0</v>
      </c>
      <c r="DJ25" s="308">
        <v>0</v>
      </c>
      <c r="DK25" s="308">
        <v>0</v>
      </c>
      <c r="DL25" s="308">
        <v>0</v>
      </c>
      <c r="DM25" s="308">
        <v>0</v>
      </c>
      <c r="DN25" s="308">
        <v>0</v>
      </c>
      <c r="DO25" s="308">
        <v>0</v>
      </c>
      <c r="DP25" s="308">
        <v>0</v>
      </c>
      <c r="DQ25" s="308">
        <v>1</v>
      </c>
      <c r="DR25" s="308">
        <v>0</v>
      </c>
      <c r="DS25" s="308">
        <v>0</v>
      </c>
      <c r="DT25" s="308">
        <v>0</v>
      </c>
      <c r="DU25" s="308">
        <v>0</v>
      </c>
      <c r="DV25" s="308">
        <v>0</v>
      </c>
      <c r="DW25" s="308">
        <v>0</v>
      </c>
      <c r="DX25" s="308">
        <v>0</v>
      </c>
      <c r="DY25" s="308">
        <v>0</v>
      </c>
      <c r="DZ25" s="308">
        <v>0</v>
      </c>
      <c r="EA25" s="308">
        <v>0</v>
      </c>
      <c r="EB25" s="308">
        <v>0</v>
      </c>
      <c r="EC25" s="308">
        <v>0</v>
      </c>
      <c r="ED25" s="308">
        <v>0</v>
      </c>
      <c r="EE25" s="308">
        <v>0</v>
      </c>
      <c r="EF25" s="308">
        <v>0</v>
      </c>
      <c r="EG25" s="308">
        <v>0</v>
      </c>
      <c r="EH25" s="308">
        <v>0</v>
      </c>
      <c r="EI25" s="308">
        <v>0</v>
      </c>
      <c r="EJ25" s="308">
        <v>0</v>
      </c>
      <c r="EK25" s="308">
        <v>0</v>
      </c>
      <c r="EL25" s="308">
        <v>0</v>
      </c>
      <c r="EM25" s="308">
        <v>0</v>
      </c>
      <c r="EN25" s="308">
        <v>0</v>
      </c>
      <c r="EO25" s="308">
        <v>0</v>
      </c>
      <c r="EP25" s="308">
        <v>0</v>
      </c>
      <c r="EQ25" s="308">
        <v>0</v>
      </c>
      <c r="ER25" s="308">
        <v>0</v>
      </c>
      <c r="ES25" s="309" t="e">
        <f>C25-Q25-S25-#REF!-W25-Y25-AA25-#REF!-BH25-BJ25-BL25-BS25-BY25-CB25-CI25-CR25-#REF!-#REF!-#REF!-CY25-DA25-DG25-DI25-DO25-DQ25-DT25-DV25-DX25-EB25-EG25-EL25-EQ25</f>
        <v>#REF!</v>
      </c>
      <c r="ET25" s="309" t="e">
        <f>D25-R25-T25-#REF!-X25-Z25-AB25-#REF!-BI25-BK25-BM25-BT25-BZ25-CC25-CJ25-CS25-#REF!-#REF!-#REF!-CZ25-DB25-DH25-DJ25-DP25-DR25-DU25-DW25-DY25-EC25-EH25-EM25-ER25</f>
        <v>#REF!</v>
      </c>
      <c r="EU25" s="309" t="e">
        <f>E25-#REF!-BU25-CE25-CV25-DC25-DK25</f>
        <v>#REF!</v>
      </c>
      <c r="EV25" s="309" t="e">
        <f>F25-#REF!-BV25-CF25-CW25-DD25-DL25</f>
        <v>#REF!</v>
      </c>
      <c r="EW25" s="309" t="e">
        <f>G25-#REF!-BW25-CG25-CX25-DE25-DM25</f>
        <v>#REF!</v>
      </c>
      <c r="EX25" s="309" t="e">
        <f>H25-#REF!-BX25-CH25-#REF!-DF25-DN25</f>
        <v>#REF!</v>
      </c>
      <c r="EY25" s="309" t="e">
        <f>I25-U25-#REF!-CA25-CD25-CK25-CT25-#REF!-#REF!-#REF!-DZ25</f>
        <v>#REF!</v>
      </c>
      <c r="EZ25" s="309" t="e">
        <f>J25-V25-#REF!-CU25-#REF!-#REF!-#REF!-EA25-ED25-EJ25-EO25</f>
        <v>#REF!</v>
      </c>
      <c r="FA25" s="309">
        <f t="shared" si="0"/>
        <v>0</v>
      </c>
      <c r="FB25" s="309">
        <f t="shared" si="1"/>
        <v>0</v>
      </c>
      <c r="FC25" s="309" t="e">
        <f>M25-CM25-#REF!-#REF!</f>
        <v>#REF!</v>
      </c>
      <c r="FD25" s="309" t="e">
        <f>N25-#REF!-EE25-#REF!-#REF!</f>
        <v>#REF!</v>
      </c>
      <c r="FE25" s="309" t="e">
        <f>O25-#REF!-EF25-EK25-EP25</f>
        <v>#REF!</v>
      </c>
      <c r="FF25" s="309">
        <f t="shared" si="2"/>
        <v>0</v>
      </c>
    </row>
    <row r="26" spans="1:162" s="304" customFormat="1" ht="12" customHeight="1" x14ac:dyDescent="0.2">
      <c r="A26" s="312" t="s">
        <v>138</v>
      </c>
      <c r="B26" s="306" t="s">
        <v>139</v>
      </c>
      <c r="C26" s="307">
        <v>19</v>
      </c>
      <c r="D26" s="308">
        <v>8</v>
      </c>
      <c r="E26" s="308">
        <v>24</v>
      </c>
      <c r="F26" s="308">
        <v>151</v>
      </c>
      <c r="G26" s="308">
        <v>0</v>
      </c>
      <c r="H26" s="308">
        <v>0</v>
      </c>
      <c r="I26" s="308">
        <v>6</v>
      </c>
      <c r="J26" s="308">
        <v>0</v>
      </c>
      <c r="K26" s="308">
        <v>0</v>
      </c>
      <c r="L26" s="308">
        <v>0</v>
      </c>
      <c r="M26" s="308">
        <v>0</v>
      </c>
      <c r="N26" s="308">
        <v>0</v>
      </c>
      <c r="O26" s="308">
        <v>0</v>
      </c>
      <c r="P26" s="308">
        <v>0</v>
      </c>
      <c r="Q26" s="308">
        <v>1</v>
      </c>
      <c r="R26" s="308">
        <v>0</v>
      </c>
      <c r="S26" s="308">
        <v>0</v>
      </c>
      <c r="T26" s="308">
        <v>0</v>
      </c>
      <c r="U26" s="308">
        <v>0</v>
      </c>
      <c r="V26" s="308">
        <v>0</v>
      </c>
      <c r="W26" s="308">
        <v>0</v>
      </c>
      <c r="X26" s="308">
        <v>0</v>
      </c>
      <c r="Y26" s="308">
        <v>0</v>
      </c>
      <c r="Z26" s="308">
        <v>0</v>
      </c>
      <c r="AA26" s="308">
        <v>1</v>
      </c>
      <c r="AB26" s="308">
        <v>0</v>
      </c>
      <c r="AC26" s="308">
        <v>0</v>
      </c>
      <c r="AD26" s="308">
        <v>0</v>
      </c>
      <c r="AE26" s="308">
        <v>0</v>
      </c>
      <c r="AF26" s="308">
        <v>0</v>
      </c>
      <c r="AG26" s="308">
        <v>0</v>
      </c>
      <c r="AH26" s="308">
        <v>0</v>
      </c>
      <c r="AI26" s="308">
        <v>0</v>
      </c>
      <c r="AJ26" s="308">
        <v>0</v>
      </c>
      <c r="AK26" s="308">
        <v>0</v>
      </c>
      <c r="AL26" s="308">
        <v>0</v>
      </c>
      <c r="AM26" s="308">
        <v>0</v>
      </c>
      <c r="AN26" s="308">
        <v>0</v>
      </c>
      <c r="AO26" s="308">
        <v>0</v>
      </c>
      <c r="AP26" s="308">
        <v>0</v>
      </c>
      <c r="AQ26" s="308">
        <v>10</v>
      </c>
      <c r="AR26" s="308">
        <v>3</v>
      </c>
      <c r="AS26" s="308">
        <v>0</v>
      </c>
      <c r="AT26" s="308">
        <v>0</v>
      </c>
      <c r="AU26" s="308">
        <v>0</v>
      </c>
      <c r="AV26" s="308">
        <v>0</v>
      </c>
      <c r="AW26" s="308">
        <v>0</v>
      </c>
      <c r="AX26" s="308">
        <v>0</v>
      </c>
      <c r="AY26" s="308">
        <v>0</v>
      </c>
      <c r="AZ26" s="308">
        <v>0</v>
      </c>
      <c r="BA26" s="308">
        <v>0</v>
      </c>
      <c r="BB26" s="308">
        <v>0</v>
      </c>
      <c r="BC26" s="308">
        <v>0</v>
      </c>
      <c r="BD26" s="308">
        <v>0</v>
      </c>
      <c r="BE26" s="308">
        <v>0</v>
      </c>
      <c r="BF26" s="308">
        <v>0</v>
      </c>
      <c r="BG26" s="308">
        <v>0</v>
      </c>
      <c r="BH26" s="308">
        <v>0</v>
      </c>
      <c r="BI26" s="308">
        <v>0</v>
      </c>
      <c r="BJ26" s="308">
        <v>0</v>
      </c>
      <c r="BK26" s="308">
        <v>0</v>
      </c>
      <c r="BL26" s="308">
        <v>0</v>
      </c>
      <c r="BM26" s="308">
        <v>0</v>
      </c>
      <c r="BN26" s="308">
        <v>0</v>
      </c>
      <c r="BO26" s="308">
        <v>0</v>
      </c>
      <c r="BP26" s="308">
        <v>0</v>
      </c>
      <c r="BQ26" s="308">
        <v>0</v>
      </c>
      <c r="BR26" s="308">
        <v>0</v>
      </c>
      <c r="BS26" s="308">
        <v>0</v>
      </c>
      <c r="BT26" s="308">
        <v>0</v>
      </c>
      <c r="BU26" s="308">
        <v>0</v>
      </c>
      <c r="BV26" s="308">
        <v>0</v>
      </c>
      <c r="BW26" s="308">
        <v>0</v>
      </c>
      <c r="BX26" s="308">
        <v>0</v>
      </c>
      <c r="BY26" s="308">
        <v>4</v>
      </c>
      <c r="BZ26" s="308">
        <v>5</v>
      </c>
      <c r="CA26" s="308">
        <v>3</v>
      </c>
      <c r="CB26" s="308">
        <v>0</v>
      </c>
      <c r="CC26" s="308">
        <v>0</v>
      </c>
      <c r="CD26" s="308">
        <v>0</v>
      </c>
      <c r="CE26" s="308">
        <v>0</v>
      </c>
      <c r="CF26" s="308">
        <v>0</v>
      </c>
      <c r="CG26" s="308">
        <v>0</v>
      </c>
      <c r="CH26" s="308">
        <v>0</v>
      </c>
      <c r="CI26" s="308">
        <v>0</v>
      </c>
      <c r="CJ26" s="308">
        <v>0</v>
      </c>
      <c r="CK26" s="308">
        <v>0</v>
      </c>
      <c r="CL26" s="308">
        <v>0</v>
      </c>
      <c r="CM26" s="308">
        <v>0</v>
      </c>
      <c r="CN26" s="308">
        <v>3</v>
      </c>
      <c r="CO26" s="308">
        <v>0</v>
      </c>
      <c r="CP26" s="308">
        <v>3</v>
      </c>
      <c r="CQ26" s="308">
        <v>0</v>
      </c>
      <c r="CR26" s="308">
        <v>16</v>
      </c>
      <c r="CS26" s="308">
        <v>104</v>
      </c>
      <c r="CT26" s="308">
        <v>0</v>
      </c>
      <c r="CU26" s="308">
        <v>0</v>
      </c>
      <c r="CV26" s="308">
        <v>0</v>
      </c>
      <c r="CW26" s="308">
        <v>0</v>
      </c>
      <c r="CX26" s="308">
        <v>0</v>
      </c>
      <c r="CY26" s="308">
        <v>0</v>
      </c>
      <c r="CZ26" s="308">
        <v>0</v>
      </c>
      <c r="DA26" s="308">
        <v>0</v>
      </c>
      <c r="DB26" s="308">
        <v>0</v>
      </c>
      <c r="DC26" s="308">
        <v>0</v>
      </c>
      <c r="DD26" s="308">
        <v>0</v>
      </c>
      <c r="DE26" s="308">
        <v>0</v>
      </c>
      <c r="DF26" s="308">
        <v>0</v>
      </c>
      <c r="DG26" s="308">
        <v>0</v>
      </c>
      <c r="DH26" s="308">
        <v>0</v>
      </c>
      <c r="DI26" s="308">
        <v>0</v>
      </c>
      <c r="DJ26" s="308">
        <v>0</v>
      </c>
      <c r="DK26" s="308">
        <v>8</v>
      </c>
      <c r="DL26" s="308">
        <v>47</v>
      </c>
      <c r="DM26" s="308">
        <v>0</v>
      </c>
      <c r="DN26" s="308">
        <v>0</v>
      </c>
      <c r="DO26" s="308">
        <v>0</v>
      </c>
      <c r="DP26" s="308">
        <v>0</v>
      </c>
      <c r="DQ26" s="308">
        <v>0</v>
      </c>
      <c r="DR26" s="308">
        <v>0</v>
      </c>
      <c r="DS26" s="308">
        <v>0</v>
      </c>
      <c r="DT26" s="308">
        <v>0</v>
      </c>
      <c r="DU26" s="308">
        <v>0</v>
      </c>
      <c r="DV26" s="308">
        <v>0</v>
      </c>
      <c r="DW26" s="308">
        <v>0</v>
      </c>
      <c r="DX26" s="308">
        <v>0</v>
      </c>
      <c r="DY26" s="308">
        <v>0</v>
      </c>
      <c r="DZ26" s="308">
        <v>0</v>
      </c>
      <c r="EA26" s="308">
        <v>0</v>
      </c>
      <c r="EB26" s="308">
        <v>0</v>
      </c>
      <c r="EC26" s="308">
        <v>0</v>
      </c>
      <c r="ED26" s="308">
        <v>0</v>
      </c>
      <c r="EE26" s="308">
        <v>0</v>
      </c>
      <c r="EF26" s="308">
        <v>0</v>
      </c>
      <c r="EG26" s="308">
        <v>0</v>
      </c>
      <c r="EH26" s="308">
        <v>0</v>
      </c>
      <c r="EI26" s="308">
        <v>0</v>
      </c>
      <c r="EJ26" s="308">
        <v>0</v>
      </c>
      <c r="EK26" s="308">
        <v>0</v>
      </c>
      <c r="EL26" s="308">
        <v>0</v>
      </c>
      <c r="EM26" s="308">
        <v>0</v>
      </c>
      <c r="EN26" s="308">
        <v>0</v>
      </c>
      <c r="EO26" s="308">
        <v>0</v>
      </c>
      <c r="EP26" s="308">
        <v>0</v>
      </c>
      <c r="EQ26" s="308">
        <v>0</v>
      </c>
      <c r="ER26" s="308">
        <v>0</v>
      </c>
      <c r="ES26" s="309" t="e">
        <f>C26-Q26-S26-#REF!-W26-Y26-AA26-#REF!-BH26-BJ26-BL26-BS26-BY26-CB26-CI26-CR26-#REF!-#REF!-#REF!-CY26-DA26-DG26-DI26-DO26-DQ26-DT26-DV26-DX26-EB26-EG26-EL26-EQ26</f>
        <v>#REF!</v>
      </c>
      <c r="ET26" s="309" t="e">
        <f>D26-R26-T26-#REF!-X26-Z26-AB26-#REF!-BI26-BK26-BM26-BT26-BZ26-CC26-CJ26-CS26-#REF!-#REF!-#REF!-CZ26-DB26-DH26-DJ26-DP26-DR26-DU26-DW26-DY26-EC26-EH26-EM26-ER26</f>
        <v>#REF!</v>
      </c>
      <c r="EU26" s="309" t="e">
        <f>E26-#REF!-BU26-CE26-CV26-DC26-DK26</f>
        <v>#REF!</v>
      </c>
      <c r="EV26" s="309" t="e">
        <f>F26-#REF!-BV26-CF26-CW26-DD26-DL26</f>
        <v>#REF!</v>
      </c>
      <c r="EW26" s="309" t="e">
        <f>G26-#REF!-BW26-CG26-CX26-DE26-DM26</f>
        <v>#REF!</v>
      </c>
      <c r="EX26" s="309" t="e">
        <f>H26-#REF!-BX26-CH26-#REF!-DF26-DN26</f>
        <v>#REF!</v>
      </c>
      <c r="EY26" s="309" t="e">
        <f>I26-U26-#REF!-CA26-CD26-CK26-CT26-#REF!-#REF!-#REF!-DZ26</f>
        <v>#REF!</v>
      </c>
      <c r="EZ26" s="309" t="e">
        <f>J26-V26-#REF!-CU26-#REF!-#REF!-#REF!-EA26-ED26-EJ26-EO26</f>
        <v>#REF!</v>
      </c>
      <c r="FA26" s="309">
        <f t="shared" si="0"/>
        <v>0</v>
      </c>
      <c r="FB26" s="309">
        <f t="shared" si="1"/>
        <v>0</v>
      </c>
      <c r="FC26" s="309" t="e">
        <f>M26-CM26-#REF!-#REF!</f>
        <v>#REF!</v>
      </c>
      <c r="FD26" s="309" t="e">
        <f>N26-#REF!-EE26-#REF!-#REF!</f>
        <v>#REF!</v>
      </c>
      <c r="FE26" s="309" t="e">
        <f>O26-#REF!-EF26-EK26-EP26</f>
        <v>#REF!</v>
      </c>
      <c r="FF26" s="309">
        <f t="shared" si="2"/>
        <v>0</v>
      </c>
    </row>
    <row r="27" spans="1:162" s="304" customFormat="1" ht="12" customHeight="1" x14ac:dyDescent="0.2">
      <c r="A27" s="312" t="s">
        <v>140</v>
      </c>
      <c r="B27" s="306" t="s">
        <v>141</v>
      </c>
      <c r="C27" s="307">
        <v>0</v>
      </c>
      <c r="D27" s="308">
        <v>0</v>
      </c>
      <c r="E27" s="308">
        <v>1</v>
      </c>
      <c r="F27" s="308">
        <v>8</v>
      </c>
      <c r="G27" s="308">
        <v>0</v>
      </c>
      <c r="H27" s="308">
        <v>0</v>
      </c>
      <c r="I27" s="308">
        <v>0</v>
      </c>
      <c r="J27" s="308">
        <v>0</v>
      </c>
      <c r="K27" s="308">
        <v>0</v>
      </c>
      <c r="L27" s="308">
        <v>0</v>
      </c>
      <c r="M27" s="308">
        <v>0</v>
      </c>
      <c r="N27" s="308">
        <v>0</v>
      </c>
      <c r="O27" s="308">
        <v>0</v>
      </c>
      <c r="P27" s="308">
        <v>0</v>
      </c>
      <c r="Q27" s="308">
        <v>0</v>
      </c>
      <c r="R27" s="308">
        <v>0</v>
      </c>
      <c r="S27" s="308">
        <v>0</v>
      </c>
      <c r="T27" s="308">
        <v>0</v>
      </c>
      <c r="U27" s="308">
        <v>0</v>
      </c>
      <c r="V27" s="308">
        <v>0</v>
      </c>
      <c r="W27" s="308">
        <v>0</v>
      </c>
      <c r="X27" s="308">
        <v>0</v>
      </c>
      <c r="Y27" s="308">
        <v>0</v>
      </c>
      <c r="Z27" s="308">
        <v>0</v>
      </c>
      <c r="AA27" s="308">
        <v>0</v>
      </c>
      <c r="AB27" s="308">
        <v>0</v>
      </c>
      <c r="AC27" s="308">
        <v>0</v>
      </c>
      <c r="AD27" s="308">
        <v>0</v>
      </c>
      <c r="AE27" s="308">
        <v>0</v>
      </c>
      <c r="AF27" s="308">
        <v>0</v>
      </c>
      <c r="AG27" s="308">
        <v>0</v>
      </c>
      <c r="AH27" s="308">
        <v>0</v>
      </c>
      <c r="AI27" s="308">
        <v>0</v>
      </c>
      <c r="AJ27" s="308">
        <v>0</v>
      </c>
      <c r="AK27" s="308">
        <v>0</v>
      </c>
      <c r="AL27" s="308">
        <v>0</v>
      </c>
      <c r="AM27" s="308">
        <v>0</v>
      </c>
      <c r="AN27" s="308">
        <v>0</v>
      </c>
      <c r="AO27" s="308">
        <v>0</v>
      </c>
      <c r="AP27" s="308">
        <v>0</v>
      </c>
      <c r="AQ27" s="308">
        <v>0</v>
      </c>
      <c r="AR27" s="308">
        <v>0</v>
      </c>
      <c r="AS27" s="308">
        <v>0</v>
      </c>
      <c r="AT27" s="308">
        <v>0</v>
      </c>
      <c r="AU27" s="308">
        <v>0</v>
      </c>
      <c r="AV27" s="308">
        <v>0</v>
      </c>
      <c r="AW27" s="308">
        <v>0</v>
      </c>
      <c r="AX27" s="308">
        <v>0</v>
      </c>
      <c r="AY27" s="308">
        <v>0</v>
      </c>
      <c r="AZ27" s="308">
        <v>0</v>
      </c>
      <c r="BA27" s="308">
        <v>0</v>
      </c>
      <c r="BB27" s="308">
        <v>0</v>
      </c>
      <c r="BC27" s="308">
        <v>0</v>
      </c>
      <c r="BD27" s="308">
        <v>0</v>
      </c>
      <c r="BE27" s="308">
        <v>0</v>
      </c>
      <c r="BF27" s="308">
        <v>0</v>
      </c>
      <c r="BG27" s="308">
        <v>0</v>
      </c>
      <c r="BH27" s="308">
        <v>0</v>
      </c>
      <c r="BI27" s="308">
        <v>0</v>
      </c>
      <c r="BJ27" s="308">
        <v>0</v>
      </c>
      <c r="BK27" s="308">
        <v>0</v>
      </c>
      <c r="BL27" s="308">
        <v>0</v>
      </c>
      <c r="BM27" s="308">
        <v>0</v>
      </c>
      <c r="BN27" s="308">
        <v>0</v>
      </c>
      <c r="BO27" s="308">
        <v>0</v>
      </c>
      <c r="BP27" s="308">
        <v>0</v>
      </c>
      <c r="BQ27" s="308">
        <v>0</v>
      </c>
      <c r="BR27" s="308">
        <v>0</v>
      </c>
      <c r="BS27" s="308">
        <v>0</v>
      </c>
      <c r="BT27" s="308">
        <v>0</v>
      </c>
      <c r="BU27" s="308">
        <v>0</v>
      </c>
      <c r="BV27" s="308">
        <v>0</v>
      </c>
      <c r="BW27" s="308">
        <v>0</v>
      </c>
      <c r="BX27" s="308">
        <v>0</v>
      </c>
      <c r="BY27" s="308">
        <v>0</v>
      </c>
      <c r="BZ27" s="308">
        <v>0</v>
      </c>
      <c r="CA27" s="308">
        <v>0</v>
      </c>
      <c r="CB27" s="308">
        <v>0</v>
      </c>
      <c r="CC27" s="308">
        <v>0</v>
      </c>
      <c r="CD27" s="308">
        <v>0</v>
      </c>
      <c r="CE27" s="308">
        <v>0</v>
      </c>
      <c r="CF27" s="308">
        <v>0</v>
      </c>
      <c r="CG27" s="308">
        <v>0</v>
      </c>
      <c r="CH27" s="308">
        <v>0</v>
      </c>
      <c r="CI27" s="308">
        <v>0</v>
      </c>
      <c r="CJ27" s="308">
        <v>0</v>
      </c>
      <c r="CK27" s="308">
        <v>0</v>
      </c>
      <c r="CL27" s="308">
        <v>0</v>
      </c>
      <c r="CM27" s="308">
        <v>0</v>
      </c>
      <c r="CN27" s="308">
        <v>0</v>
      </c>
      <c r="CO27" s="308">
        <v>0</v>
      </c>
      <c r="CP27" s="308">
        <v>0</v>
      </c>
      <c r="CQ27" s="308">
        <v>0</v>
      </c>
      <c r="CR27" s="308">
        <v>1</v>
      </c>
      <c r="CS27" s="308">
        <v>8</v>
      </c>
      <c r="CT27" s="308">
        <v>0</v>
      </c>
      <c r="CU27" s="308">
        <v>0</v>
      </c>
      <c r="CV27" s="308">
        <v>0</v>
      </c>
      <c r="CW27" s="308">
        <v>0</v>
      </c>
      <c r="CX27" s="308">
        <v>0</v>
      </c>
      <c r="CY27" s="308">
        <v>0</v>
      </c>
      <c r="CZ27" s="308">
        <v>0</v>
      </c>
      <c r="DA27" s="308">
        <v>0</v>
      </c>
      <c r="DB27" s="308">
        <v>0</v>
      </c>
      <c r="DC27" s="308">
        <v>0</v>
      </c>
      <c r="DD27" s="308">
        <v>0</v>
      </c>
      <c r="DE27" s="308">
        <v>0</v>
      </c>
      <c r="DF27" s="308">
        <v>0</v>
      </c>
      <c r="DG27" s="308">
        <v>0</v>
      </c>
      <c r="DH27" s="308">
        <v>0</v>
      </c>
      <c r="DI27" s="308">
        <v>0</v>
      </c>
      <c r="DJ27" s="308">
        <v>0</v>
      </c>
      <c r="DK27" s="308">
        <v>0</v>
      </c>
      <c r="DL27" s="308">
        <v>0</v>
      </c>
      <c r="DM27" s="308">
        <v>0</v>
      </c>
      <c r="DN27" s="308">
        <v>0</v>
      </c>
      <c r="DO27" s="308">
        <v>0</v>
      </c>
      <c r="DP27" s="308">
        <v>0</v>
      </c>
      <c r="DQ27" s="308">
        <v>0</v>
      </c>
      <c r="DR27" s="308">
        <v>0</v>
      </c>
      <c r="DS27" s="308">
        <v>0</v>
      </c>
      <c r="DT27" s="308">
        <v>0</v>
      </c>
      <c r="DU27" s="308">
        <v>0</v>
      </c>
      <c r="DV27" s="308">
        <v>0</v>
      </c>
      <c r="DW27" s="308">
        <v>0</v>
      </c>
      <c r="DX27" s="308">
        <v>0</v>
      </c>
      <c r="DY27" s="308">
        <v>0</v>
      </c>
      <c r="DZ27" s="308">
        <v>0</v>
      </c>
      <c r="EA27" s="308">
        <v>0</v>
      </c>
      <c r="EB27" s="308">
        <v>0</v>
      </c>
      <c r="EC27" s="308">
        <v>0</v>
      </c>
      <c r="ED27" s="308">
        <v>0</v>
      </c>
      <c r="EE27" s="308">
        <v>0</v>
      </c>
      <c r="EF27" s="308">
        <v>0</v>
      </c>
      <c r="EG27" s="308">
        <v>0</v>
      </c>
      <c r="EH27" s="308">
        <v>0</v>
      </c>
      <c r="EI27" s="308">
        <v>0</v>
      </c>
      <c r="EJ27" s="308">
        <v>0</v>
      </c>
      <c r="EK27" s="308">
        <v>0</v>
      </c>
      <c r="EL27" s="308">
        <v>0</v>
      </c>
      <c r="EM27" s="308">
        <v>0</v>
      </c>
      <c r="EN27" s="308">
        <v>0</v>
      </c>
      <c r="EO27" s="308">
        <v>0</v>
      </c>
      <c r="EP27" s="308">
        <v>0</v>
      </c>
      <c r="EQ27" s="308">
        <v>0</v>
      </c>
      <c r="ER27" s="308">
        <v>0</v>
      </c>
      <c r="ES27" s="309" t="e">
        <f>C27-Q27-S27-#REF!-W27-Y27-AA27-#REF!-BH27-BJ27-BL27-BS27-BY27-CB27-CI27-CR27-#REF!-#REF!-#REF!-CY27-DA27-DG27-DI27-DO27-DQ27-DT27-DV27-DX27-EB27-EG27-EL27-EQ27</f>
        <v>#REF!</v>
      </c>
      <c r="ET27" s="309" t="e">
        <f>D27-R27-T27-#REF!-X27-Z27-AB27-#REF!-BI27-BK27-BM27-BT27-BZ27-CC27-CJ27-CS27-#REF!-#REF!-#REF!-CZ27-DB27-DH27-DJ27-DP27-DR27-DU27-DW27-DY27-EC27-EH27-EM27-ER27</f>
        <v>#REF!</v>
      </c>
      <c r="EU27" s="309" t="e">
        <f>E27-#REF!-BU27-CE27-CV27-DC27-DK27</f>
        <v>#REF!</v>
      </c>
      <c r="EV27" s="309" t="e">
        <f>F27-#REF!-BV27-CF27-CW27-DD27-DL27</f>
        <v>#REF!</v>
      </c>
      <c r="EW27" s="309" t="e">
        <f>G27-#REF!-BW27-CG27-CX27-DE27-DM27</f>
        <v>#REF!</v>
      </c>
      <c r="EX27" s="309" t="e">
        <f>H27-#REF!-BX27-CH27-#REF!-DF27-DN27</f>
        <v>#REF!</v>
      </c>
      <c r="EY27" s="309" t="e">
        <f>I27-U27-#REF!-CA27-CD27-CK27-CT27-#REF!-#REF!-#REF!-DZ27</f>
        <v>#REF!</v>
      </c>
      <c r="EZ27" s="309" t="e">
        <f>J27-V27-#REF!-CU27-#REF!-#REF!-#REF!-EA27-ED27-EJ27-EO27</f>
        <v>#REF!</v>
      </c>
      <c r="FA27" s="309">
        <f t="shared" si="0"/>
        <v>0</v>
      </c>
      <c r="FB27" s="309">
        <f t="shared" si="1"/>
        <v>0</v>
      </c>
      <c r="FC27" s="309" t="e">
        <f>M27-CM27-#REF!-#REF!</f>
        <v>#REF!</v>
      </c>
      <c r="FD27" s="309" t="e">
        <f>N27-#REF!-EE27-#REF!-#REF!</f>
        <v>#REF!</v>
      </c>
      <c r="FE27" s="309" t="e">
        <f>O27-#REF!-EF27-EK27-EP27</f>
        <v>#REF!</v>
      </c>
      <c r="FF27" s="309">
        <f t="shared" si="2"/>
        <v>0</v>
      </c>
    </row>
    <row r="28" spans="1:162" s="304" customFormat="1" ht="12" customHeight="1" x14ac:dyDescent="0.2">
      <c r="A28" s="312" t="s">
        <v>142</v>
      </c>
      <c r="B28" s="306" t="s">
        <v>143</v>
      </c>
      <c r="C28" s="307">
        <v>4</v>
      </c>
      <c r="D28" s="308">
        <v>0</v>
      </c>
      <c r="E28" s="308">
        <v>58</v>
      </c>
      <c r="F28" s="308">
        <v>558</v>
      </c>
      <c r="G28" s="308">
        <v>0</v>
      </c>
      <c r="H28" s="308">
        <v>0</v>
      </c>
      <c r="I28" s="308">
        <v>0</v>
      </c>
      <c r="J28" s="308">
        <v>0</v>
      </c>
      <c r="K28" s="308">
        <v>0</v>
      </c>
      <c r="L28" s="308">
        <v>0</v>
      </c>
      <c r="M28" s="308">
        <v>0</v>
      </c>
      <c r="N28" s="308">
        <v>0</v>
      </c>
      <c r="O28" s="308">
        <v>0</v>
      </c>
      <c r="P28" s="308">
        <v>0</v>
      </c>
      <c r="Q28" s="308">
        <v>0</v>
      </c>
      <c r="R28" s="308">
        <v>0</v>
      </c>
      <c r="S28" s="308">
        <v>0</v>
      </c>
      <c r="T28" s="308">
        <v>0</v>
      </c>
      <c r="U28" s="308">
        <v>0</v>
      </c>
      <c r="V28" s="308">
        <v>0</v>
      </c>
      <c r="W28" s="308">
        <v>0</v>
      </c>
      <c r="X28" s="308">
        <v>0</v>
      </c>
      <c r="Y28" s="308">
        <v>4</v>
      </c>
      <c r="Z28" s="308">
        <v>0</v>
      </c>
      <c r="AA28" s="308">
        <v>0</v>
      </c>
      <c r="AB28" s="308">
        <v>0</v>
      </c>
      <c r="AC28" s="308">
        <v>0</v>
      </c>
      <c r="AD28" s="308">
        <v>0</v>
      </c>
      <c r="AE28" s="308">
        <v>0</v>
      </c>
      <c r="AF28" s="308">
        <v>0</v>
      </c>
      <c r="AG28" s="308">
        <v>0</v>
      </c>
      <c r="AH28" s="308">
        <v>0</v>
      </c>
      <c r="AI28" s="308">
        <v>0</v>
      </c>
      <c r="AJ28" s="308">
        <v>0</v>
      </c>
      <c r="AK28" s="308">
        <v>31</v>
      </c>
      <c r="AL28" s="308">
        <v>227</v>
      </c>
      <c r="AM28" s="308">
        <v>0</v>
      </c>
      <c r="AN28" s="308">
        <v>0</v>
      </c>
      <c r="AO28" s="308">
        <v>0</v>
      </c>
      <c r="AP28" s="308">
        <v>0</v>
      </c>
      <c r="AQ28" s="308">
        <v>0</v>
      </c>
      <c r="AR28" s="308">
        <v>0</v>
      </c>
      <c r="AS28" s="308">
        <v>0</v>
      </c>
      <c r="AT28" s="308">
        <v>0</v>
      </c>
      <c r="AU28" s="308">
        <v>0</v>
      </c>
      <c r="AV28" s="308">
        <v>0</v>
      </c>
      <c r="AW28" s="308">
        <v>0</v>
      </c>
      <c r="AX28" s="308">
        <v>0</v>
      </c>
      <c r="AY28" s="308">
        <v>0</v>
      </c>
      <c r="AZ28" s="308">
        <v>0</v>
      </c>
      <c r="BA28" s="308">
        <v>0</v>
      </c>
      <c r="BB28" s="308">
        <v>0</v>
      </c>
      <c r="BC28" s="308">
        <v>0</v>
      </c>
      <c r="BD28" s="308">
        <v>0</v>
      </c>
      <c r="BE28" s="308">
        <v>0</v>
      </c>
      <c r="BF28" s="308">
        <v>0</v>
      </c>
      <c r="BG28" s="308">
        <v>0</v>
      </c>
      <c r="BH28" s="308">
        <v>0</v>
      </c>
      <c r="BI28" s="308">
        <v>0</v>
      </c>
      <c r="BJ28" s="308">
        <v>0</v>
      </c>
      <c r="BK28" s="308">
        <v>0</v>
      </c>
      <c r="BL28" s="308">
        <v>0</v>
      </c>
      <c r="BM28" s="308">
        <v>0</v>
      </c>
      <c r="BN28" s="308">
        <v>0</v>
      </c>
      <c r="BO28" s="308">
        <v>0</v>
      </c>
      <c r="BP28" s="308">
        <v>0</v>
      </c>
      <c r="BQ28" s="308">
        <v>0</v>
      </c>
      <c r="BR28" s="308">
        <v>0</v>
      </c>
      <c r="BS28" s="308">
        <v>0</v>
      </c>
      <c r="BT28" s="308">
        <v>0</v>
      </c>
      <c r="BU28" s="308">
        <v>0</v>
      </c>
      <c r="BV28" s="308">
        <v>0</v>
      </c>
      <c r="BW28" s="308">
        <v>0</v>
      </c>
      <c r="BX28" s="308">
        <v>0</v>
      </c>
      <c r="BY28" s="308">
        <v>0</v>
      </c>
      <c r="BZ28" s="308">
        <v>0</v>
      </c>
      <c r="CA28" s="308">
        <v>0</v>
      </c>
      <c r="CB28" s="308">
        <v>0</v>
      </c>
      <c r="CC28" s="308">
        <v>0</v>
      </c>
      <c r="CD28" s="308">
        <v>0</v>
      </c>
      <c r="CE28" s="308">
        <v>0</v>
      </c>
      <c r="CF28" s="308">
        <v>0</v>
      </c>
      <c r="CG28" s="308">
        <v>0</v>
      </c>
      <c r="CH28" s="308">
        <v>0</v>
      </c>
      <c r="CI28" s="308">
        <v>0</v>
      </c>
      <c r="CJ28" s="308">
        <v>0</v>
      </c>
      <c r="CK28" s="308">
        <v>0</v>
      </c>
      <c r="CL28" s="308">
        <v>0</v>
      </c>
      <c r="CM28" s="308">
        <v>0</v>
      </c>
      <c r="CN28" s="308">
        <v>0</v>
      </c>
      <c r="CO28" s="308">
        <v>0</v>
      </c>
      <c r="CP28" s="308">
        <v>0</v>
      </c>
      <c r="CQ28" s="308">
        <v>0</v>
      </c>
      <c r="CR28" s="308">
        <v>14</v>
      </c>
      <c r="CS28" s="308">
        <v>199</v>
      </c>
      <c r="CT28" s="308">
        <v>0</v>
      </c>
      <c r="CU28" s="308">
        <v>0</v>
      </c>
      <c r="CV28" s="308">
        <v>0</v>
      </c>
      <c r="CW28" s="308">
        <v>0</v>
      </c>
      <c r="CX28" s="308">
        <v>0</v>
      </c>
      <c r="CY28" s="308">
        <v>0</v>
      </c>
      <c r="CZ28" s="308">
        <v>0</v>
      </c>
      <c r="DA28" s="308">
        <v>6</v>
      </c>
      <c r="DB28" s="308">
        <v>53</v>
      </c>
      <c r="DC28" s="308">
        <v>0</v>
      </c>
      <c r="DD28" s="308">
        <v>0</v>
      </c>
      <c r="DE28" s="308">
        <v>0</v>
      </c>
      <c r="DF28" s="308">
        <v>0</v>
      </c>
      <c r="DG28" s="308">
        <v>0</v>
      </c>
      <c r="DH28" s="308">
        <v>0</v>
      </c>
      <c r="DI28" s="308">
        <v>0</v>
      </c>
      <c r="DJ28" s="308">
        <v>0</v>
      </c>
      <c r="DK28" s="308">
        <v>7</v>
      </c>
      <c r="DL28" s="308">
        <v>79</v>
      </c>
      <c r="DM28" s="308">
        <v>0</v>
      </c>
      <c r="DN28" s="308">
        <v>0</v>
      </c>
      <c r="DO28" s="308">
        <v>0</v>
      </c>
      <c r="DP28" s="308">
        <v>0</v>
      </c>
      <c r="DQ28" s="308">
        <v>0</v>
      </c>
      <c r="DR28" s="308">
        <v>0</v>
      </c>
      <c r="DS28" s="308">
        <v>0</v>
      </c>
      <c r="DT28" s="308">
        <v>0</v>
      </c>
      <c r="DU28" s="308">
        <v>0</v>
      </c>
      <c r="DV28" s="308">
        <v>0</v>
      </c>
      <c r="DW28" s="308">
        <v>0</v>
      </c>
      <c r="DX28" s="308">
        <v>0</v>
      </c>
      <c r="DY28" s="308">
        <v>0</v>
      </c>
      <c r="DZ28" s="308">
        <v>0</v>
      </c>
      <c r="EA28" s="308">
        <v>0</v>
      </c>
      <c r="EB28" s="308">
        <v>0</v>
      </c>
      <c r="EC28" s="308">
        <v>0</v>
      </c>
      <c r="ED28" s="308">
        <v>0</v>
      </c>
      <c r="EE28" s="308">
        <v>0</v>
      </c>
      <c r="EF28" s="308">
        <v>0</v>
      </c>
      <c r="EG28" s="308">
        <v>0</v>
      </c>
      <c r="EH28" s="308">
        <v>0</v>
      </c>
      <c r="EI28" s="308">
        <v>0</v>
      </c>
      <c r="EJ28" s="308">
        <v>0</v>
      </c>
      <c r="EK28" s="308">
        <v>0</v>
      </c>
      <c r="EL28" s="308">
        <v>0</v>
      </c>
      <c r="EM28" s="308">
        <v>0</v>
      </c>
      <c r="EN28" s="308">
        <v>0</v>
      </c>
      <c r="EO28" s="308">
        <v>0</v>
      </c>
      <c r="EP28" s="308">
        <v>0</v>
      </c>
      <c r="EQ28" s="308">
        <v>0</v>
      </c>
      <c r="ER28" s="308">
        <v>0</v>
      </c>
      <c r="ES28" s="309" t="e">
        <f>C28-Q28-S28-#REF!-W28-Y28-AA28-#REF!-BH28-BJ28-BL28-BS28-BY28-CB28-CI28-CR28-#REF!-#REF!-#REF!-CY28-DA28-DG28-DI28-DO28-DQ28-DT28-DV28-DX28-EB28-EG28-EL28-EQ28</f>
        <v>#REF!</v>
      </c>
      <c r="ET28" s="309" t="e">
        <f>D28-R28-T28-#REF!-X28-Z28-AB28-#REF!-BI28-BK28-BM28-BT28-BZ28-CC28-CJ28-CS28-#REF!-#REF!-#REF!-CZ28-DB28-DH28-DJ28-DP28-DR28-DU28-DW28-DY28-EC28-EH28-EM28-ER28</f>
        <v>#REF!</v>
      </c>
      <c r="EU28" s="309" t="e">
        <f>E28-#REF!-BU28-CE28-CV28-DC28-DK28</f>
        <v>#REF!</v>
      </c>
      <c r="EV28" s="309" t="e">
        <f>F28-#REF!-BV28-CF28-CW28-DD28-DL28</f>
        <v>#REF!</v>
      </c>
      <c r="EW28" s="309" t="e">
        <f>G28-#REF!-BW28-CG28-CX28-DE28-DM28</f>
        <v>#REF!</v>
      </c>
      <c r="EX28" s="309" t="e">
        <f>H28-#REF!-BX28-CH28-#REF!-DF28-DN28</f>
        <v>#REF!</v>
      </c>
      <c r="EY28" s="309" t="e">
        <f>I28-U28-#REF!-CA28-CD28-CK28-CT28-#REF!-#REF!-#REF!-DZ28</f>
        <v>#REF!</v>
      </c>
      <c r="EZ28" s="309" t="e">
        <f>J28-V28-#REF!-CU28-#REF!-#REF!-#REF!-EA28-ED28-EJ28-EO28</f>
        <v>#REF!</v>
      </c>
      <c r="FA28" s="309">
        <f t="shared" si="0"/>
        <v>0</v>
      </c>
      <c r="FB28" s="309">
        <f t="shared" si="1"/>
        <v>0</v>
      </c>
      <c r="FC28" s="309" t="e">
        <f>M28-CM28-#REF!-#REF!</f>
        <v>#REF!</v>
      </c>
      <c r="FD28" s="309" t="e">
        <f>N28-#REF!-EE28-#REF!-#REF!</f>
        <v>#REF!</v>
      </c>
      <c r="FE28" s="309" t="e">
        <f>O28-#REF!-EF28-EK28-EP28</f>
        <v>#REF!</v>
      </c>
      <c r="FF28" s="309">
        <f t="shared" si="2"/>
        <v>0</v>
      </c>
    </row>
    <row r="29" spans="1:162" s="304" customFormat="1" ht="12" customHeight="1" x14ac:dyDescent="0.2">
      <c r="A29" s="312" t="s">
        <v>144</v>
      </c>
      <c r="B29" s="306" t="s">
        <v>145</v>
      </c>
      <c r="C29" s="307">
        <v>19</v>
      </c>
      <c r="D29" s="308">
        <v>0</v>
      </c>
      <c r="E29" s="308">
        <v>39</v>
      </c>
      <c r="F29" s="308">
        <v>384</v>
      </c>
      <c r="G29" s="308">
        <v>0</v>
      </c>
      <c r="H29" s="308">
        <v>0</v>
      </c>
      <c r="I29" s="308">
        <v>6</v>
      </c>
      <c r="J29" s="308">
        <v>3</v>
      </c>
      <c r="K29" s="308">
        <v>0</v>
      </c>
      <c r="L29" s="308">
        <v>0</v>
      </c>
      <c r="M29" s="308">
        <v>0</v>
      </c>
      <c r="N29" s="308">
        <v>0</v>
      </c>
      <c r="O29" s="308">
        <v>0</v>
      </c>
      <c r="P29" s="308">
        <v>0</v>
      </c>
      <c r="Q29" s="308">
        <v>0</v>
      </c>
      <c r="R29" s="308">
        <v>0</v>
      </c>
      <c r="S29" s="308">
        <v>0</v>
      </c>
      <c r="T29" s="308">
        <v>0</v>
      </c>
      <c r="U29" s="308">
        <v>0</v>
      </c>
      <c r="V29" s="308">
        <v>0</v>
      </c>
      <c r="W29" s="308">
        <v>0</v>
      </c>
      <c r="X29" s="308">
        <v>0</v>
      </c>
      <c r="Y29" s="308">
        <v>3</v>
      </c>
      <c r="Z29" s="308">
        <v>0</v>
      </c>
      <c r="AA29" s="308">
        <v>0</v>
      </c>
      <c r="AB29" s="308">
        <v>0</v>
      </c>
      <c r="AC29" s="308">
        <v>0</v>
      </c>
      <c r="AD29" s="308">
        <v>0</v>
      </c>
      <c r="AE29" s="308">
        <v>0</v>
      </c>
      <c r="AF29" s="308">
        <v>0</v>
      </c>
      <c r="AG29" s="308">
        <v>0</v>
      </c>
      <c r="AH29" s="308">
        <v>0</v>
      </c>
      <c r="AI29" s="308">
        <v>0</v>
      </c>
      <c r="AJ29" s="308">
        <v>0</v>
      </c>
      <c r="AK29" s="308">
        <v>2</v>
      </c>
      <c r="AL29" s="308">
        <v>8</v>
      </c>
      <c r="AM29" s="308">
        <v>0</v>
      </c>
      <c r="AN29" s="308">
        <v>0</v>
      </c>
      <c r="AO29" s="308">
        <v>0</v>
      </c>
      <c r="AP29" s="308">
        <v>0</v>
      </c>
      <c r="AQ29" s="308">
        <v>5</v>
      </c>
      <c r="AR29" s="308">
        <v>0</v>
      </c>
      <c r="AS29" s="308">
        <v>0</v>
      </c>
      <c r="AT29" s="308">
        <v>0</v>
      </c>
      <c r="AU29" s="308">
        <v>0</v>
      </c>
      <c r="AV29" s="308">
        <v>0</v>
      </c>
      <c r="AW29" s="308">
        <v>0</v>
      </c>
      <c r="AX29" s="308">
        <v>0</v>
      </c>
      <c r="AY29" s="308">
        <v>0</v>
      </c>
      <c r="AZ29" s="308">
        <v>0</v>
      </c>
      <c r="BA29" s="308">
        <v>0</v>
      </c>
      <c r="BB29" s="308">
        <v>0</v>
      </c>
      <c r="BC29" s="308">
        <v>0</v>
      </c>
      <c r="BD29" s="308">
        <v>0</v>
      </c>
      <c r="BE29" s="308">
        <v>0</v>
      </c>
      <c r="BF29" s="308">
        <v>0</v>
      </c>
      <c r="BG29" s="308">
        <v>0</v>
      </c>
      <c r="BH29" s="308">
        <v>0</v>
      </c>
      <c r="BI29" s="308">
        <v>0</v>
      </c>
      <c r="BJ29" s="308">
        <v>0</v>
      </c>
      <c r="BK29" s="308">
        <v>0</v>
      </c>
      <c r="BL29" s="308">
        <v>0</v>
      </c>
      <c r="BM29" s="308">
        <v>0</v>
      </c>
      <c r="BN29" s="308">
        <v>0</v>
      </c>
      <c r="BO29" s="308">
        <v>0</v>
      </c>
      <c r="BP29" s="308">
        <v>0</v>
      </c>
      <c r="BQ29" s="308">
        <v>0</v>
      </c>
      <c r="BR29" s="308">
        <v>0</v>
      </c>
      <c r="BS29" s="308">
        <v>0</v>
      </c>
      <c r="BT29" s="308">
        <v>0</v>
      </c>
      <c r="BU29" s="308">
        <v>0</v>
      </c>
      <c r="BV29" s="308">
        <v>0</v>
      </c>
      <c r="BW29" s="308">
        <v>0</v>
      </c>
      <c r="BX29" s="308">
        <v>0</v>
      </c>
      <c r="BY29" s="308">
        <v>4</v>
      </c>
      <c r="BZ29" s="308">
        <v>0</v>
      </c>
      <c r="CA29" s="308">
        <v>3</v>
      </c>
      <c r="CB29" s="308">
        <v>0</v>
      </c>
      <c r="CC29" s="308">
        <v>0</v>
      </c>
      <c r="CD29" s="308">
        <v>0</v>
      </c>
      <c r="CE29" s="308">
        <v>0</v>
      </c>
      <c r="CF29" s="308">
        <v>0</v>
      </c>
      <c r="CG29" s="308">
        <v>0</v>
      </c>
      <c r="CH29" s="308">
        <v>0</v>
      </c>
      <c r="CI29" s="308">
        <v>0</v>
      </c>
      <c r="CJ29" s="308">
        <v>0</v>
      </c>
      <c r="CK29" s="308">
        <v>0</v>
      </c>
      <c r="CL29" s="308">
        <v>0</v>
      </c>
      <c r="CM29" s="308">
        <v>0</v>
      </c>
      <c r="CN29" s="308">
        <v>0</v>
      </c>
      <c r="CO29" s="308">
        <v>0</v>
      </c>
      <c r="CP29" s="308">
        <v>0</v>
      </c>
      <c r="CQ29" s="308">
        <v>0</v>
      </c>
      <c r="CR29" s="308">
        <v>17</v>
      </c>
      <c r="CS29" s="308">
        <v>216</v>
      </c>
      <c r="CT29" s="308">
        <v>0</v>
      </c>
      <c r="CU29" s="308">
        <v>0</v>
      </c>
      <c r="CV29" s="308">
        <v>0</v>
      </c>
      <c r="CW29" s="308">
        <v>0</v>
      </c>
      <c r="CX29" s="308">
        <v>0</v>
      </c>
      <c r="CY29" s="308">
        <v>0</v>
      </c>
      <c r="CZ29" s="308">
        <v>0</v>
      </c>
      <c r="DA29" s="308">
        <v>8</v>
      </c>
      <c r="DB29" s="308">
        <v>32</v>
      </c>
      <c r="DC29" s="308">
        <v>0</v>
      </c>
      <c r="DD29" s="308">
        <v>0</v>
      </c>
      <c r="DE29" s="308">
        <v>0</v>
      </c>
      <c r="DF29" s="308">
        <v>0</v>
      </c>
      <c r="DG29" s="308">
        <v>0</v>
      </c>
      <c r="DH29" s="308">
        <v>0</v>
      </c>
      <c r="DI29" s="308">
        <v>0</v>
      </c>
      <c r="DJ29" s="308">
        <v>0</v>
      </c>
      <c r="DK29" s="308">
        <v>12</v>
      </c>
      <c r="DL29" s="308">
        <v>128</v>
      </c>
      <c r="DM29" s="308">
        <v>0</v>
      </c>
      <c r="DN29" s="308">
        <v>0</v>
      </c>
      <c r="DO29" s="308">
        <v>0</v>
      </c>
      <c r="DP29" s="308">
        <v>0</v>
      </c>
      <c r="DQ29" s="308">
        <v>0</v>
      </c>
      <c r="DR29" s="308">
        <v>0</v>
      </c>
      <c r="DS29" s="308">
        <v>0</v>
      </c>
      <c r="DT29" s="308">
        <v>0</v>
      </c>
      <c r="DU29" s="308">
        <v>0</v>
      </c>
      <c r="DV29" s="308">
        <v>0</v>
      </c>
      <c r="DW29" s="308">
        <v>0</v>
      </c>
      <c r="DX29" s="308">
        <v>4</v>
      </c>
      <c r="DY29" s="308">
        <v>0</v>
      </c>
      <c r="DZ29" s="308">
        <v>3</v>
      </c>
      <c r="EA29" s="308">
        <v>3</v>
      </c>
      <c r="EB29" s="308">
        <v>0</v>
      </c>
      <c r="EC29" s="308">
        <v>0</v>
      </c>
      <c r="ED29" s="308">
        <v>0</v>
      </c>
      <c r="EE29" s="308">
        <v>0</v>
      </c>
      <c r="EF29" s="308">
        <v>0</v>
      </c>
      <c r="EG29" s="308">
        <v>0</v>
      </c>
      <c r="EH29" s="308">
        <v>0</v>
      </c>
      <c r="EI29" s="308">
        <v>0</v>
      </c>
      <c r="EJ29" s="308">
        <v>0</v>
      </c>
      <c r="EK29" s="308">
        <v>0</v>
      </c>
      <c r="EL29" s="308">
        <v>3</v>
      </c>
      <c r="EM29" s="308">
        <v>0</v>
      </c>
      <c r="EN29" s="308">
        <v>0</v>
      </c>
      <c r="EO29" s="308">
        <v>0</v>
      </c>
      <c r="EP29" s="308">
        <v>0</v>
      </c>
      <c r="EQ29" s="308">
        <v>0</v>
      </c>
      <c r="ER29" s="308">
        <v>0</v>
      </c>
      <c r="ES29" s="309" t="e">
        <f>C29-Q29-S29-#REF!-W29-Y29-AA29-#REF!-BH29-BJ29-BL29-BS29-BY29-CB29-CI29-CR29-#REF!-#REF!-#REF!-CY29-DA29-DG29-DI29-DO29-DQ29-DT29-DV29-DX29-EB29-EG29-EL29-EQ29</f>
        <v>#REF!</v>
      </c>
      <c r="ET29" s="309" t="e">
        <f>D29-R29-T29-#REF!-X29-Z29-AB29-#REF!-BI29-BK29-BM29-BT29-BZ29-CC29-CJ29-CS29-#REF!-#REF!-#REF!-CZ29-DB29-DH29-DJ29-DP29-DR29-DU29-DW29-DY29-EC29-EH29-EM29-ER29</f>
        <v>#REF!</v>
      </c>
      <c r="EU29" s="309" t="e">
        <f>E29-#REF!-BU29-CE29-CV29-DC29-DK29</f>
        <v>#REF!</v>
      </c>
      <c r="EV29" s="309" t="e">
        <f>F29-#REF!-BV29-CF29-CW29-DD29-DL29</f>
        <v>#REF!</v>
      </c>
      <c r="EW29" s="309" t="e">
        <f>G29-#REF!-BW29-CG29-CX29-DE29-DM29</f>
        <v>#REF!</v>
      </c>
      <c r="EX29" s="309" t="e">
        <f>H29-#REF!-BX29-CH29-#REF!-DF29-DN29</f>
        <v>#REF!</v>
      </c>
      <c r="EY29" s="309" t="e">
        <f>I29-U29-#REF!-CA29-CD29-CK29-CT29-#REF!-#REF!-#REF!-DZ29</f>
        <v>#REF!</v>
      </c>
      <c r="EZ29" s="309" t="e">
        <f>J29-V29-#REF!-CU29-#REF!-#REF!-#REF!-EA29-ED29-EJ29-EO29</f>
        <v>#REF!</v>
      </c>
      <c r="FA29" s="309">
        <f t="shared" si="0"/>
        <v>0</v>
      </c>
      <c r="FB29" s="309">
        <f t="shared" si="1"/>
        <v>0</v>
      </c>
      <c r="FC29" s="309" t="e">
        <f>M29-CM29-#REF!-#REF!</f>
        <v>#REF!</v>
      </c>
      <c r="FD29" s="309" t="e">
        <f>N29-#REF!-EE29-#REF!-#REF!</f>
        <v>#REF!</v>
      </c>
      <c r="FE29" s="309" t="e">
        <f>O29-#REF!-EF29-EK29-EP29</f>
        <v>#REF!</v>
      </c>
      <c r="FF29" s="309">
        <f t="shared" si="2"/>
        <v>0</v>
      </c>
    </row>
    <row r="30" spans="1:162" s="304" customFormat="1" ht="12" customHeight="1" x14ac:dyDescent="0.2">
      <c r="A30" s="312" t="s">
        <v>146</v>
      </c>
      <c r="B30" s="306" t="s">
        <v>147</v>
      </c>
      <c r="C30" s="307">
        <v>4</v>
      </c>
      <c r="D30" s="308">
        <v>2</v>
      </c>
      <c r="E30" s="308">
        <v>14</v>
      </c>
      <c r="F30" s="308">
        <v>204</v>
      </c>
      <c r="G30" s="308">
        <v>0</v>
      </c>
      <c r="H30" s="308">
        <v>0</v>
      </c>
      <c r="I30" s="308">
        <v>2</v>
      </c>
      <c r="J30" s="308">
        <v>0</v>
      </c>
      <c r="K30" s="308">
        <v>0</v>
      </c>
      <c r="L30" s="308">
        <v>0</v>
      </c>
      <c r="M30" s="308">
        <v>0</v>
      </c>
      <c r="N30" s="308">
        <v>0</v>
      </c>
      <c r="O30" s="308">
        <v>0</v>
      </c>
      <c r="P30" s="308">
        <v>0</v>
      </c>
      <c r="Q30" s="308">
        <v>0</v>
      </c>
      <c r="R30" s="308">
        <v>0</v>
      </c>
      <c r="S30" s="308">
        <v>0</v>
      </c>
      <c r="T30" s="308">
        <v>0</v>
      </c>
      <c r="U30" s="308">
        <v>0</v>
      </c>
      <c r="V30" s="308">
        <v>0</v>
      </c>
      <c r="W30" s="308">
        <v>0</v>
      </c>
      <c r="X30" s="308">
        <v>0</v>
      </c>
      <c r="Y30" s="308">
        <v>1</v>
      </c>
      <c r="Z30" s="308">
        <v>0</v>
      </c>
      <c r="AA30" s="308">
        <v>0</v>
      </c>
      <c r="AB30" s="308">
        <v>0</v>
      </c>
      <c r="AC30" s="308">
        <v>0</v>
      </c>
      <c r="AD30" s="308">
        <v>0</v>
      </c>
      <c r="AE30" s="308">
        <v>0</v>
      </c>
      <c r="AF30" s="308">
        <v>0</v>
      </c>
      <c r="AG30" s="308">
        <v>0</v>
      </c>
      <c r="AH30" s="308">
        <v>0</v>
      </c>
      <c r="AI30" s="308">
        <v>0</v>
      </c>
      <c r="AJ30" s="308">
        <v>0</v>
      </c>
      <c r="AK30" s="308">
        <v>0</v>
      </c>
      <c r="AL30" s="308">
        <v>0</v>
      </c>
      <c r="AM30" s="308">
        <v>0</v>
      </c>
      <c r="AN30" s="308">
        <v>0</v>
      </c>
      <c r="AO30" s="308">
        <v>0</v>
      </c>
      <c r="AP30" s="308">
        <v>0</v>
      </c>
      <c r="AQ30" s="308">
        <v>0</v>
      </c>
      <c r="AR30" s="308">
        <v>0</v>
      </c>
      <c r="AS30" s="308">
        <v>0</v>
      </c>
      <c r="AT30" s="308">
        <v>0</v>
      </c>
      <c r="AU30" s="308">
        <v>0</v>
      </c>
      <c r="AV30" s="308">
        <v>0</v>
      </c>
      <c r="AW30" s="308">
        <v>0</v>
      </c>
      <c r="AX30" s="308">
        <v>0</v>
      </c>
      <c r="AY30" s="308">
        <v>0</v>
      </c>
      <c r="AZ30" s="308">
        <v>0</v>
      </c>
      <c r="BA30" s="308">
        <v>0</v>
      </c>
      <c r="BB30" s="308">
        <v>0</v>
      </c>
      <c r="BC30" s="308">
        <v>0</v>
      </c>
      <c r="BD30" s="308">
        <v>0</v>
      </c>
      <c r="BE30" s="308">
        <v>0</v>
      </c>
      <c r="BF30" s="308">
        <v>0</v>
      </c>
      <c r="BG30" s="308">
        <v>0</v>
      </c>
      <c r="BH30" s="308">
        <v>0</v>
      </c>
      <c r="BI30" s="308">
        <v>0</v>
      </c>
      <c r="BJ30" s="308">
        <v>0</v>
      </c>
      <c r="BK30" s="308">
        <v>0</v>
      </c>
      <c r="BL30" s="308">
        <v>0</v>
      </c>
      <c r="BM30" s="308">
        <v>0</v>
      </c>
      <c r="BN30" s="308">
        <v>0</v>
      </c>
      <c r="BO30" s="308">
        <v>0</v>
      </c>
      <c r="BP30" s="308">
        <v>0</v>
      </c>
      <c r="BQ30" s="308">
        <v>0</v>
      </c>
      <c r="BR30" s="308">
        <v>0</v>
      </c>
      <c r="BS30" s="308">
        <v>0</v>
      </c>
      <c r="BT30" s="308">
        <v>0</v>
      </c>
      <c r="BU30" s="308">
        <v>0</v>
      </c>
      <c r="BV30" s="308">
        <v>0</v>
      </c>
      <c r="BW30" s="308">
        <v>0</v>
      </c>
      <c r="BX30" s="308">
        <v>0</v>
      </c>
      <c r="BY30" s="308">
        <v>0</v>
      </c>
      <c r="BZ30" s="308">
        <v>0</v>
      </c>
      <c r="CA30" s="308">
        <v>0</v>
      </c>
      <c r="CB30" s="308">
        <v>1</v>
      </c>
      <c r="CC30" s="308">
        <v>8</v>
      </c>
      <c r="CD30" s="308">
        <v>0</v>
      </c>
      <c r="CE30" s="308">
        <v>0</v>
      </c>
      <c r="CF30" s="308">
        <v>0</v>
      </c>
      <c r="CG30" s="308">
        <v>0</v>
      </c>
      <c r="CH30" s="308">
        <v>0</v>
      </c>
      <c r="CI30" s="308">
        <v>2</v>
      </c>
      <c r="CJ30" s="308">
        <v>2</v>
      </c>
      <c r="CK30" s="308">
        <v>2</v>
      </c>
      <c r="CL30" s="308">
        <v>0</v>
      </c>
      <c r="CM30" s="308">
        <v>0</v>
      </c>
      <c r="CN30" s="308">
        <v>0</v>
      </c>
      <c r="CO30" s="308">
        <v>0</v>
      </c>
      <c r="CP30" s="308">
        <v>0</v>
      </c>
      <c r="CQ30" s="308">
        <v>0</v>
      </c>
      <c r="CR30" s="308">
        <v>13</v>
      </c>
      <c r="CS30" s="308">
        <v>196</v>
      </c>
      <c r="CT30" s="308">
        <v>0</v>
      </c>
      <c r="CU30" s="308">
        <v>0</v>
      </c>
      <c r="CV30" s="308">
        <v>1</v>
      </c>
      <c r="CW30" s="308">
        <v>0</v>
      </c>
      <c r="CX30" s="308">
        <v>0</v>
      </c>
      <c r="CY30" s="308">
        <v>0</v>
      </c>
      <c r="CZ30" s="308">
        <v>0</v>
      </c>
      <c r="DA30" s="308">
        <v>0</v>
      </c>
      <c r="DB30" s="308">
        <v>0</v>
      </c>
      <c r="DC30" s="308">
        <v>0</v>
      </c>
      <c r="DD30" s="308">
        <v>0</v>
      </c>
      <c r="DE30" s="308">
        <v>0</v>
      </c>
      <c r="DF30" s="308">
        <v>0</v>
      </c>
      <c r="DG30" s="308">
        <v>0</v>
      </c>
      <c r="DH30" s="308">
        <v>0</v>
      </c>
      <c r="DI30" s="308">
        <v>0</v>
      </c>
      <c r="DJ30" s="308">
        <v>0</v>
      </c>
      <c r="DK30" s="308">
        <v>0</v>
      </c>
      <c r="DL30" s="308">
        <v>0</v>
      </c>
      <c r="DM30" s="308">
        <v>0</v>
      </c>
      <c r="DN30" s="308">
        <v>0</v>
      </c>
      <c r="DO30" s="308">
        <v>0</v>
      </c>
      <c r="DP30" s="308">
        <v>0</v>
      </c>
      <c r="DQ30" s="308">
        <v>0</v>
      </c>
      <c r="DR30" s="308">
        <v>0</v>
      </c>
      <c r="DS30" s="308">
        <v>0</v>
      </c>
      <c r="DT30" s="308">
        <v>0</v>
      </c>
      <c r="DU30" s="308">
        <v>0</v>
      </c>
      <c r="DV30" s="308">
        <v>0</v>
      </c>
      <c r="DW30" s="308">
        <v>0</v>
      </c>
      <c r="DX30" s="308">
        <v>0</v>
      </c>
      <c r="DY30" s="308">
        <v>0</v>
      </c>
      <c r="DZ30" s="308">
        <v>0</v>
      </c>
      <c r="EA30" s="308">
        <v>0</v>
      </c>
      <c r="EB30" s="308">
        <v>0</v>
      </c>
      <c r="EC30" s="308">
        <v>0</v>
      </c>
      <c r="ED30" s="308">
        <v>0</v>
      </c>
      <c r="EE30" s="308">
        <v>0</v>
      </c>
      <c r="EF30" s="308">
        <v>0</v>
      </c>
      <c r="EG30" s="308">
        <v>0</v>
      </c>
      <c r="EH30" s="308">
        <v>0</v>
      </c>
      <c r="EI30" s="308">
        <v>0</v>
      </c>
      <c r="EJ30" s="308">
        <v>0</v>
      </c>
      <c r="EK30" s="308">
        <v>0</v>
      </c>
      <c r="EL30" s="308">
        <v>0</v>
      </c>
      <c r="EM30" s="308">
        <v>0</v>
      </c>
      <c r="EN30" s="308">
        <v>0</v>
      </c>
      <c r="EO30" s="308">
        <v>0</v>
      </c>
      <c r="EP30" s="308">
        <v>0</v>
      </c>
      <c r="EQ30" s="308">
        <v>0</v>
      </c>
      <c r="ER30" s="308">
        <v>0</v>
      </c>
      <c r="ES30" s="309" t="e">
        <f>C30-Q30-S30-#REF!-W30-Y30-AA30-#REF!-BH30-BJ30-BL30-BS30-BY30-CB30-CI30-CR30-#REF!-#REF!-#REF!-CY30-DA30-DG30-DI30-DO30-DQ30-DT30-DV30-DX30-EB30-EG30-EL30-EQ30</f>
        <v>#REF!</v>
      </c>
      <c r="ET30" s="309" t="e">
        <f>D30-R30-T30-#REF!-X30-Z30-AB30-#REF!-BI30-BK30-BM30-BT30-BZ30-CC30-CJ30-CS30-#REF!-#REF!-#REF!-CZ30-DB30-DH30-DJ30-DP30-DR30-DU30-DW30-DY30-EC30-EH30-EM30-ER30</f>
        <v>#REF!</v>
      </c>
      <c r="EU30" s="309" t="e">
        <f>E30-#REF!-BU30-CE30-CV30-DC30-DK30</f>
        <v>#REF!</v>
      </c>
      <c r="EV30" s="309" t="e">
        <f>F30-#REF!-BV30-CF30-CW30-DD30-DL30</f>
        <v>#REF!</v>
      </c>
      <c r="EW30" s="309" t="e">
        <f>G30-#REF!-BW30-CG30-CX30-DE30-DM30</f>
        <v>#REF!</v>
      </c>
      <c r="EX30" s="309" t="e">
        <f>H30-#REF!-BX30-CH30-#REF!-DF30-DN30</f>
        <v>#REF!</v>
      </c>
      <c r="EY30" s="309" t="e">
        <f>I30-U30-#REF!-CA30-CD30-CK30-CT30-#REF!-#REF!-#REF!-DZ30</f>
        <v>#REF!</v>
      </c>
      <c r="EZ30" s="309" t="e">
        <f>J30-V30-#REF!-CU30-#REF!-#REF!-#REF!-EA30-ED30-EJ30-EO30</f>
        <v>#REF!</v>
      </c>
      <c r="FA30" s="309">
        <f t="shared" si="0"/>
        <v>0</v>
      </c>
      <c r="FB30" s="309">
        <f t="shared" si="1"/>
        <v>0</v>
      </c>
      <c r="FC30" s="309" t="e">
        <f>M30-CM30-#REF!-#REF!</f>
        <v>#REF!</v>
      </c>
      <c r="FD30" s="309" t="e">
        <f>N30-#REF!-EE30-#REF!-#REF!</f>
        <v>#REF!</v>
      </c>
      <c r="FE30" s="309" t="e">
        <f>O30-#REF!-EF30-EK30-EP30</f>
        <v>#REF!</v>
      </c>
      <c r="FF30" s="309">
        <f t="shared" si="2"/>
        <v>0</v>
      </c>
    </row>
    <row r="31" spans="1:162" s="304" customFormat="1" ht="12" customHeight="1" x14ac:dyDescent="0.2">
      <c r="A31" s="312" t="s">
        <v>148</v>
      </c>
      <c r="B31" s="306" t="s">
        <v>149</v>
      </c>
      <c r="C31" s="307">
        <v>0</v>
      </c>
      <c r="D31" s="308">
        <v>0</v>
      </c>
      <c r="E31" s="308">
        <v>0</v>
      </c>
      <c r="F31" s="308">
        <v>0</v>
      </c>
      <c r="G31" s="308">
        <v>0</v>
      </c>
      <c r="H31" s="308">
        <v>0</v>
      </c>
      <c r="I31" s="308">
        <v>0</v>
      </c>
      <c r="J31" s="308">
        <v>0</v>
      </c>
      <c r="K31" s="308">
        <v>0</v>
      </c>
      <c r="L31" s="308">
        <v>0</v>
      </c>
      <c r="M31" s="308">
        <v>0</v>
      </c>
      <c r="N31" s="308">
        <v>0</v>
      </c>
      <c r="O31" s="308">
        <v>0</v>
      </c>
      <c r="P31" s="308">
        <v>0</v>
      </c>
      <c r="Q31" s="308">
        <v>0</v>
      </c>
      <c r="R31" s="308">
        <v>0</v>
      </c>
      <c r="S31" s="308">
        <v>0</v>
      </c>
      <c r="T31" s="308">
        <v>0</v>
      </c>
      <c r="U31" s="308">
        <v>0</v>
      </c>
      <c r="V31" s="308">
        <v>0</v>
      </c>
      <c r="W31" s="308">
        <v>0</v>
      </c>
      <c r="X31" s="308">
        <v>0</v>
      </c>
      <c r="Y31" s="308">
        <v>0</v>
      </c>
      <c r="Z31" s="308">
        <v>0</v>
      </c>
      <c r="AA31" s="308">
        <v>0</v>
      </c>
      <c r="AB31" s="308">
        <v>0</v>
      </c>
      <c r="AC31" s="308">
        <v>0</v>
      </c>
      <c r="AD31" s="308">
        <v>0</v>
      </c>
      <c r="AE31" s="308">
        <v>0</v>
      </c>
      <c r="AF31" s="308">
        <v>0</v>
      </c>
      <c r="AG31" s="308">
        <v>0</v>
      </c>
      <c r="AH31" s="308">
        <v>0</v>
      </c>
      <c r="AI31" s="308">
        <v>0</v>
      </c>
      <c r="AJ31" s="308">
        <v>0</v>
      </c>
      <c r="AK31" s="308">
        <v>0</v>
      </c>
      <c r="AL31" s="308">
        <v>0</v>
      </c>
      <c r="AM31" s="308">
        <v>0</v>
      </c>
      <c r="AN31" s="308">
        <v>0</v>
      </c>
      <c r="AO31" s="308">
        <v>0</v>
      </c>
      <c r="AP31" s="308">
        <v>0</v>
      </c>
      <c r="AQ31" s="308">
        <v>0</v>
      </c>
      <c r="AR31" s="308">
        <v>0</v>
      </c>
      <c r="AS31" s="308">
        <v>0</v>
      </c>
      <c r="AT31" s="308">
        <v>0</v>
      </c>
      <c r="AU31" s="308">
        <v>0</v>
      </c>
      <c r="AV31" s="308">
        <v>0</v>
      </c>
      <c r="AW31" s="308">
        <v>0</v>
      </c>
      <c r="AX31" s="308">
        <v>0</v>
      </c>
      <c r="AY31" s="308">
        <v>0</v>
      </c>
      <c r="AZ31" s="308">
        <v>0</v>
      </c>
      <c r="BA31" s="308">
        <v>0</v>
      </c>
      <c r="BB31" s="308">
        <v>0</v>
      </c>
      <c r="BC31" s="308">
        <v>0</v>
      </c>
      <c r="BD31" s="308">
        <v>0</v>
      </c>
      <c r="BE31" s="308">
        <v>0</v>
      </c>
      <c r="BF31" s="308">
        <v>0</v>
      </c>
      <c r="BG31" s="308">
        <v>0</v>
      </c>
      <c r="BH31" s="308">
        <v>0</v>
      </c>
      <c r="BI31" s="308">
        <v>0</v>
      </c>
      <c r="BJ31" s="308">
        <v>0</v>
      </c>
      <c r="BK31" s="308">
        <v>0</v>
      </c>
      <c r="BL31" s="308">
        <v>0</v>
      </c>
      <c r="BM31" s="308">
        <v>0</v>
      </c>
      <c r="BN31" s="308">
        <v>0</v>
      </c>
      <c r="BO31" s="308">
        <v>0</v>
      </c>
      <c r="BP31" s="308">
        <v>0</v>
      </c>
      <c r="BQ31" s="308">
        <v>0</v>
      </c>
      <c r="BR31" s="308">
        <v>0</v>
      </c>
      <c r="BS31" s="308">
        <v>0</v>
      </c>
      <c r="BT31" s="308">
        <v>0</v>
      </c>
      <c r="BU31" s="308">
        <v>0</v>
      </c>
      <c r="BV31" s="308">
        <v>0</v>
      </c>
      <c r="BW31" s="308">
        <v>0</v>
      </c>
      <c r="BX31" s="308">
        <v>0</v>
      </c>
      <c r="BY31" s="308">
        <v>0</v>
      </c>
      <c r="BZ31" s="308">
        <v>0</v>
      </c>
      <c r="CA31" s="308">
        <v>0</v>
      </c>
      <c r="CB31" s="308">
        <v>0</v>
      </c>
      <c r="CC31" s="308">
        <v>0</v>
      </c>
      <c r="CD31" s="308">
        <v>0</v>
      </c>
      <c r="CE31" s="308">
        <v>0</v>
      </c>
      <c r="CF31" s="308">
        <v>0</v>
      </c>
      <c r="CG31" s="308">
        <v>0</v>
      </c>
      <c r="CH31" s="308">
        <v>0</v>
      </c>
      <c r="CI31" s="308">
        <v>0</v>
      </c>
      <c r="CJ31" s="308">
        <v>0</v>
      </c>
      <c r="CK31" s="308">
        <v>0</v>
      </c>
      <c r="CL31" s="308">
        <v>0</v>
      </c>
      <c r="CM31" s="308">
        <v>0</v>
      </c>
      <c r="CN31" s="308">
        <v>0</v>
      </c>
      <c r="CO31" s="308">
        <v>0</v>
      </c>
      <c r="CP31" s="308">
        <v>0</v>
      </c>
      <c r="CQ31" s="308">
        <v>0</v>
      </c>
      <c r="CR31" s="308">
        <v>0</v>
      </c>
      <c r="CS31" s="308">
        <v>0</v>
      </c>
      <c r="CT31" s="308">
        <v>0</v>
      </c>
      <c r="CU31" s="308">
        <v>0</v>
      </c>
      <c r="CV31" s="308">
        <v>0</v>
      </c>
      <c r="CW31" s="308">
        <v>0</v>
      </c>
      <c r="CX31" s="308">
        <v>0</v>
      </c>
      <c r="CY31" s="308">
        <v>0</v>
      </c>
      <c r="CZ31" s="308">
        <v>0</v>
      </c>
      <c r="DA31" s="308">
        <v>0</v>
      </c>
      <c r="DB31" s="308">
        <v>0</v>
      </c>
      <c r="DC31" s="308">
        <v>0</v>
      </c>
      <c r="DD31" s="308">
        <v>0</v>
      </c>
      <c r="DE31" s="308">
        <v>0</v>
      </c>
      <c r="DF31" s="308">
        <v>0</v>
      </c>
      <c r="DG31" s="308">
        <v>0</v>
      </c>
      <c r="DH31" s="308">
        <v>0</v>
      </c>
      <c r="DI31" s="308">
        <v>0</v>
      </c>
      <c r="DJ31" s="308">
        <v>0</v>
      </c>
      <c r="DK31" s="308">
        <v>0</v>
      </c>
      <c r="DL31" s="308">
        <v>0</v>
      </c>
      <c r="DM31" s="308">
        <v>0</v>
      </c>
      <c r="DN31" s="308">
        <v>0</v>
      </c>
      <c r="DO31" s="308">
        <v>0</v>
      </c>
      <c r="DP31" s="308">
        <v>0</v>
      </c>
      <c r="DQ31" s="308">
        <v>0</v>
      </c>
      <c r="DR31" s="308">
        <v>0</v>
      </c>
      <c r="DS31" s="308">
        <v>0</v>
      </c>
      <c r="DT31" s="308">
        <v>0</v>
      </c>
      <c r="DU31" s="308">
        <v>0</v>
      </c>
      <c r="DV31" s="308">
        <v>0</v>
      </c>
      <c r="DW31" s="308">
        <v>0</v>
      </c>
      <c r="DX31" s="308">
        <v>0</v>
      </c>
      <c r="DY31" s="308">
        <v>0</v>
      </c>
      <c r="DZ31" s="308">
        <v>0</v>
      </c>
      <c r="EA31" s="308">
        <v>0</v>
      </c>
      <c r="EB31" s="308">
        <v>0</v>
      </c>
      <c r="EC31" s="308">
        <v>0</v>
      </c>
      <c r="ED31" s="308">
        <v>0</v>
      </c>
      <c r="EE31" s="308">
        <v>0</v>
      </c>
      <c r="EF31" s="308">
        <v>0</v>
      </c>
      <c r="EG31" s="308">
        <v>0</v>
      </c>
      <c r="EH31" s="308">
        <v>0</v>
      </c>
      <c r="EI31" s="308">
        <v>0</v>
      </c>
      <c r="EJ31" s="308">
        <v>0</v>
      </c>
      <c r="EK31" s="308">
        <v>0</v>
      </c>
      <c r="EL31" s="308">
        <v>0</v>
      </c>
      <c r="EM31" s="308">
        <v>0</v>
      </c>
      <c r="EN31" s="308">
        <v>0</v>
      </c>
      <c r="EO31" s="308">
        <v>0</v>
      </c>
      <c r="EP31" s="308">
        <v>0</v>
      </c>
      <c r="EQ31" s="308">
        <v>0</v>
      </c>
      <c r="ER31" s="308">
        <v>0</v>
      </c>
      <c r="ES31" s="309" t="e">
        <f>C31-Q31-S31-#REF!-W31-Y31-AA31-#REF!-BH31-BJ31-BL31-BS31-BY31-CB31-CI31-CR31-#REF!-#REF!-#REF!-CY31-DA31-DG31-DI31-DO31-DQ31-DT31-DV31-DX31-EB31-EG31-EL31-EQ31</f>
        <v>#REF!</v>
      </c>
      <c r="ET31" s="309" t="e">
        <f>D31-R31-T31-#REF!-X31-Z31-AB31-#REF!-BI31-BK31-BM31-BT31-BZ31-CC31-CJ31-CS31-#REF!-#REF!-#REF!-CZ31-DB31-DH31-DJ31-DP31-DR31-DU31-DW31-DY31-EC31-EH31-EM31-ER31</f>
        <v>#REF!</v>
      </c>
      <c r="EU31" s="309" t="e">
        <f>E31-#REF!-BU31-CE31-CV31-DC31-DK31</f>
        <v>#REF!</v>
      </c>
      <c r="EV31" s="309" t="e">
        <f>F31-#REF!-BV31-CF31-CW31-DD31-DL31</f>
        <v>#REF!</v>
      </c>
      <c r="EW31" s="309" t="e">
        <f>G31-#REF!-BW31-CG31-CX31-DE31-DM31</f>
        <v>#REF!</v>
      </c>
      <c r="EX31" s="309" t="e">
        <f>H31-#REF!-BX31-CH31-#REF!-DF31-DN31</f>
        <v>#REF!</v>
      </c>
      <c r="EY31" s="309" t="e">
        <f>I31-U31-#REF!-CA31-CD31-CK31-CT31-#REF!-#REF!-#REF!-DZ31</f>
        <v>#REF!</v>
      </c>
      <c r="EZ31" s="309" t="e">
        <f>J31-V31-#REF!-CU31-#REF!-#REF!-#REF!-EA31-ED31-EJ31-EO31</f>
        <v>#REF!</v>
      </c>
      <c r="FA31" s="309">
        <f t="shared" si="0"/>
        <v>0</v>
      </c>
      <c r="FB31" s="309">
        <f t="shared" si="1"/>
        <v>0</v>
      </c>
      <c r="FC31" s="309" t="e">
        <f>M31-CM31-#REF!-#REF!</f>
        <v>#REF!</v>
      </c>
      <c r="FD31" s="309" t="e">
        <f>N31-#REF!-EE31-#REF!-#REF!</f>
        <v>#REF!</v>
      </c>
      <c r="FE31" s="309" t="e">
        <f>O31-#REF!-EF31-EK31-EP31</f>
        <v>#REF!</v>
      </c>
      <c r="FF31" s="309">
        <f t="shared" si="2"/>
        <v>0</v>
      </c>
    </row>
    <row r="32" spans="1:162" s="304" customFormat="1" ht="12" customHeight="1" x14ac:dyDescent="0.2">
      <c r="A32" s="313" t="s">
        <v>150</v>
      </c>
      <c r="B32" s="314" t="s">
        <v>151</v>
      </c>
      <c r="C32" s="315">
        <v>0</v>
      </c>
      <c r="D32" s="316">
        <v>0</v>
      </c>
      <c r="E32" s="316">
        <v>0</v>
      </c>
      <c r="F32" s="316">
        <v>0</v>
      </c>
      <c r="G32" s="316">
        <v>0</v>
      </c>
      <c r="H32" s="316">
        <v>0</v>
      </c>
      <c r="I32" s="316">
        <v>0</v>
      </c>
      <c r="J32" s="316">
        <v>0</v>
      </c>
      <c r="K32" s="316">
        <v>0</v>
      </c>
      <c r="L32" s="316">
        <v>0</v>
      </c>
      <c r="M32" s="316">
        <v>0</v>
      </c>
      <c r="N32" s="316">
        <v>0</v>
      </c>
      <c r="O32" s="316">
        <v>0</v>
      </c>
      <c r="P32" s="316">
        <v>0</v>
      </c>
      <c r="Q32" s="316">
        <v>0</v>
      </c>
      <c r="R32" s="316">
        <v>0</v>
      </c>
      <c r="S32" s="316">
        <v>0</v>
      </c>
      <c r="T32" s="316">
        <v>0</v>
      </c>
      <c r="U32" s="316">
        <v>0</v>
      </c>
      <c r="V32" s="316">
        <v>0</v>
      </c>
      <c r="W32" s="316">
        <v>0</v>
      </c>
      <c r="X32" s="316">
        <v>0</v>
      </c>
      <c r="Y32" s="316">
        <v>0</v>
      </c>
      <c r="Z32" s="316">
        <v>0</v>
      </c>
      <c r="AA32" s="316">
        <v>0</v>
      </c>
      <c r="AB32" s="316">
        <v>0</v>
      </c>
      <c r="AC32" s="316">
        <v>0</v>
      </c>
      <c r="AD32" s="316">
        <v>0</v>
      </c>
      <c r="AE32" s="316">
        <v>0</v>
      </c>
      <c r="AF32" s="316">
        <v>0</v>
      </c>
      <c r="AG32" s="316">
        <v>0</v>
      </c>
      <c r="AH32" s="316">
        <v>0</v>
      </c>
      <c r="AI32" s="316">
        <v>0</v>
      </c>
      <c r="AJ32" s="316">
        <v>0</v>
      </c>
      <c r="AK32" s="316">
        <v>0</v>
      </c>
      <c r="AL32" s="316">
        <v>0</v>
      </c>
      <c r="AM32" s="316">
        <v>0</v>
      </c>
      <c r="AN32" s="316">
        <v>0</v>
      </c>
      <c r="AO32" s="316">
        <v>0</v>
      </c>
      <c r="AP32" s="316">
        <v>0</v>
      </c>
      <c r="AQ32" s="316">
        <v>0</v>
      </c>
      <c r="AR32" s="316">
        <v>0</v>
      </c>
      <c r="AS32" s="316">
        <v>0</v>
      </c>
      <c r="AT32" s="316">
        <v>0</v>
      </c>
      <c r="AU32" s="316">
        <v>0</v>
      </c>
      <c r="AV32" s="316">
        <v>0</v>
      </c>
      <c r="AW32" s="316">
        <v>0</v>
      </c>
      <c r="AX32" s="316">
        <v>0</v>
      </c>
      <c r="AY32" s="316">
        <v>0</v>
      </c>
      <c r="AZ32" s="316">
        <v>0</v>
      </c>
      <c r="BA32" s="316">
        <v>0</v>
      </c>
      <c r="BB32" s="316">
        <v>0</v>
      </c>
      <c r="BC32" s="316">
        <v>0</v>
      </c>
      <c r="BD32" s="316">
        <v>0</v>
      </c>
      <c r="BE32" s="316">
        <v>0</v>
      </c>
      <c r="BF32" s="316">
        <v>0</v>
      </c>
      <c r="BG32" s="316">
        <v>0</v>
      </c>
      <c r="BH32" s="316">
        <v>0</v>
      </c>
      <c r="BI32" s="316">
        <v>0</v>
      </c>
      <c r="BJ32" s="316">
        <v>0</v>
      </c>
      <c r="BK32" s="316">
        <v>0</v>
      </c>
      <c r="BL32" s="316">
        <v>0</v>
      </c>
      <c r="BM32" s="316">
        <v>0</v>
      </c>
      <c r="BN32" s="316">
        <v>0</v>
      </c>
      <c r="BO32" s="316">
        <v>0</v>
      </c>
      <c r="BP32" s="316">
        <v>0</v>
      </c>
      <c r="BQ32" s="316">
        <v>0</v>
      </c>
      <c r="BR32" s="316">
        <v>0</v>
      </c>
      <c r="BS32" s="316">
        <v>0</v>
      </c>
      <c r="BT32" s="316">
        <v>0</v>
      </c>
      <c r="BU32" s="316">
        <v>0</v>
      </c>
      <c r="BV32" s="316">
        <v>0</v>
      </c>
      <c r="BW32" s="316">
        <v>0</v>
      </c>
      <c r="BX32" s="316">
        <v>0</v>
      </c>
      <c r="BY32" s="316">
        <v>0</v>
      </c>
      <c r="BZ32" s="316">
        <v>0</v>
      </c>
      <c r="CA32" s="316">
        <v>0</v>
      </c>
      <c r="CB32" s="316">
        <v>0</v>
      </c>
      <c r="CC32" s="316">
        <v>0</v>
      </c>
      <c r="CD32" s="316">
        <v>0</v>
      </c>
      <c r="CE32" s="316">
        <v>0</v>
      </c>
      <c r="CF32" s="316">
        <v>0</v>
      </c>
      <c r="CG32" s="316">
        <v>0</v>
      </c>
      <c r="CH32" s="316">
        <v>0</v>
      </c>
      <c r="CI32" s="316">
        <v>0</v>
      </c>
      <c r="CJ32" s="316">
        <v>0</v>
      </c>
      <c r="CK32" s="316">
        <v>0</v>
      </c>
      <c r="CL32" s="316">
        <v>0</v>
      </c>
      <c r="CM32" s="316">
        <v>0</v>
      </c>
      <c r="CN32" s="316">
        <v>0</v>
      </c>
      <c r="CO32" s="316">
        <v>0</v>
      </c>
      <c r="CP32" s="316">
        <v>0</v>
      </c>
      <c r="CQ32" s="316">
        <v>0</v>
      </c>
      <c r="CR32" s="316">
        <v>0</v>
      </c>
      <c r="CS32" s="316">
        <v>0</v>
      </c>
      <c r="CT32" s="316">
        <v>0</v>
      </c>
      <c r="CU32" s="316">
        <v>0</v>
      </c>
      <c r="CV32" s="316">
        <v>0</v>
      </c>
      <c r="CW32" s="316">
        <v>0</v>
      </c>
      <c r="CX32" s="316">
        <v>0</v>
      </c>
      <c r="CY32" s="316">
        <v>0</v>
      </c>
      <c r="CZ32" s="316">
        <v>0</v>
      </c>
      <c r="DA32" s="316">
        <v>0</v>
      </c>
      <c r="DB32" s="316">
        <v>0</v>
      </c>
      <c r="DC32" s="316">
        <v>0</v>
      </c>
      <c r="DD32" s="316">
        <v>0</v>
      </c>
      <c r="DE32" s="316">
        <v>0</v>
      </c>
      <c r="DF32" s="316">
        <v>0</v>
      </c>
      <c r="DG32" s="316">
        <v>0</v>
      </c>
      <c r="DH32" s="316">
        <v>0</v>
      </c>
      <c r="DI32" s="316">
        <v>0</v>
      </c>
      <c r="DJ32" s="316">
        <v>0</v>
      </c>
      <c r="DK32" s="316">
        <v>0</v>
      </c>
      <c r="DL32" s="316">
        <v>0</v>
      </c>
      <c r="DM32" s="316">
        <v>0</v>
      </c>
      <c r="DN32" s="316">
        <v>0</v>
      </c>
      <c r="DO32" s="316">
        <v>0</v>
      </c>
      <c r="DP32" s="316">
        <v>0</v>
      </c>
      <c r="DQ32" s="316">
        <v>0</v>
      </c>
      <c r="DR32" s="316">
        <v>0</v>
      </c>
      <c r="DS32" s="316">
        <v>0</v>
      </c>
      <c r="DT32" s="316">
        <v>0</v>
      </c>
      <c r="DU32" s="316">
        <v>0</v>
      </c>
      <c r="DV32" s="316">
        <v>0</v>
      </c>
      <c r="DW32" s="316">
        <v>0</v>
      </c>
      <c r="DX32" s="316">
        <v>0</v>
      </c>
      <c r="DY32" s="316">
        <v>0</v>
      </c>
      <c r="DZ32" s="316">
        <v>0</v>
      </c>
      <c r="EA32" s="316">
        <v>0</v>
      </c>
      <c r="EB32" s="316">
        <v>0</v>
      </c>
      <c r="EC32" s="316">
        <v>0</v>
      </c>
      <c r="ED32" s="316">
        <v>0</v>
      </c>
      <c r="EE32" s="316">
        <v>0</v>
      </c>
      <c r="EF32" s="316">
        <v>0</v>
      </c>
      <c r="EG32" s="316">
        <v>0</v>
      </c>
      <c r="EH32" s="316">
        <v>0</v>
      </c>
      <c r="EI32" s="316">
        <v>0</v>
      </c>
      <c r="EJ32" s="316">
        <v>0</v>
      </c>
      <c r="EK32" s="316">
        <v>0</v>
      </c>
      <c r="EL32" s="316">
        <v>0</v>
      </c>
      <c r="EM32" s="316">
        <v>0</v>
      </c>
      <c r="EN32" s="316">
        <v>0</v>
      </c>
      <c r="EO32" s="316">
        <v>0</v>
      </c>
      <c r="EP32" s="316">
        <v>0</v>
      </c>
      <c r="EQ32" s="316">
        <v>0</v>
      </c>
      <c r="ER32" s="316">
        <v>0</v>
      </c>
      <c r="ES32" s="309" t="e">
        <f>C32-Q32-S32-#REF!-W32-Y32-AA32-#REF!-BH32-BJ32-BL32-BS32-BY32-CB32-CI32-CR32-#REF!-#REF!-#REF!-CY32-DA32-DG32-DI32-DO32-DQ32-DT32-DV32-DX32-EB32-EG32-EL32-EQ32</f>
        <v>#REF!</v>
      </c>
      <c r="ET32" s="309" t="e">
        <f>D32-R32-T32-#REF!-X32-Z32-AB32-#REF!-BI32-BK32-BM32-BT32-BZ32-CC32-CJ32-CS32-#REF!-#REF!-#REF!-CZ32-DB32-DH32-DJ32-DP32-DR32-DU32-DW32-DY32-EC32-EH32-EM32-ER32</f>
        <v>#REF!</v>
      </c>
      <c r="EU32" s="309" t="e">
        <f>E32-#REF!-BU32-CE32-CV32-DC32-DK32</f>
        <v>#REF!</v>
      </c>
      <c r="EV32" s="309" t="e">
        <f>F32-#REF!-BV32-CF32-CW32-DD32-DL32</f>
        <v>#REF!</v>
      </c>
      <c r="EW32" s="309" t="e">
        <f>G32-#REF!-BW32-CG32-CX32-DE32-DM32</f>
        <v>#REF!</v>
      </c>
      <c r="EX32" s="309" t="e">
        <f>H32-#REF!-BX32-CH32-#REF!-DF32-DN32</f>
        <v>#REF!</v>
      </c>
      <c r="EY32" s="309" t="e">
        <f>I32-U32-#REF!-CA32-CD32-CK32-CT32-#REF!-#REF!-#REF!-DZ32</f>
        <v>#REF!</v>
      </c>
      <c r="EZ32" s="309" t="e">
        <f>J32-V32-#REF!-CU32-#REF!-#REF!-#REF!-EA32-ED32-EJ32-EO32</f>
        <v>#REF!</v>
      </c>
      <c r="FA32" s="309">
        <f t="shared" si="0"/>
        <v>0</v>
      </c>
      <c r="FB32" s="309">
        <f t="shared" si="1"/>
        <v>0</v>
      </c>
      <c r="FC32" s="309" t="e">
        <f>M32-CM32-#REF!-#REF!</f>
        <v>#REF!</v>
      </c>
      <c r="FD32" s="309" t="e">
        <f>N32-#REF!-EE32-#REF!-#REF!</f>
        <v>#REF!</v>
      </c>
      <c r="FE32" s="309" t="e">
        <f>O32-#REF!-EF32-EK32-EP32</f>
        <v>#REF!</v>
      </c>
      <c r="FF32" s="309">
        <f t="shared" si="2"/>
        <v>0</v>
      </c>
    </row>
    <row r="33" spans="1:148" ht="16.5" x14ac:dyDescent="0.2">
      <c r="A33" s="317" t="s">
        <v>335</v>
      </c>
      <c r="F33" s="318"/>
      <c r="CW33" s="318"/>
      <c r="DL33" s="318"/>
    </row>
    <row r="34" spans="1:148" ht="16.5" x14ac:dyDescent="0.2">
      <c r="A34" s="319" t="s">
        <v>46</v>
      </c>
    </row>
    <row r="35" spans="1:148" ht="16.5" hidden="1" x14ac:dyDescent="0.25">
      <c r="B35" s="286" t="s">
        <v>47</v>
      </c>
      <c r="C35" s="320" t="e">
        <f>C10-C11-C12-C14-C15-C16-#REF!-#REF!</f>
        <v>#REF!</v>
      </c>
      <c r="D35" s="320" t="e">
        <f>D10-D11-D12-D14-D15-D16-#REF!-#REF!</f>
        <v>#REF!</v>
      </c>
      <c r="E35" s="320" t="e">
        <f>E10-E11-E12-E14-E15-E16-#REF!-#REF!</f>
        <v>#REF!</v>
      </c>
      <c r="F35" s="320" t="e">
        <f>F10-F11-F12-F14-F15-F16-#REF!-#REF!</f>
        <v>#REF!</v>
      </c>
      <c r="G35" s="320" t="e">
        <f>G10-G11-G12-G14-G15-G16-#REF!-#REF!</f>
        <v>#REF!</v>
      </c>
      <c r="H35" s="320" t="e">
        <f>H10-H11-H12-H14-H15-H16-#REF!-#REF!</f>
        <v>#REF!</v>
      </c>
      <c r="I35" s="320" t="e">
        <f>I10-I11-I12-I14-I15-I16-#REF!-#REF!</f>
        <v>#REF!</v>
      </c>
      <c r="J35" s="320" t="e">
        <f>J10-J11-J12-J14-J15-J16-#REF!-#REF!</f>
        <v>#REF!</v>
      </c>
      <c r="K35" s="320" t="e">
        <f>K10-K11-K12-K14-K15-K16-#REF!-#REF!</f>
        <v>#REF!</v>
      </c>
      <c r="L35" s="320" t="e">
        <f>L10-L11-L12-L14-L15-L16-#REF!-#REF!</f>
        <v>#REF!</v>
      </c>
      <c r="M35" s="320" t="e">
        <f>M10-M11-M12-M14-M15-M16-#REF!-#REF!</f>
        <v>#REF!</v>
      </c>
      <c r="N35" s="320" t="e">
        <f>N10-N11-N12-N14-N15-N16-#REF!-#REF!</f>
        <v>#REF!</v>
      </c>
      <c r="O35" s="320" t="e">
        <f>O10-O11-O12-O14-O15-O16-#REF!-#REF!</f>
        <v>#REF!</v>
      </c>
      <c r="P35" s="320" t="e">
        <f>P10-P11-P12-P14-P15-P16-#REF!-#REF!</f>
        <v>#REF!</v>
      </c>
      <c r="Q35" s="320" t="e">
        <f>Q10-Q11-Q12-Q14-Q15-Q16-#REF!-#REF!</f>
        <v>#REF!</v>
      </c>
      <c r="R35" s="320" t="e">
        <f>R10-R11-R12-R14-R15-R16-#REF!-#REF!</f>
        <v>#REF!</v>
      </c>
      <c r="S35" s="320" t="e">
        <f>S10-S11-S12-S14-S15-S16-#REF!-#REF!</f>
        <v>#REF!</v>
      </c>
      <c r="T35" s="320" t="e">
        <f>T10-T11-T12-T14-T15-T16-#REF!-#REF!</f>
        <v>#REF!</v>
      </c>
      <c r="U35" s="320" t="e">
        <f>U10-U11-U12-U14-U15-U16-#REF!-#REF!</f>
        <v>#REF!</v>
      </c>
      <c r="V35" s="320" t="e">
        <f>V10-V11-V12-V14-V15-V16-#REF!-#REF!</f>
        <v>#REF!</v>
      </c>
      <c r="W35" s="320" t="e">
        <f>W10-W11-W12-W14-W15-W16-#REF!-#REF!</f>
        <v>#REF!</v>
      </c>
      <c r="X35" s="320" t="e">
        <f>X10-X11-X12-X14-X15-X16-#REF!-#REF!</f>
        <v>#REF!</v>
      </c>
      <c r="Y35" s="320" t="e">
        <f>Y10-Y11-Y12-Y14-Y15-Y16-#REF!-#REF!</f>
        <v>#REF!</v>
      </c>
      <c r="Z35" s="320" t="e">
        <f>Z10-Z11-Z12-Z14-Z15-Z16-#REF!-#REF!</f>
        <v>#REF!</v>
      </c>
      <c r="AA35" s="320" t="e">
        <f>AA10-AA11-AA12-AA14-AA15-AA16-#REF!-#REF!</f>
        <v>#REF!</v>
      </c>
      <c r="AB35" s="320" t="e">
        <f>AB10-AB11-AB12-AB14-AB15-AB16-#REF!-#REF!</f>
        <v>#REF!</v>
      </c>
      <c r="AC35" s="320" t="e">
        <f>AC10-AC11-AC12-AC14-AC15-AC16-#REF!-#REF!</f>
        <v>#REF!</v>
      </c>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t="e">
        <f>BH10-BH11-BH12-BH14-BH15-BH16-#REF!-#REF!</f>
        <v>#REF!</v>
      </c>
      <c r="BI35" s="320" t="e">
        <f>BI10-BI11-BI12-BI14-BI15-BI16-#REF!-#REF!</f>
        <v>#REF!</v>
      </c>
      <c r="BJ35" s="320" t="e">
        <f>BJ10-BJ11-BJ12-BJ14-BJ15-BJ16-#REF!-#REF!</f>
        <v>#REF!</v>
      </c>
      <c r="BK35" s="320" t="e">
        <f>BK10-BK11-BK12-BK14-BK15-BK16-#REF!-#REF!</f>
        <v>#REF!</v>
      </c>
      <c r="BL35" s="320" t="e">
        <f>BL10-BL11-BL12-BL14-BL15-BL16-#REF!-#REF!</f>
        <v>#REF!</v>
      </c>
      <c r="BM35" s="320" t="e">
        <f>BM10-BM11-BM12-BM14-BM15-BM16-#REF!-#REF!</f>
        <v>#REF!</v>
      </c>
      <c r="BN35" s="320"/>
      <c r="BO35" s="320"/>
      <c r="BP35" s="320"/>
      <c r="BQ35" s="320"/>
      <c r="BR35" s="320"/>
      <c r="BS35" s="320" t="e">
        <f>BS10-BS11-BS12-BS14-BS15-BS16-#REF!-#REF!</f>
        <v>#REF!</v>
      </c>
      <c r="BT35" s="320" t="e">
        <f>BT10-BT11-BT12-BT14-BT15-BT16-#REF!-#REF!</f>
        <v>#REF!</v>
      </c>
      <c r="BU35" s="320" t="e">
        <f>BU10-BU11-BU12-BU14-BU15-BU16-#REF!-#REF!</f>
        <v>#REF!</v>
      </c>
      <c r="BV35" s="320" t="e">
        <f>BV10-BV11-BV12-BV14-BV15-BV16-#REF!-#REF!</f>
        <v>#REF!</v>
      </c>
      <c r="BW35" s="320" t="e">
        <f>BW10-BW11-BW12-BW14-BW15-BW16-#REF!-#REF!</f>
        <v>#REF!</v>
      </c>
      <c r="BX35" s="320" t="e">
        <f>BX10-BX11-BX12-BX14-BX15-BX16-#REF!-#REF!</f>
        <v>#REF!</v>
      </c>
      <c r="BY35" s="320" t="e">
        <f>BY10-BY11-BY12-BY14-BY15-BY16-#REF!-#REF!</f>
        <v>#REF!</v>
      </c>
      <c r="BZ35" s="320" t="e">
        <f>BZ10-BZ11-BZ12-BZ14-BZ15-BZ16-#REF!-#REF!</f>
        <v>#REF!</v>
      </c>
      <c r="CA35" s="320" t="e">
        <f>CA10-CA11-CA12-CA14-CA15-CA16-#REF!-#REF!</f>
        <v>#REF!</v>
      </c>
      <c r="CB35" s="320" t="e">
        <f>CB10-CB11-CB12-CB14-CB15-CB16-#REF!-#REF!</f>
        <v>#REF!</v>
      </c>
      <c r="CC35" s="320" t="e">
        <f>CC10-CC11-CC12-CC14-CC15-CC16-#REF!-#REF!</f>
        <v>#REF!</v>
      </c>
      <c r="CD35" s="320" t="e">
        <f>CD10-CD11-CD12-CD14-CD15-CD16-#REF!-#REF!</f>
        <v>#REF!</v>
      </c>
      <c r="CE35" s="320" t="e">
        <f>CE10-CE11-CE12-CE14-CE15-CE16-#REF!-#REF!</f>
        <v>#REF!</v>
      </c>
      <c r="CF35" s="320" t="e">
        <f>CF10-CF11-CF12-CF14-CF15-CF16-#REF!-#REF!</f>
        <v>#REF!</v>
      </c>
      <c r="CG35" s="320" t="e">
        <f>CG10-CG11-CG12-CG14-CG15-CG16-#REF!-#REF!</f>
        <v>#REF!</v>
      </c>
      <c r="CH35" s="320" t="e">
        <f>CH10-CH11-CH12-CH14-CH15-CH16-#REF!-#REF!</f>
        <v>#REF!</v>
      </c>
      <c r="CI35" s="320" t="e">
        <f>CI10-CI11-CI12-CI14-CI15-CI16-#REF!-#REF!</f>
        <v>#REF!</v>
      </c>
      <c r="CJ35" s="320" t="e">
        <f>CJ10-CJ11-CJ12-CJ14-CJ15-CJ16-#REF!-#REF!</f>
        <v>#REF!</v>
      </c>
      <c r="CK35" s="320" t="e">
        <f>CK10-CK11-CK12-CK14-CK15-CK16-#REF!-#REF!</f>
        <v>#REF!</v>
      </c>
      <c r="CL35" s="320" t="e">
        <f>CL10-CL11-CL12-CL14-CL15-CL16-#REF!-#REF!</f>
        <v>#REF!</v>
      </c>
      <c r="CM35" s="320" t="e">
        <f>CM10-CM11-CM12-CM14-CM15-CM16-#REF!-#REF!</f>
        <v>#REF!</v>
      </c>
      <c r="CN35" s="320"/>
      <c r="CO35" s="320"/>
      <c r="CP35" s="320"/>
      <c r="CQ35" s="320"/>
      <c r="CR35" s="320" t="e">
        <f>CR10-CR11-CR12-CR14-CR15-CR16-#REF!-#REF!</f>
        <v>#REF!</v>
      </c>
      <c r="CS35" s="320" t="e">
        <f>CS10-CS11-CS12-CS14-CS15-CS16-#REF!-#REF!</f>
        <v>#REF!</v>
      </c>
      <c r="CT35" s="320" t="e">
        <f>CT10-CT11-CT12-CT14-CT15-CT16-#REF!-#REF!</f>
        <v>#REF!</v>
      </c>
      <c r="CU35" s="320" t="e">
        <f>CU10-CU11-CU12-CU14-CU15-CU16-#REF!-#REF!</f>
        <v>#REF!</v>
      </c>
      <c r="CV35" s="320" t="e">
        <f>CV10-CV11-CV12-CV14-CV15-CV16-#REF!-#REF!</f>
        <v>#REF!</v>
      </c>
      <c r="CW35" s="320" t="e">
        <f>CW10-CW11-CW12-CW14-CW15-CW16-#REF!-#REF!</f>
        <v>#REF!</v>
      </c>
      <c r="CX35" s="320" t="e">
        <f>CX10-CX11-CX12-CX14-CX15-CX16-#REF!-#REF!</f>
        <v>#REF!</v>
      </c>
      <c r="CY35" s="320" t="e">
        <f>CY10-CY11-CY12-CY14-CY15-CY16-#REF!-#REF!</f>
        <v>#REF!</v>
      </c>
      <c r="CZ35" s="320" t="e">
        <f>CZ10-CZ11-CZ12-CZ14-CZ15-CZ16-#REF!-#REF!</f>
        <v>#REF!</v>
      </c>
      <c r="DA35" s="320" t="e">
        <f>DA10-DA11-DA12-DA14-DA15-DA16-#REF!-#REF!</f>
        <v>#REF!</v>
      </c>
      <c r="DB35" s="320" t="e">
        <f>DB10-DB11-DB12-DB14-DB15-DB16-#REF!-#REF!</f>
        <v>#REF!</v>
      </c>
      <c r="DC35" s="320" t="e">
        <f>DC10-DC11-DC12-DC14-DC15-DC16-#REF!-#REF!</f>
        <v>#REF!</v>
      </c>
      <c r="DD35" s="320" t="e">
        <f>DD10-DD11-DD12-DD14-DD15-DD16-#REF!-#REF!</f>
        <v>#REF!</v>
      </c>
      <c r="DE35" s="320" t="e">
        <f>DE10-DE11-DE12-DE14-DE15-DE16-#REF!-#REF!</f>
        <v>#REF!</v>
      </c>
      <c r="DF35" s="320" t="e">
        <f>DF10-DF11-DF12-DF14-DF15-DF16-#REF!-#REF!</f>
        <v>#REF!</v>
      </c>
      <c r="DG35" s="320" t="e">
        <f>DG10-DG11-DG12-DG14-DG15-DG16-#REF!-#REF!</f>
        <v>#REF!</v>
      </c>
      <c r="DH35" s="320" t="e">
        <f>DH10-DH11-DH12-DH14-DH15-DH16-#REF!-#REF!</f>
        <v>#REF!</v>
      </c>
      <c r="DI35" s="320" t="e">
        <f>DI10-DI11-DI12-DI14-DI15-DI16-#REF!-#REF!</f>
        <v>#REF!</v>
      </c>
      <c r="DJ35" s="320" t="e">
        <f>DJ10-DJ11-DJ12-DJ14-DJ15-DJ16-#REF!-#REF!</f>
        <v>#REF!</v>
      </c>
      <c r="DK35" s="320" t="e">
        <f>DK10-DK11-DK12-DK14-DK15-DK16-#REF!-#REF!</f>
        <v>#REF!</v>
      </c>
      <c r="DL35" s="320" t="e">
        <f>DL10-DL11-DL12-DL14-DL15-DL16-#REF!-#REF!</f>
        <v>#REF!</v>
      </c>
      <c r="DM35" s="320" t="e">
        <f>DM10-DM11-DM12-DM14-DM15-DM16-#REF!-#REF!</f>
        <v>#REF!</v>
      </c>
      <c r="DN35" s="320" t="e">
        <f>DN10-DN11-DN12-DN14-DN15-DN16-#REF!-#REF!</f>
        <v>#REF!</v>
      </c>
      <c r="DO35" s="320" t="e">
        <f>DO10-DO11-DO12-DO14-DO15-DO16-#REF!-#REF!</f>
        <v>#REF!</v>
      </c>
      <c r="DP35" s="320" t="e">
        <f>DP10-DP11-DP12-DP14-DP15-DP16-#REF!-#REF!</f>
        <v>#REF!</v>
      </c>
      <c r="DQ35" s="320" t="e">
        <f>DQ10-DQ11-DQ12-DQ14-DQ15-DQ16-#REF!-#REF!</f>
        <v>#REF!</v>
      </c>
      <c r="DR35" s="320" t="e">
        <f>DR10-DR11-DR12-DR14-DR15-DR16-#REF!-#REF!</f>
        <v>#REF!</v>
      </c>
      <c r="DS35" s="320" t="e">
        <f>DS10-DS11-DS12-DS14-DS15-DS16-#REF!-#REF!</f>
        <v>#REF!</v>
      </c>
      <c r="DT35" s="320" t="e">
        <f>DT10-DT11-DT12-DT14-DT15-DT16-#REF!-#REF!</f>
        <v>#REF!</v>
      </c>
      <c r="DU35" s="320" t="e">
        <f>DU10-DU11-DU12-DU14-DU15-DU16-#REF!-#REF!</f>
        <v>#REF!</v>
      </c>
      <c r="DV35" s="320" t="e">
        <f>DV10-DV11-DV12-DV14-DV15-DV16-#REF!-#REF!</f>
        <v>#REF!</v>
      </c>
      <c r="DW35" s="320" t="e">
        <f>DW10-DW11-DW12-DW14-DW15-DW16-#REF!-#REF!</f>
        <v>#REF!</v>
      </c>
      <c r="DX35" s="320" t="e">
        <f>DX10-DX11-DX12-DX14-DX15-DX16-#REF!-#REF!</f>
        <v>#REF!</v>
      </c>
      <c r="DY35" s="320" t="e">
        <f>DY10-DY11-DY12-DY14-DY15-DY16-#REF!-#REF!</f>
        <v>#REF!</v>
      </c>
      <c r="DZ35" s="320" t="e">
        <f>DZ10-DZ11-DZ12-DZ14-DZ15-DZ16-#REF!-#REF!</f>
        <v>#REF!</v>
      </c>
      <c r="EA35" s="320" t="e">
        <f>EA10-EA11-EA12-EA14-EA15-EA16-#REF!-#REF!</f>
        <v>#REF!</v>
      </c>
      <c r="EB35" s="320" t="e">
        <f>EB10-EB11-EB12-EB14-EB15-EB16-#REF!-#REF!</f>
        <v>#REF!</v>
      </c>
      <c r="EC35" s="320" t="e">
        <f>EC10-EC11-EC12-EC14-EC15-EC16-#REF!-#REF!</f>
        <v>#REF!</v>
      </c>
      <c r="ED35" s="320" t="e">
        <f>ED10-ED11-ED12-ED14-ED15-ED16-#REF!-#REF!</f>
        <v>#REF!</v>
      </c>
      <c r="EE35" s="320" t="e">
        <f>EE10-EE11-EE12-EE14-EE15-EE16-#REF!-#REF!</f>
        <v>#REF!</v>
      </c>
      <c r="EF35" s="320" t="e">
        <f>EF10-EF11-EF12-EF14-EF15-EF16-#REF!-#REF!</f>
        <v>#REF!</v>
      </c>
      <c r="EG35" s="320" t="e">
        <f>EG10-EG11-EG12-EG14-EG15-EG16-#REF!-#REF!</f>
        <v>#REF!</v>
      </c>
      <c r="EH35" s="320" t="e">
        <f>EH10-EH11-EH12-EH14-EH15-EH16-#REF!-#REF!</f>
        <v>#REF!</v>
      </c>
      <c r="EI35" s="320"/>
      <c r="EJ35" s="320" t="e">
        <f>EJ10-EJ11-EJ12-EJ14-EJ15-EJ16-#REF!-#REF!</f>
        <v>#REF!</v>
      </c>
      <c r="EK35" s="320" t="e">
        <f>EK10-EK11-EK12-EK14-EK15-EK16-#REF!-#REF!</f>
        <v>#REF!</v>
      </c>
      <c r="EL35" s="320" t="e">
        <f>EL10-EL11-EL12-EL14-EL15-EL16-#REF!-#REF!</f>
        <v>#REF!</v>
      </c>
      <c r="EM35" s="320" t="e">
        <f>EM10-EM11-EM12-EM14-EM15-EM16-#REF!-#REF!</f>
        <v>#REF!</v>
      </c>
      <c r="EN35" s="320"/>
      <c r="EO35" s="320" t="e">
        <f>EO10-EO11-EO12-EO14-EO15-EO16-#REF!-#REF!</f>
        <v>#REF!</v>
      </c>
      <c r="EP35" s="320" t="e">
        <f>EP10-EP11-EP12-EP14-EP15-EP16-#REF!-#REF!</f>
        <v>#REF!</v>
      </c>
      <c r="EQ35" s="320" t="e">
        <f>EQ10-EQ11-EQ12-EQ14-EQ15-EQ16-#REF!-#REF!</f>
        <v>#REF!</v>
      </c>
      <c r="ER35" s="320" t="e">
        <f>ER10-ER11-ER12-ER14-ER15-ER16-#REF!-#REF!</f>
        <v>#REF!</v>
      </c>
    </row>
    <row r="36" spans="1:148" ht="16.5" hidden="1" x14ac:dyDescent="0.25">
      <c r="C36" s="320" t="e">
        <f>SUM(C17:C30)-#REF!</f>
        <v>#REF!</v>
      </c>
      <c r="D36" s="320" t="e">
        <f>SUM(D17:D30)-#REF!</f>
        <v>#REF!</v>
      </c>
      <c r="E36" s="320" t="e">
        <f>SUM(E17:E30)-#REF!</f>
        <v>#REF!</v>
      </c>
      <c r="F36" s="320" t="e">
        <f>SUM(F17:F30)-#REF!</f>
        <v>#REF!</v>
      </c>
      <c r="G36" s="320" t="e">
        <f>SUM(G17:G30)-#REF!</f>
        <v>#REF!</v>
      </c>
      <c r="H36" s="320" t="e">
        <f>SUM(H17:H30)-#REF!</f>
        <v>#REF!</v>
      </c>
      <c r="I36" s="320" t="e">
        <f>SUM(I17:I30)-#REF!</f>
        <v>#REF!</v>
      </c>
      <c r="J36" s="320" t="e">
        <f>SUM(J17:J30)-#REF!</f>
        <v>#REF!</v>
      </c>
      <c r="K36" s="320" t="e">
        <f>SUM(K17:K30)-#REF!</f>
        <v>#REF!</v>
      </c>
      <c r="L36" s="320" t="e">
        <f>SUM(L17:L30)-#REF!</f>
        <v>#REF!</v>
      </c>
      <c r="M36" s="320" t="e">
        <f>SUM(M17:M30)-#REF!</f>
        <v>#REF!</v>
      </c>
      <c r="N36" s="320" t="e">
        <f>SUM(N17:N30)-#REF!</f>
        <v>#REF!</v>
      </c>
      <c r="O36" s="320" t="e">
        <f>SUM(O17:O30)-#REF!</f>
        <v>#REF!</v>
      </c>
      <c r="P36" s="320" t="e">
        <f>SUM(P17:P30)-#REF!</f>
        <v>#REF!</v>
      </c>
      <c r="Q36" s="320" t="e">
        <f>SUM(Q17:Q30)-#REF!</f>
        <v>#REF!</v>
      </c>
      <c r="R36" s="320" t="e">
        <f>SUM(R17:R30)-#REF!</f>
        <v>#REF!</v>
      </c>
      <c r="S36" s="320" t="e">
        <f>SUM(S17:S30)-#REF!</f>
        <v>#REF!</v>
      </c>
      <c r="T36" s="320" t="e">
        <f>SUM(T17:T30)-#REF!</f>
        <v>#REF!</v>
      </c>
      <c r="U36" s="320" t="e">
        <f>SUM(U17:U30)-#REF!</f>
        <v>#REF!</v>
      </c>
      <c r="V36" s="320" t="e">
        <f>SUM(V17:V30)-#REF!</f>
        <v>#REF!</v>
      </c>
      <c r="W36" s="320" t="e">
        <f>SUM(W17:W30)-#REF!</f>
        <v>#REF!</v>
      </c>
      <c r="X36" s="320" t="e">
        <f>SUM(X17:X30)-#REF!</f>
        <v>#REF!</v>
      </c>
      <c r="Y36" s="320" t="e">
        <f>SUM(Y17:Y30)-#REF!</f>
        <v>#REF!</v>
      </c>
      <c r="Z36" s="320" t="e">
        <f>SUM(Z17:Z30)-#REF!</f>
        <v>#REF!</v>
      </c>
      <c r="AA36" s="320" t="e">
        <f>SUM(AA17:AA30)-#REF!</f>
        <v>#REF!</v>
      </c>
      <c r="AB36" s="320" t="e">
        <f>SUM(AB17:AB30)-#REF!</f>
        <v>#REF!</v>
      </c>
      <c r="AC36" s="320" t="e">
        <f>SUM(AC17:AC30)-#REF!</f>
        <v>#REF!</v>
      </c>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t="e">
        <f>SUM(BH17:BH30)-#REF!</f>
        <v>#REF!</v>
      </c>
      <c r="BI36" s="320" t="e">
        <f>SUM(BI17:BI30)-#REF!</f>
        <v>#REF!</v>
      </c>
      <c r="BJ36" s="320" t="e">
        <f>SUM(BJ17:BJ30)-#REF!</f>
        <v>#REF!</v>
      </c>
      <c r="BK36" s="320" t="e">
        <f>SUM(BK17:BK30)-#REF!</f>
        <v>#REF!</v>
      </c>
      <c r="BL36" s="320" t="e">
        <f>SUM(BL17:BL30)-#REF!</f>
        <v>#REF!</v>
      </c>
      <c r="BM36" s="320" t="e">
        <f>SUM(BM17:BM30)-#REF!</f>
        <v>#REF!</v>
      </c>
      <c r="BN36" s="320"/>
      <c r="BO36" s="320"/>
      <c r="BP36" s="320"/>
      <c r="BQ36" s="320"/>
      <c r="BR36" s="320"/>
      <c r="BS36" s="320" t="e">
        <f>SUM(BS17:BS30)-#REF!</f>
        <v>#REF!</v>
      </c>
      <c r="BT36" s="320" t="e">
        <f>SUM(BT17:BT30)-#REF!</f>
        <v>#REF!</v>
      </c>
      <c r="BU36" s="320" t="e">
        <f>SUM(BU17:BU30)-#REF!</f>
        <v>#REF!</v>
      </c>
      <c r="BV36" s="320" t="e">
        <f>SUM(BV17:BV30)-#REF!</f>
        <v>#REF!</v>
      </c>
      <c r="BW36" s="320" t="e">
        <f>SUM(BW17:BW30)-#REF!</f>
        <v>#REF!</v>
      </c>
      <c r="BX36" s="320" t="e">
        <f>SUM(BX17:BX30)-#REF!</f>
        <v>#REF!</v>
      </c>
      <c r="BY36" s="320" t="e">
        <f>SUM(BY17:BY30)-#REF!</f>
        <v>#REF!</v>
      </c>
      <c r="BZ36" s="320" t="e">
        <f>SUM(BZ17:BZ30)-#REF!</f>
        <v>#REF!</v>
      </c>
      <c r="CA36" s="320" t="e">
        <f>SUM(CA17:CA30)-#REF!</f>
        <v>#REF!</v>
      </c>
      <c r="CB36" s="320" t="e">
        <f>SUM(CB17:CB30)-#REF!</f>
        <v>#REF!</v>
      </c>
      <c r="CC36" s="320" t="e">
        <f>SUM(CC17:CC30)-#REF!</f>
        <v>#REF!</v>
      </c>
      <c r="CD36" s="320" t="e">
        <f>SUM(CD17:CD30)-#REF!</f>
        <v>#REF!</v>
      </c>
      <c r="CE36" s="320" t="e">
        <f>SUM(CE17:CE30)-#REF!</f>
        <v>#REF!</v>
      </c>
      <c r="CF36" s="320" t="e">
        <f>SUM(CF17:CF30)-#REF!</f>
        <v>#REF!</v>
      </c>
      <c r="CG36" s="320" t="e">
        <f>SUM(CG17:CG30)-#REF!</f>
        <v>#REF!</v>
      </c>
      <c r="CH36" s="320" t="e">
        <f>SUM(CH17:CH30)-#REF!</f>
        <v>#REF!</v>
      </c>
      <c r="CI36" s="320" t="e">
        <f>SUM(CI17:CI30)-#REF!</f>
        <v>#REF!</v>
      </c>
      <c r="CJ36" s="320" t="e">
        <f>SUM(CJ17:CJ30)-#REF!</f>
        <v>#REF!</v>
      </c>
      <c r="CK36" s="320" t="e">
        <f>SUM(CK17:CK30)-#REF!</f>
        <v>#REF!</v>
      </c>
      <c r="CL36" s="320" t="e">
        <f>SUM(CL17:CL30)-#REF!</f>
        <v>#REF!</v>
      </c>
      <c r="CM36" s="320" t="e">
        <f>SUM(CM17:CM30)-#REF!</f>
        <v>#REF!</v>
      </c>
      <c r="CN36" s="320"/>
      <c r="CO36" s="320"/>
      <c r="CP36" s="320"/>
      <c r="CQ36" s="320"/>
      <c r="CR36" s="320" t="e">
        <f>SUM(CR17:CR30)-#REF!</f>
        <v>#REF!</v>
      </c>
      <c r="CS36" s="320" t="e">
        <f>SUM(CS17:CS30)-#REF!</f>
        <v>#REF!</v>
      </c>
      <c r="CT36" s="320" t="e">
        <f>SUM(CT17:CT30)-#REF!</f>
        <v>#REF!</v>
      </c>
      <c r="CU36" s="320" t="e">
        <f>SUM(CU17:CU30)-#REF!</f>
        <v>#REF!</v>
      </c>
      <c r="CV36" s="320" t="e">
        <f>SUM(CV17:CV30)-#REF!</f>
        <v>#REF!</v>
      </c>
      <c r="CW36" s="320" t="e">
        <f>SUM(CW17:CW30)-#REF!</f>
        <v>#REF!</v>
      </c>
      <c r="CX36" s="320" t="e">
        <f>SUM(CX17:CX30)-#REF!</f>
        <v>#REF!</v>
      </c>
      <c r="CY36" s="320" t="e">
        <f>SUM(CY17:CY30)-#REF!</f>
        <v>#REF!</v>
      </c>
      <c r="CZ36" s="320" t="e">
        <f>SUM(CZ17:CZ30)-#REF!</f>
        <v>#REF!</v>
      </c>
      <c r="DA36" s="320" t="e">
        <f>SUM(DA17:DA30)-#REF!</f>
        <v>#REF!</v>
      </c>
      <c r="DB36" s="320" t="e">
        <f>SUM(DB17:DB30)-#REF!</f>
        <v>#REF!</v>
      </c>
      <c r="DC36" s="320" t="e">
        <f>SUM(DC17:DC30)-#REF!</f>
        <v>#REF!</v>
      </c>
      <c r="DD36" s="320" t="e">
        <f>SUM(DD17:DD30)-#REF!</f>
        <v>#REF!</v>
      </c>
      <c r="DE36" s="320" t="e">
        <f>SUM(DE17:DE30)-#REF!</f>
        <v>#REF!</v>
      </c>
      <c r="DF36" s="320" t="e">
        <f>SUM(DF17:DF30)-#REF!</f>
        <v>#REF!</v>
      </c>
      <c r="DG36" s="320" t="e">
        <f>SUM(DG17:DG30)-#REF!</f>
        <v>#REF!</v>
      </c>
      <c r="DH36" s="320" t="e">
        <f>SUM(DH17:DH30)-#REF!</f>
        <v>#REF!</v>
      </c>
      <c r="DI36" s="320" t="e">
        <f>SUM(DI17:DI30)-#REF!</f>
        <v>#REF!</v>
      </c>
      <c r="DJ36" s="320" t="e">
        <f>SUM(DJ17:DJ30)-#REF!</f>
        <v>#REF!</v>
      </c>
      <c r="DK36" s="320" t="e">
        <f>SUM(DK17:DK30)-#REF!</f>
        <v>#REF!</v>
      </c>
      <c r="DL36" s="320" t="e">
        <f>SUM(DL17:DL30)-#REF!</f>
        <v>#REF!</v>
      </c>
      <c r="DM36" s="320" t="e">
        <f>SUM(DM17:DM30)-#REF!</f>
        <v>#REF!</v>
      </c>
      <c r="DN36" s="320" t="e">
        <f>SUM(DN17:DN30)-#REF!</f>
        <v>#REF!</v>
      </c>
      <c r="DO36" s="320" t="e">
        <f>SUM(DO17:DO30)-#REF!</f>
        <v>#REF!</v>
      </c>
      <c r="DP36" s="320" t="e">
        <f>SUM(DP17:DP30)-#REF!</f>
        <v>#REF!</v>
      </c>
      <c r="DQ36" s="320" t="e">
        <f>SUM(DQ17:DQ30)-#REF!</f>
        <v>#REF!</v>
      </c>
      <c r="DR36" s="320" t="e">
        <f>SUM(DR17:DR30)-#REF!</f>
        <v>#REF!</v>
      </c>
      <c r="DS36" s="320" t="e">
        <f>SUM(DS17:DS30)-#REF!</f>
        <v>#REF!</v>
      </c>
      <c r="DT36" s="320" t="e">
        <f>SUM(DT17:DT30)-#REF!</f>
        <v>#REF!</v>
      </c>
      <c r="DU36" s="320" t="e">
        <f>SUM(DU17:DU30)-#REF!</f>
        <v>#REF!</v>
      </c>
      <c r="DV36" s="320" t="e">
        <f>SUM(DV17:DV30)-#REF!</f>
        <v>#REF!</v>
      </c>
      <c r="DW36" s="320" t="e">
        <f>SUM(DW17:DW30)-#REF!</f>
        <v>#REF!</v>
      </c>
      <c r="DX36" s="320" t="e">
        <f>SUM(DX17:DX30)-#REF!</f>
        <v>#REF!</v>
      </c>
      <c r="DY36" s="320" t="e">
        <f>SUM(DY17:DY30)-#REF!</f>
        <v>#REF!</v>
      </c>
      <c r="DZ36" s="320" t="e">
        <f>SUM(DZ17:DZ30)-#REF!</f>
        <v>#REF!</v>
      </c>
      <c r="EA36" s="320" t="e">
        <f>SUM(EA17:EA30)-#REF!</f>
        <v>#REF!</v>
      </c>
      <c r="EB36" s="320" t="e">
        <f>SUM(EB17:EB30)-#REF!</f>
        <v>#REF!</v>
      </c>
      <c r="EC36" s="320" t="e">
        <f>SUM(EC17:EC30)-#REF!</f>
        <v>#REF!</v>
      </c>
      <c r="ED36" s="320" t="e">
        <f>SUM(ED17:ED30)-#REF!</f>
        <v>#REF!</v>
      </c>
      <c r="EE36" s="320" t="e">
        <f>SUM(EE17:EE30)-#REF!</f>
        <v>#REF!</v>
      </c>
      <c r="EF36" s="320" t="e">
        <f>SUM(EF17:EF30)-#REF!</f>
        <v>#REF!</v>
      </c>
      <c r="EG36" s="320" t="e">
        <f>SUM(EG17:EG30)-#REF!</f>
        <v>#REF!</v>
      </c>
      <c r="EH36" s="320" t="e">
        <f>SUM(EH17:EH30)-#REF!</f>
        <v>#REF!</v>
      </c>
      <c r="EI36" s="320"/>
      <c r="EJ36" s="320" t="e">
        <f>SUM(EJ17:EJ30)-#REF!</f>
        <v>#REF!</v>
      </c>
      <c r="EK36" s="320" t="e">
        <f>SUM(EK17:EK30)-#REF!</f>
        <v>#REF!</v>
      </c>
      <c r="EL36" s="320" t="e">
        <f>SUM(EL17:EL30)-#REF!</f>
        <v>#REF!</v>
      </c>
      <c r="EM36" s="320" t="e">
        <f>SUM(EM17:EM30)-#REF!</f>
        <v>#REF!</v>
      </c>
      <c r="EN36" s="320"/>
      <c r="EO36" s="320" t="e">
        <f>SUM(EO17:EO30)-#REF!</f>
        <v>#REF!</v>
      </c>
      <c r="EP36" s="320" t="e">
        <f>SUM(EP17:EP30)-#REF!</f>
        <v>#REF!</v>
      </c>
      <c r="EQ36" s="320" t="e">
        <f>SUM(EQ17:EQ30)-#REF!</f>
        <v>#REF!</v>
      </c>
      <c r="ER36" s="320" t="e">
        <f>SUM(ER17:ER30)-#REF!</f>
        <v>#REF!</v>
      </c>
    </row>
    <row r="37" spans="1:148" ht="16.5" hidden="1" x14ac:dyDescent="0.25">
      <c r="C37" s="320" t="e">
        <f>#REF!-C31-C32</f>
        <v>#REF!</v>
      </c>
      <c r="D37" s="320" t="e">
        <f>#REF!-D31-D32</f>
        <v>#REF!</v>
      </c>
      <c r="E37" s="320" t="e">
        <f>#REF!-E31-E32</f>
        <v>#REF!</v>
      </c>
      <c r="F37" s="320" t="e">
        <f>#REF!-F31-F32</f>
        <v>#REF!</v>
      </c>
      <c r="G37" s="320" t="e">
        <f>#REF!-G31-G32</f>
        <v>#REF!</v>
      </c>
      <c r="H37" s="320" t="e">
        <f>#REF!-H31-H32</f>
        <v>#REF!</v>
      </c>
      <c r="I37" s="320" t="e">
        <f>#REF!-I31-I32</f>
        <v>#REF!</v>
      </c>
      <c r="J37" s="320" t="e">
        <f>#REF!-J31-J32</f>
        <v>#REF!</v>
      </c>
      <c r="K37" s="320" t="e">
        <f>#REF!-K31-K32</f>
        <v>#REF!</v>
      </c>
      <c r="L37" s="320" t="e">
        <f>#REF!-L31-L32</f>
        <v>#REF!</v>
      </c>
      <c r="M37" s="320" t="e">
        <f>#REF!-M31-M32</f>
        <v>#REF!</v>
      </c>
      <c r="N37" s="320" t="e">
        <f>#REF!-N31-N32</f>
        <v>#REF!</v>
      </c>
      <c r="O37" s="320" t="e">
        <f>#REF!-O31-O32</f>
        <v>#REF!</v>
      </c>
      <c r="P37" s="320" t="e">
        <f>#REF!-P31-P32</f>
        <v>#REF!</v>
      </c>
      <c r="Q37" s="320" t="e">
        <f>#REF!-Q31-Q32</f>
        <v>#REF!</v>
      </c>
      <c r="R37" s="320" t="e">
        <f>#REF!-R31-R32</f>
        <v>#REF!</v>
      </c>
      <c r="S37" s="320" t="e">
        <f>#REF!-S31-S32</f>
        <v>#REF!</v>
      </c>
      <c r="T37" s="320" t="e">
        <f>#REF!-T31-T32</f>
        <v>#REF!</v>
      </c>
      <c r="U37" s="320" t="e">
        <f>#REF!-U31-U32</f>
        <v>#REF!</v>
      </c>
      <c r="V37" s="320" t="e">
        <f>#REF!-V31-V32</f>
        <v>#REF!</v>
      </c>
      <c r="W37" s="320" t="e">
        <f>#REF!-W31-W32</f>
        <v>#REF!</v>
      </c>
      <c r="X37" s="320" t="e">
        <f>#REF!-X31-X32</f>
        <v>#REF!</v>
      </c>
      <c r="Y37" s="320" t="e">
        <f>#REF!-Y31-Y32</f>
        <v>#REF!</v>
      </c>
      <c r="Z37" s="320" t="e">
        <f>#REF!-Z31-Z32</f>
        <v>#REF!</v>
      </c>
      <c r="AA37" s="320" t="e">
        <f>#REF!-AA31-AA32</f>
        <v>#REF!</v>
      </c>
      <c r="AB37" s="320" t="e">
        <f>#REF!-AB31-AB32</f>
        <v>#REF!</v>
      </c>
      <c r="AC37" s="320" t="e">
        <f>#REF!-AC31-AC32</f>
        <v>#REF!</v>
      </c>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t="e">
        <f>#REF!-BH31-BH32</f>
        <v>#REF!</v>
      </c>
      <c r="BI37" s="320" t="e">
        <f>#REF!-BI31-BI32</f>
        <v>#REF!</v>
      </c>
      <c r="BJ37" s="320" t="e">
        <f>#REF!-BJ31-BJ32</f>
        <v>#REF!</v>
      </c>
      <c r="BK37" s="320" t="e">
        <f>#REF!-BK31-BK32</f>
        <v>#REF!</v>
      </c>
      <c r="BL37" s="320" t="e">
        <f>#REF!-BL31-BL32</f>
        <v>#REF!</v>
      </c>
      <c r="BM37" s="320" t="e">
        <f>#REF!-BM31-BM32</f>
        <v>#REF!</v>
      </c>
      <c r="BN37" s="320"/>
      <c r="BO37" s="320"/>
      <c r="BP37" s="320"/>
      <c r="BQ37" s="320"/>
      <c r="BR37" s="320"/>
      <c r="BS37" s="320" t="e">
        <f>#REF!-BS31-BS32</f>
        <v>#REF!</v>
      </c>
      <c r="BT37" s="320" t="e">
        <f>#REF!-BT31-BT32</f>
        <v>#REF!</v>
      </c>
      <c r="BU37" s="320" t="e">
        <f>#REF!-BU31-BU32</f>
        <v>#REF!</v>
      </c>
      <c r="BV37" s="320" t="e">
        <f>#REF!-BV31-BV32</f>
        <v>#REF!</v>
      </c>
      <c r="BW37" s="320" t="e">
        <f>#REF!-BW31-BW32</f>
        <v>#REF!</v>
      </c>
      <c r="BX37" s="320" t="e">
        <f>#REF!-BX31-BX32</f>
        <v>#REF!</v>
      </c>
      <c r="BY37" s="320" t="e">
        <f>#REF!-BY31-BY32</f>
        <v>#REF!</v>
      </c>
      <c r="BZ37" s="320" t="e">
        <f>#REF!-BZ31-BZ32</f>
        <v>#REF!</v>
      </c>
      <c r="CA37" s="320" t="e">
        <f>#REF!-CA31-CA32</f>
        <v>#REF!</v>
      </c>
      <c r="CB37" s="320" t="e">
        <f>#REF!-CB31-CB32</f>
        <v>#REF!</v>
      </c>
      <c r="CC37" s="320" t="e">
        <f>#REF!-CC31-CC32</f>
        <v>#REF!</v>
      </c>
      <c r="CD37" s="320" t="e">
        <f>#REF!-CD31-CD32</f>
        <v>#REF!</v>
      </c>
      <c r="CE37" s="320" t="e">
        <f>#REF!-CE31-CE32</f>
        <v>#REF!</v>
      </c>
      <c r="CF37" s="320" t="e">
        <f>#REF!-CF31-CF32</f>
        <v>#REF!</v>
      </c>
      <c r="CG37" s="320" t="e">
        <f>#REF!-CG31-CG32</f>
        <v>#REF!</v>
      </c>
      <c r="CH37" s="320" t="e">
        <f>#REF!-CH31-CH32</f>
        <v>#REF!</v>
      </c>
      <c r="CI37" s="320" t="e">
        <f>#REF!-CI31-CI32</f>
        <v>#REF!</v>
      </c>
      <c r="CJ37" s="320" t="e">
        <f>#REF!-CJ31-CJ32</f>
        <v>#REF!</v>
      </c>
      <c r="CK37" s="320" t="e">
        <f>#REF!-CK31-CK32</f>
        <v>#REF!</v>
      </c>
      <c r="CL37" s="320" t="e">
        <f>#REF!-CL31-CL32</f>
        <v>#REF!</v>
      </c>
      <c r="CM37" s="320" t="e">
        <f>#REF!-CM31-CM32</f>
        <v>#REF!</v>
      </c>
      <c r="CN37" s="320"/>
      <c r="CO37" s="320"/>
      <c r="CP37" s="320"/>
      <c r="CQ37" s="320"/>
      <c r="CR37" s="320" t="e">
        <f>#REF!-CR31-CR32</f>
        <v>#REF!</v>
      </c>
      <c r="CS37" s="320" t="e">
        <f>#REF!-CS31-CS32</f>
        <v>#REF!</v>
      </c>
      <c r="CT37" s="320" t="e">
        <f>#REF!-CT31-CT32</f>
        <v>#REF!</v>
      </c>
      <c r="CU37" s="320" t="e">
        <f>#REF!-CU31-CU32</f>
        <v>#REF!</v>
      </c>
      <c r="CV37" s="320" t="e">
        <f>#REF!-CV31-CV32</f>
        <v>#REF!</v>
      </c>
      <c r="CW37" s="320" t="e">
        <f>#REF!-CW31-CW32</f>
        <v>#REF!</v>
      </c>
      <c r="CX37" s="320" t="e">
        <f>#REF!-CX31-CX32</f>
        <v>#REF!</v>
      </c>
      <c r="CY37" s="320" t="e">
        <f>#REF!-CY31-CY32</f>
        <v>#REF!</v>
      </c>
      <c r="CZ37" s="320" t="e">
        <f>#REF!-CZ31-CZ32</f>
        <v>#REF!</v>
      </c>
      <c r="DA37" s="320" t="e">
        <f>#REF!-DA31-DA32</f>
        <v>#REF!</v>
      </c>
      <c r="DB37" s="320" t="e">
        <f>#REF!-DB31-DB32</f>
        <v>#REF!</v>
      </c>
      <c r="DC37" s="320" t="e">
        <f>#REF!-DC31-DC32</f>
        <v>#REF!</v>
      </c>
      <c r="DD37" s="320" t="e">
        <f>#REF!-DD31-DD32</f>
        <v>#REF!</v>
      </c>
      <c r="DE37" s="320" t="e">
        <f>#REF!-DE31-DE32</f>
        <v>#REF!</v>
      </c>
      <c r="DF37" s="320" t="e">
        <f>#REF!-DF31-DF32</f>
        <v>#REF!</v>
      </c>
      <c r="DG37" s="320" t="e">
        <f>#REF!-DG31-DG32</f>
        <v>#REF!</v>
      </c>
      <c r="DH37" s="320" t="e">
        <f>#REF!-DH31-DH32</f>
        <v>#REF!</v>
      </c>
      <c r="DI37" s="320" t="e">
        <f>#REF!-DI31-DI32</f>
        <v>#REF!</v>
      </c>
      <c r="DJ37" s="320" t="e">
        <f>#REF!-DJ31-DJ32</f>
        <v>#REF!</v>
      </c>
      <c r="DK37" s="320" t="e">
        <f>#REF!-DK31-DK32</f>
        <v>#REF!</v>
      </c>
      <c r="DL37" s="320" t="e">
        <f>#REF!-DL31-DL32</f>
        <v>#REF!</v>
      </c>
      <c r="DM37" s="320" t="e">
        <f>#REF!-DM31-DM32</f>
        <v>#REF!</v>
      </c>
      <c r="DN37" s="320" t="e">
        <f>#REF!-DN31-DN32</f>
        <v>#REF!</v>
      </c>
      <c r="DO37" s="320" t="e">
        <f>#REF!-DO31-DO32</f>
        <v>#REF!</v>
      </c>
      <c r="DP37" s="320" t="e">
        <f>#REF!-DP31-DP32</f>
        <v>#REF!</v>
      </c>
      <c r="DQ37" s="320" t="e">
        <f>#REF!-DQ31-DQ32</f>
        <v>#REF!</v>
      </c>
      <c r="DR37" s="320" t="e">
        <f>#REF!-DR31-DR32</f>
        <v>#REF!</v>
      </c>
      <c r="DS37" s="320" t="e">
        <f>#REF!-DS31-DS32</f>
        <v>#REF!</v>
      </c>
      <c r="DT37" s="320" t="e">
        <f>#REF!-DT31-DT32</f>
        <v>#REF!</v>
      </c>
      <c r="DU37" s="320" t="e">
        <f>#REF!-DU31-DU32</f>
        <v>#REF!</v>
      </c>
      <c r="DV37" s="320" t="e">
        <f>#REF!-DV31-DV32</f>
        <v>#REF!</v>
      </c>
      <c r="DW37" s="320" t="e">
        <f>#REF!-DW31-DW32</f>
        <v>#REF!</v>
      </c>
      <c r="DX37" s="320" t="e">
        <f>#REF!-DX31-DX32</f>
        <v>#REF!</v>
      </c>
      <c r="DY37" s="320" t="e">
        <f>#REF!-DY31-DY32</f>
        <v>#REF!</v>
      </c>
      <c r="DZ37" s="320" t="e">
        <f>#REF!-DZ31-DZ32</f>
        <v>#REF!</v>
      </c>
      <c r="EA37" s="320" t="e">
        <f>#REF!-EA31-EA32</f>
        <v>#REF!</v>
      </c>
      <c r="EB37" s="320" t="e">
        <f>#REF!-EB31-EB32</f>
        <v>#REF!</v>
      </c>
      <c r="EC37" s="320" t="e">
        <f>#REF!-EC31-EC32</f>
        <v>#REF!</v>
      </c>
      <c r="ED37" s="320" t="e">
        <f>#REF!-ED31-ED32</f>
        <v>#REF!</v>
      </c>
      <c r="EE37" s="320" t="e">
        <f>#REF!-EE31-EE32</f>
        <v>#REF!</v>
      </c>
      <c r="EF37" s="320" t="e">
        <f>#REF!-EF31-EF32</f>
        <v>#REF!</v>
      </c>
      <c r="EG37" s="320" t="e">
        <f>#REF!-EG31-EG32</f>
        <v>#REF!</v>
      </c>
      <c r="EH37" s="320" t="e">
        <f>#REF!-EH31-EH32</f>
        <v>#REF!</v>
      </c>
      <c r="EI37" s="320"/>
      <c r="EJ37" s="320" t="e">
        <f>#REF!-EJ31-EJ32</f>
        <v>#REF!</v>
      </c>
      <c r="EK37" s="320" t="e">
        <f>#REF!-EK31-EK32</f>
        <v>#REF!</v>
      </c>
      <c r="EL37" s="320" t="e">
        <f>#REF!-EL31-EL32</f>
        <v>#REF!</v>
      </c>
      <c r="EM37" s="320" t="e">
        <f>#REF!-EM31-EM32</f>
        <v>#REF!</v>
      </c>
      <c r="EN37" s="320"/>
      <c r="EO37" s="320" t="e">
        <f>#REF!-EO31-EO32</f>
        <v>#REF!</v>
      </c>
      <c r="EP37" s="320" t="e">
        <f>#REF!-EP31-EP32</f>
        <v>#REF!</v>
      </c>
      <c r="EQ37" s="320" t="e">
        <f>#REF!-EQ31-EQ32</f>
        <v>#REF!</v>
      </c>
      <c r="ER37" s="320" t="e">
        <f>#REF!-ER31-ER32</f>
        <v>#REF!</v>
      </c>
    </row>
    <row r="38" spans="1:148" ht="16.5" x14ac:dyDescent="0.25">
      <c r="A38" s="286" t="s">
        <v>336</v>
      </c>
    </row>
    <row r="39" spans="1:148" ht="16.5" x14ac:dyDescent="0.25">
      <c r="A39" s="286" t="s">
        <v>153</v>
      </c>
    </row>
    <row r="40" spans="1:148" ht="16.5" x14ac:dyDescent="0.25">
      <c r="A40" s="286" t="s">
        <v>154</v>
      </c>
    </row>
    <row r="41" spans="1:148" ht="16.5" x14ac:dyDescent="0.25">
      <c r="A41" s="286" t="s">
        <v>155</v>
      </c>
    </row>
    <row r="42" spans="1:148" ht="16.5" x14ac:dyDescent="0.25">
      <c r="A42" s="286" t="s">
        <v>156</v>
      </c>
    </row>
    <row r="43" spans="1:148" ht="16.5" x14ac:dyDescent="0.25">
      <c r="A43" s="286" t="s">
        <v>157</v>
      </c>
    </row>
    <row r="44" spans="1:148" ht="16.5" x14ac:dyDescent="0.25">
      <c r="A44" s="286" t="s">
        <v>337</v>
      </c>
    </row>
    <row r="45" spans="1:148" ht="16.5" x14ac:dyDescent="0.25">
      <c r="A45" s="286" t="s">
        <v>338</v>
      </c>
    </row>
    <row r="46" spans="1:148" ht="16.5" x14ac:dyDescent="0.25">
      <c r="A46" s="286" t="s">
        <v>339</v>
      </c>
    </row>
    <row r="47" spans="1:148" ht="16.5" x14ac:dyDescent="0.25">
      <c r="A47" s="286" t="s">
        <v>161</v>
      </c>
    </row>
    <row r="48" spans="1:148" ht="16.5" x14ac:dyDescent="0.25">
      <c r="A48" s="286" t="s">
        <v>340</v>
      </c>
    </row>
    <row r="49" spans="1:1" ht="16.5" x14ac:dyDescent="0.25">
      <c r="A49" s="286" t="s">
        <v>341</v>
      </c>
    </row>
    <row r="50" spans="1:1" ht="16.5" x14ac:dyDescent="0.25">
      <c r="A50" s="286" t="s">
        <v>342</v>
      </c>
    </row>
    <row r="51" spans="1:1" ht="16.5" x14ac:dyDescent="0.25">
      <c r="A51" s="286" t="s">
        <v>343</v>
      </c>
    </row>
    <row r="52" spans="1:1" ht="16.5" x14ac:dyDescent="0.25">
      <c r="A52" s="286" t="s">
        <v>344</v>
      </c>
    </row>
    <row r="53" spans="1:1" ht="16.5" x14ac:dyDescent="0.25">
      <c r="A53" s="286" t="s">
        <v>345</v>
      </c>
    </row>
    <row r="54" spans="1:1" ht="16.5" x14ac:dyDescent="0.25">
      <c r="A54" s="286" t="s">
        <v>346</v>
      </c>
    </row>
    <row r="55" spans="1:1" ht="16.5" x14ac:dyDescent="0.25">
      <c r="A55" s="286" t="s">
        <v>347</v>
      </c>
    </row>
    <row r="56" spans="1:1" ht="16.5" x14ac:dyDescent="0.25">
      <c r="A56" s="286" t="s">
        <v>348</v>
      </c>
    </row>
    <row r="57" spans="1:1" ht="16.5" x14ac:dyDescent="0.25">
      <c r="A57" s="286" t="s">
        <v>349</v>
      </c>
    </row>
    <row r="58" spans="1:1" ht="16.5" x14ac:dyDescent="0.25">
      <c r="A58" s="286" t="s">
        <v>350</v>
      </c>
    </row>
    <row r="59" spans="1:1" ht="16.5" x14ac:dyDescent="0.25">
      <c r="A59" s="286" t="s">
        <v>351</v>
      </c>
    </row>
    <row r="60" spans="1:1" ht="16.5" x14ac:dyDescent="0.25">
      <c r="A60" s="286" t="s">
        <v>352</v>
      </c>
    </row>
    <row r="61" spans="1:1" ht="16.5" x14ac:dyDescent="0.25">
      <c r="A61" s="286" t="s">
        <v>353</v>
      </c>
    </row>
    <row r="62" spans="1:1" ht="16.5" x14ac:dyDescent="0.25">
      <c r="A62" s="286" t="s">
        <v>354</v>
      </c>
    </row>
    <row r="63" spans="1:1" ht="16.5" x14ac:dyDescent="0.25">
      <c r="A63" s="286" t="s">
        <v>355</v>
      </c>
    </row>
    <row r="64" spans="1:1" ht="16.5" x14ac:dyDescent="0.25">
      <c r="A64" s="286" t="s">
        <v>356</v>
      </c>
    </row>
    <row r="65" spans="1:1" ht="16.5" x14ac:dyDescent="0.25">
      <c r="A65" s="286" t="s">
        <v>357</v>
      </c>
    </row>
    <row r="66" spans="1:1" ht="16.5" x14ac:dyDescent="0.25">
      <c r="A66" s="286" t="s">
        <v>358</v>
      </c>
    </row>
    <row r="67" spans="1:1" ht="16.5" x14ac:dyDescent="0.25">
      <c r="A67" s="286" t="s">
        <v>359</v>
      </c>
    </row>
    <row r="68" spans="1:1" ht="16.5" x14ac:dyDescent="0.25">
      <c r="A68" s="286" t="s">
        <v>360</v>
      </c>
    </row>
    <row r="69" spans="1:1" ht="16.5" x14ac:dyDescent="0.25">
      <c r="A69" s="286" t="s">
        <v>361</v>
      </c>
    </row>
    <row r="70" spans="1:1" ht="16.5" x14ac:dyDescent="0.25">
      <c r="A70" s="286" t="s">
        <v>362</v>
      </c>
    </row>
  </sheetData>
  <mergeCells count="210">
    <mergeCell ref="A10:B10"/>
    <mergeCell ref="DE7:DF7"/>
    <mergeCell ref="DG7:DH7"/>
    <mergeCell ref="DI7:DJ7"/>
    <mergeCell ref="DK7:DL7"/>
    <mergeCell ref="DM7:DN7"/>
    <mergeCell ref="DO7:DP7"/>
    <mergeCell ref="CI7:CJ7"/>
    <mergeCell ref="CN7:CO7"/>
    <mergeCell ref="CR7:CS7"/>
    <mergeCell ref="CT7:CU7"/>
    <mergeCell ref="CV7:CW7"/>
    <mergeCell ref="CY7:CZ7"/>
    <mergeCell ref="AU7:AV7"/>
    <mergeCell ref="AW7:AX7"/>
    <mergeCell ref="BB7:BC7"/>
    <mergeCell ref="BD7:BE7"/>
    <mergeCell ref="BH7:BI7"/>
    <mergeCell ref="BJ7:BK7"/>
    <mergeCell ref="AI7:AJ7"/>
    <mergeCell ref="AK7:AL7"/>
    <mergeCell ref="AM7:AN7"/>
    <mergeCell ref="AO7:AP7"/>
    <mergeCell ref="AQ7:AR7"/>
    <mergeCell ref="AS7:AT7"/>
    <mergeCell ref="C7:D7"/>
    <mergeCell ref="E7:F7"/>
    <mergeCell ref="G7:H7"/>
    <mergeCell ref="Q7:R7"/>
    <mergeCell ref="S7:T7"/>
    <mergeCell ref="W7:X7"/>
    <mergeCell ref="FD5:FD8"/>
    <mergeCell ref="FE5:FE8"/>
    <mergeCell ref="FF5:FF8"/>
    <mergeCell ref="E6:F6"/>
    <mergeCell ref="G6:H6"/>
    <mergeCell ref="AK6:AL6"/>
    <mergeCell ref="AM6:AN6"/>
    <mergeCell ref="BS6:BT6"/>
    <mergeCell ref="BU6:BV6"/>
    <mergeCell ref="CB6:CC6"/>
    <mergeCell ref="EU5:EX5"/>
    <mergeCell ref="EY5:EY8"/>
    <mergeCell ref="EZ5:EZ8"/>
    <mergeCell ref="FA5:FA8"/>
    <mergeCell ref="FB5:FB8"/>
    <mergeCell ref="FC5:FC8"/>
    <mergeCell ref="EU6:EV6"/>
    <mergeCell ref="EW6:EX6"/>
    <mergeCell ref="EU7:EV7"/>
    <mergeCell ref="EW7:EX7"/>
    <mergeCell ref="EL5:EM6"/>
    <mergeCell ref="EN5:EN8"/>
    <mergeCell ref="EO5:EO8"/>
    <mergeCell ref="EP5:EP8"/>
    <mergeCell ref="EQ5:ER6"/>
    <mergeCell ref="ES5:ET6"/>
    <mergeCell ref="EL7:EM7"/>
    <mergeCell ref="EQ7:ER7"/>
    <mergeCell ref="ES7:ET7"/>
    <mergeCell ref="EE5:EE8"/>
    <mergeCell ref="EF5:EF8"/>
    <mergeCell ref="EG5:EH6"/>
    <mergeCell ref="EI5:EI8"/>
    <mergeCell ref="EJ5:EJ8"/>
    <mergeCell ref="EK5:EK8"/>
    <mergeCell ref="EG7:EH7"/>
    <mergeCell ref="DV5:DW6"/>
    <mergeCell ref="DX5:DY6"/>
    <mergeCell ref="DZ5:DZ8"/>
    <mergeCell ref="EA5:EA8"/>
    <mergeCell ref="EB5:EC6"/>
    <mergeCell ref="ED5:ED8"/>
    <mergeCell ref="DV7:DW7"/>
    <mergeCell ref="DX7:DY7"/>
    <mergeCell ref="EB7:EC7"/>
    <mergeCell ref="DI5:DJ6"/>
    <mergeCell ref="DK5:DN5"/>
    <mergeCell ref="DO5:DP6"/>
    <mergeCell ref="DQ5:DR6"/>
    <mergeCell ref="DS5:DS8"/>
    <mergeCell ref="DT5:DU6"/>
    <mergeCell ref="DK6:DL6"/>
    <mergeCell ref="DM6:DN6"/>
    <mergeCell ref="DQ7:DR7"/>
    <mergeCell ref="DT7:DU7"/>
    <mergeCell ref="CV5:CW6"/>
    <mergeCell ref="CX5:CX8"/>
    <mergeCell ref="CY5:CZ6"/>
    <mergeCell ref="DA5:DD5"/>
    <mergeCell ref="DE5:DF6"/>
    <mergeCell ref="DG5:DH6"/>
    <mergeCell ref="DA6:DB6"/>
    <mergeCell ref="DC6:DD6"/>
    <mergeCell ref="DA7:DB7"/>
    <mergeCell ref="DC7:DD7"/>
    <mergeCell ref="CL5:CL8"/>
    <mergeCell ref="CM5:CM8"/>
    <mergeCell ref="CN5:CO6"/>
    <mergeCell ref="CP5:CP8"/>
    <mergeCell ref="CQ5:CQ8"/>
    <mergeCell ref="CR5:CU5"/>
    <mergeCell ref="CR6:CS6"/>
    <mergeCell ref="CT6:CU6"/>
    <mergeCell ref="CA5:CA8"/>
    <mergeCell ref="CB5:CE5"/>
    <mergeCell ref="CF5:CG6"/>
    <mergeCell ref="CH5:CH8"/>
    <mergeCell ref="CI5:CJ6"/>
    <mergeCell ref="CK5:CK8"/>
    <mergeCell ref="CD6:CE6"/>
    <mergeCell ref="CB7:CC7"/>
    <mergeCell ref="CD7:CE7"/>
    <mergeCell ref="CF7:CG7"/>
    <mergeCell ref="BP5:BP8"/>
    <mergeCell ref="BQ5:BQ8"/>
    <mergeCell ref="BR5:BR8"/>
    <mergeCell ref="BS5:BV5"/>
    <mergeCell ref="BW5:BX6"/>
    <mergeCell ref="BY5:BZ6"/>
    <mergeCell ref="BS7:BT7"/>
    <mergeCell ref="BU7:BV7"/>
    <mergeCell ref="BW7:BX7"/>
    <mergeCell ref="BY7:BZ7"/>
    <mergeCell ref="BF5:BF8"/>
    <mergeCell ref="BG5:BG8"/>
    <mergeCell ref="BH5:BI6"/>
    <mergeCell ref="BJ5:BK6"/>
    <mergeCell ref="BL5:BM6"/>
    <mergeCell ref="BN5:BO6"/>
    <mergeCell ref="BL7:BM7"/>
    <mergeCell ref="BN7:BO7"/>
    <mergeCell ref="AW5:AX6"/>
    <mergeCell ref="AY5:AY8"/>
    <mergeCell ref="AZ5:AZ8"/>
    <mergeCell ref="BA5:BA8"/>
    <mergeCell ref="BB5:BC6"/>
    <mergeCell ref="BD5:BE6"/>
    <mergeCell ref="AI5:AJ6"/>
    <mergeCell ref="AK5:AN5"/>
    <mergeCell ref="AO5:AP6"/>
    <mergeCell ref="AQ5:AR6"/>
    <mergeCell ref="AS5:AT6"/>
    <mergeCell ref="AU5:AV6"/>
    <mergeCell ref="Y5:Z6"/>
    <mergeCell ref="AA5:AB6"/>
    <mergeCell ref="AC5:AC8"/>
    <mergeCell ref="AD5:AE6"/>
    <mergeCell ref="AF5:AF8"/>
    <mergeCell ref="AG5:AH6"/>
    <mergeCell ref="Y7:Z7"/>
    <mergeCell ref="AA7:AB7"/>
    <mergeCell ref="AD7:AE7"/>
    <mergeCell ref="AG7:AH7"/>
    <mergeCell ref="P5:P8"/>
    <mergeCell ref="Q5:R6"/>
    <mergeCell ref="S5:T6"/>
    <mergeCell ref="U5:U8"/>
    <mergeCell ref="V5:V8"/>
    <mergeCell ref="W5:X6"/>
    <mergeCell ref="DX4:EA4"/>
    <mergeCell ref="EB4:EF4"/>
    <mergeCell ref="EG4:EK4"/>
    <mergeCell ref="EL4:EP4"/>
    <mergeCell ref="EQ4:ER4"/>
    <mergeCell ref="C5:D6"/>
    <mergeCell ref="E5:H5"/>
    <mergeCell ref="I5:I8"/>
    <mergeCell ref="J5:J8"/>
    <mergeCell ref="K5:K8"/>
    <mergeCell ref="DI4:DJ4"/>
    <mergeCell ref="DK4:DN4"/>
    <mergeCell ref="DO4:DP4"/>
    <mergeCell ref="DQ4:DS4"/>
    <mergeCell ref="DT4:DU4"/>
    <mergeCell ref="DV4:DW4"/>
    <mergeCell ref="CI4:CM4"/>
    <mergeCell ref="CN4:CQ4"/>
    <mergeCell ref="CR4:CX4"/>
    <mergeCell ref="CY4:CZ4"/>
    <mergeCell ref="DA4:DF4"/>
    <mergeCell ref="DG4:DH4"/>
    <mergeCell ref="BJ4:BK4"/>
    <mergeCell ref="BL4:BM4"/>
    <mergeCell ref="BN4:BR4"/>
    <mergeCell ref="BS4:BX4"/>
    <mergeCell ref="BY4:CA4"/>
    <mergeCell ref="CB4:CH4"/>
    <mergeCell ref="AS4:AT4"/>
    <mergeCell ref="AU4:AV4"/>
    <mergeCell ref="AW4:BA4"/>
    <mergeCell ref="BB4:BC4"/>
    <mergeCell ref="BD4:BG4"/>
    <mergeCell ref="BH4:BI4"/>
    <mergeCell ref="AA4:AC4"/>
    <mergeCell ref="AD4:AF4"/>
    <mergeCell ref="AG4:AH4"/>
    <mergeCell ref="AI4:AJ4"/>
    <mergeCell ref="AK4:AP4"/>
    <mergeCell ref="AQ4:AR4"/>
    <mergeCell ref="A4:B9"/>
    <mergeCell ref="C4:P4"/>
    <mergeCell ref="Q4:R4"/>
    <mergeCell ref="S4:V4"/>
    <mergeCell ref="W4:X4"/>
    <mergeCell ref="Y4:Z4"/>
    <mergeCell ref="L5:L8"/>
    <mergeCell ref="M5:M8"/>
    <mergeCell ref="N5:N8"/>
    <mergeCell ref="O5:O8"/>
  </mergeCells>
  <phoneticPr fontId="23" type="noConversion"/>
  <printOptions horizontalCentered="1"/>
  <pageMargins left="0.74803149606299213" right="0.74803149606299213" top="1.3775590551181101" bottom="1.3775590551181101" header="0.98385826771653495" footer="0.98385826771653495"/>
  <pageSetup paperSize="0" scale="75" fitToWidth="0" fitToHeight="0" pageOrder="overThenDown" orientation="landscape" horizontalDpi="0" verticalDpi="0" copies="0"/>
  <headerFooter alignWithMargins="0"/>
  <colBreaks count="1" manualBreakCount="1">
    <brk id="136" man="1"/>
  </colBreak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具名範圍</vt:lpstr>
      </vt:variant>
      <vt:variant>
        <vt:i4>59</vt:i4>
      </vt:variant>
    </vt:vector>
  </HeadingPairs>
  <TitlesOfParts>
    <vt:vector size="78" baseType="lpstr">
      <vt:lpstr>歷年</vt:lpstr>
      <vt:lpstr>2024</vt:lpstr>
      <vt:lpstr>2023</vt:lpstr>
      <vt:lpstr>2022</vt:lpstr>
      <vt:lpstr>2021</vt:lpstr>
      <vt:lpstr>2020</vt:lpstr>
      <vt:lpstr>2019</vt:lpstr>
      <vt:lpstr>2018</vt:lpstr>
      <vt:lpstr>2017</vt:lpstr>
      <vt:lpstr>2016</vt:lpstr>
      <vt:lpstr>2015</vt:lpstr>
      <vt:lpstr>_2010</vt:lpstr>
      <vt:lpstr>_2009</vt:lpstr>
      <vt:lpstr>_2008</vt:lpstr>
      <vt:lpstr>_2007</vt:lpstr>
      <vt:lpstr>_2006</vt:lpstr>
      <vt:lpstr>_2005</vt:lpstr>
      <vt:lpstr>_2004</vt:lpstr>
      <vt:lpstr>_2003</vt:lpstr>
      <vt:lpstr>'2016'!OLE_LINK10</vt:lpstr>
      <vt:lpstr>'2017'!OLE_LINK10</vt:lpstr>
      <vt:lpstr>'2018'!OLE_LINK10</vt:lpstr>
      <vt:lpstr>'2019'!OLE_LINK10</vt:lpstr>
      <vt:lpstr>'2020'!OLE_LINK10</vt:lpstr>
      <vt:lpstr>'2021'!OLE_LINK10</vt:lpstr>
      <vt:lpstr>'2022'!OLE_LINK10</vt:lpstr>
      <vt:lpstr>'2023'!OLE_LINK10</vt:lpstr>
      <vt:lpstr>'2024'!OLE_LINK10</vt:lpstr>
      <vt:lpstr>'2016'!OLE_LINK14</vt:lpstr>
      <vt:lpstr>'2017'!OLE_LINK14</vt:lpstr>
      <vt:lpstr>'2018'!OLE_LINK14</vt:lpstr>
      <vt:lpstr>'2019'!OLE_LINK14</vt:lpstr>
      <vt:lpstr>'2020'!OLE_LINK14</vt:lpstr>
      <vt:lpstr>'2021'!OLE_LINK14</vt:lpstr>
      <vt:lpstr>'2022'!OLE_LINK14</vt:lpstr>
      <vt:lpstr>'2023'!OLE_LINK14</vt:lpstr>
      <vt:lpstr>'2024'!OLE_LINK14</vt:lpstr>
      <vt:lpstr>'2016'!OLE_LINK16</vt:lpstr>
      <vt:lpstr>'2017'!OLE_LINK16</vt:lpstr>
      <vt:lpstr>'2018'!OLE_LINK16</vt:lpstr>
      <vt:lpstr>'2019'!OLE_LINK16</vt:lpstr>
      <vt:lpstr>'2020'!OLE_LINK16</vt:lpstr>
      <vt:lpstr>'2021'!OLE_LINK16</vt:lpstr>
      <vt:lpstr>'2022'!OLE_LINK16</vt:lpstr>
      <vt:lpstr>'2023'!OLE_LINK16</vt:lpstr>
      <vt:lpstr>'2024'!OLE_LINK16</vt:lpstr>
      <vt:lpstr>'2020'!OLE_LINK36</vt:lpstr>
      <vt:lpstr>'2021'!OLE_LINK36</vt:lpstr>
      <vt:lpstr>'2022'!OLE_LINK36</vt:lpstr>
      <vt:lpstr>'2023'!OLE_LINK36</vt:lpstr>
      <vt:lpstr>'2024'!OLE_LINK36</vt:lpstr>
      <vt:lpstr>'2020'!OLE_LINK48</vt:lpstr>
      <vt:lpstr>'2021'!OLE_LINK48</vt:lpstr>
      <vt:lpstr>'2022'!OLE_LINK48</vt:lpstr>
      <vt:lpstr>'2023'!OLE_LINK48</vt:lpstr>
      <vt:lpstr>'2024'!OLE_LINK48</vt:lpstr>
      <vt:lpstr>'2020'!OLE_LINK49</vt:lpstr>
      <vt:lpstr>'2021'!OLE_LINK49</vt:lpstr>
      <vt:lpstr>'2022'!OLE_LINK49</vt:lpstr>
      <vt:lpstr>'2023'!OLE_LINK49</vt:lpstr>
      <vt:lpstr>'2024'!OLE_LINK49</vt:lpstr>
      <vt:lpstr>'2020'!OLE_LINK58</vt:lpstr>
      <vt:lpstr>'2021'!OLE_LINK58</vt:lpstr>
      <vt:lpstr>'2022'!OLE_LINK58</vt:lpstr>
      <vt:lpstr>'2023'!OLE_LINK58</vt:lpstr>
      <vt:lpstr>'2024'!OLE_LINK58</vt:lpstr>
      <vt:lpstr>'2020'!OLE_LINK59</vt:lpstr>
      <vt:lpstr>'2021'!OLE_LINK59</vt:lpstr>
      <vt:lpstr>'2022'!OLE_LINK59</vt:lpstr>
      <vt:lpstr>'2023'!OLE_LINK59</vt:lpstr>
      <vt:lpstr>'2024'!OLE_LINK59</vt:lpstr>
      <vt:lpstr>'2019'!Print_Titles</vt:lpstr>
      <vt:lpstr>'2020'!Print_Titles</vt:lpstr>
      <vt:lpstr>'2021'!Print_Titles</vt:lpstr>
      <vt:lpstr>'2022'!Print_Titles</vt:lpstr>
      <vt:lpstr>'2023'!Print_Titles</vt:lpstr>
      <vt:lpstr>'2024'!Print_Titles</vt:lpstr>
      <vt:lpstr>歷年!Print_Titles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meiying</dc:creator>
  <cp:lastModifiedBy>統計處李佳霖</cp:lastModifiedBy>
  <cp:lastPrinted>2022-05-26T01:22:10Z</cp:lastPrinted>
  <dcterms:created xsi:type="dcterms:W3CDTF">2004-03-12T06:46:38Z</dcterms:created>
  <dcterms:modified xsi:type="dcterms:W3CDTF">2025-08-07T03:21:01Z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兒童局</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