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0未滿2歲兒童托育服務辦理情形\"/>
    </mc:Choice>
  </mc:AlternateContent>
  <xr:revisionPtr revIDLastSave="0" documentId="13_ncr:9_{C80792D4-A1B2-4076-B6CB-00F71E68D08E}" xr6:coauthVersionLast="47" xr6:coauthVersionMax="47" xr10:uidLastSave="{00000000-0000-0000-0000-000000000000}"/>
  <bookViews>
    <workbookView xWindow="-120" yWindow="-120" windowWidth="29040" windowHeight="15720" xr2:uid="{10E0E6F6-0447-4A14-97B5-02AF580BF5FB}"/>
  </bookViews>
  <sheets>
    <sheet name="表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J18" i="1"/>
  <c r="J17" i="1"/>
  <c r="J16" i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吳昕郁</author>
  </authors>
  <commentList>
    <comment ref="I4" authorId="0" shapeId="0" xr:uid="{89B07231-A04F-4B00-A42E-6F4171516208}">
      <text>
        <r>
          <rPr>
            <b/>
            <sz val="9"/>
            <color rgb="FF000000"/>
            <rFont val="細明體"/>
            <family val="3"/>
            <charset val="136"/>
          </rPr>
          <t>吳昕郁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<sst xmlns="http://schemas.openxmlformats.org/spreadsheetml/2006/main" count="32" uniqueCount="19">
  <si>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歲兒童托育服務辦理情形</t>
    </r>
  </si>
  <si>
    <r>
      <rPr>
        <sz val="12"/>
        <color rgb="FF000000"/>
        <rFont val="標楷體"/>
        <family val="4"/>
        <charset val="136"/>
      </rPr>
      <t>單位：人，家，</t>
    </r>
    <r>
      <rPr>
        <sz val="12"/>
        <color rgb="FF000000"/>
        <rFont val="Times New Roman"/>
        <family val="1"/>
      </rPr>
      <t>%</t>
    </r>
  </si>
  <si>
    <t>年別</t>
  </si>
  <si>
    <t>未滿2歲兒童數</t>
  </si>
  <si>
    <t>居家式</t>
  </si>
  <si>
    <t>機構式</t>
  </si>
  <si>
    <t>社區式</t>
  </si>
  <si>
    <t>托育供給覆蓋率</t>
  </si>
  <si>
    <t>居家托育人員</t>
  </si>
  <si>
    <t>私立托嬰中心</t>
  </si>
  <si>
    <t>公設民營</t>
  </si>
  <si>
    <t>公私協力托育資源中心家數</t>
  </si>
  <si>
    <t>原住民地區覆蓋率</t>
  </si>
  <si>
    <t>托嬰中心</t>
  </si>
  <si>
    <t>托育人員數</t>
  </si>
  <si>
    <t>實際收托未滿2歲兒童數</t>
  </si>
  <si>
    <t>家數</t>
  </si>
  <si>
    <t>-</t>
  </si>
  <si>
    <t>資料來源：衛生福利部
說明：
1.《公私協力托嬰中心及公私協力托育資源中心計畫》自2012年起開始辦理。
2.2012年7月1日起擴大辦理托育費用補助計畫，將親屬托育補助納入，2018年8月1日起配合行政院實施托育公共及準公共化政策，親屬托育屬於家內照顧的一環並轉為領取育兒津貼，因此居家托育人員數減少。
3.2018年以前無特別因應原住民地區進行社區式服務數據統計，自2019年提供覆蓋率分析。
4.原住民地區係依據行政院91年4月16日院臺疆字第0910017300號函同意原住民族委員會91年1月23日臺(91)原民企第9101402號函報院核定「原住民族工作權保障法」規定之「原住民地區」具體範圍。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</si>
</sst>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000000"/>
      <name val="新細明體1"/>
      <charset val="136"/>
    </font>
    <font>
      <sz val="12"/>
      <color rgb="FF000000"/>
      <name val="Calibri"/>
      <family val="2"/>
    </font>
    <font>
      <b/>
      <sz val="9"/>
      <color rgb="FF000000"/>
      <name val="細明體"/>
      <family val="3"/>
      <charset val="136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111111"/>
      <name val="Times New Roman"/>
      <family val="1"/>
    </font>
    <font>
      <sz val="12"/>
      <color rgb="FF111111"/>
      <name val="新細明體1"/>
      <charset val="136"/>
    </font>
    <font>
      <sz val="12"/>
      <color rgb="FFFF0000"/>
      <name val="新細明體1"/>
      <charset val="136"/>
    </font>
    <font>
      <sz val="9"/>
      <name val="新細明體"/>
      <family val="1"/>
      <charset val="136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9" fontId="1" fillId="0" borderId="0" applyFon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41"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3" fontId="16" fillId="0" borderId="0" xfId="0" applyNumberFormat="1" applyFont="1">
      <alignment vertical="center"/>
    </xf>
    <xf numFmtId="10" fontId="16" fillId="0" borderId="0" xfId="7" applyNumberFormat="1" applyFont="1" applyFill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9" fontId="14" fillId="0" borderId="4" xfId="7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9" fontId="21" fillId="0" borderId="3" xfId="7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10" fontId="22" fillId="0" borderId="0" xfId="7" applyNumberFormat="1" applyFont="1" applyFill="1" applyAlignment="1">
      <alignment vertical="center"/>
    </xf>
    <xf numFmtId="9" fontId="14" fillId="0" borderId="3" xfId="7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3" fontId="23" fillId="0" borderId="0" xfId="0" applyNumberFormat="1" applyFont="1">
      <alignment vertical="center"/>
    </xf>
    <xf numFmtId="10" fontId="23" fillId="0" borderId="0" xfId="7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9" fontId="25" fillId="0" borderId="3" xfId="7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9" fontId="14" fillId="0" borderId="7" xfId="7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9" fontId="14" fillId="0" borderId="6" xfId="7" applyFont="1" applyFill="1" applyBorder="1" applyAlignment="1">
      <alignment horizontal="center" vertical="center" wrapText="1"/>
    </xf>
  </cellXfs>
  <cellStyles count="20">
    <cellStyle name="Accent" xfId="1" xr:uid="{587474B4-66C1-4E1E-A7F2-1CCD6D1D1139}"/>
    <cellStyle name="Accent 1" xfId="2" xr:uid="{559A2A92-146D-4B98-A817-FB54CB7980EF}"/>
    <cellStyle name="Accent 2" xfId="3" xr:uid="{0CFC6897-B31B-4048-A6D5-81A0A51B9D8C}"/>
    <cellStyle name="Accent 3" xfId="4" xr:uid="{51A0B0B9-F384-4B6F-A74F-75FE7655FDBC}"/>
    <cellStyle name="Bad" xfId="5" xr:uid="{A2BB763F-185E-4181-9B28-33039FCDF8F3}"/>
    <cellStyle name="Error" xfId="6" xr:uid="{BF71F440-48DA-4CB4-B2A9-B38C36C87C57}"/>
    <cellStyle name="Excel Built-in Percent" xfId="7" xr:uid="{E9F79C30-58CD-45BF-B7BA-C552D0D46209}"/>
    <cellStyle name="Footnote" xfId="8" xr:uid="{ADFC163F-D124-46B8-B838-61C28730AE94}"/>
    <cellStyle name="Good" xfId="9" xr:uid="{BDA5249F-F773-49C8-8B8E-BAA6D0EB6049}"/>
    <cellStyle name="Heading" xfId="10" xr:uid="{B33899A7-A96A-4146-A9C3-BA00F906991D}"/>
    <cellStyle name="Heading 1" xfId="11" xr:uid="{F39C0BE5-59F9-478B-A7FE-C7E75D1A3DC2}"/>
    <cellStyle name="Heading 2" xfId="12" xr:uid="{2AF1B2F1-47F1-4B00-A1A9-8AB3436C7C12}"/>
    <cellStyle name="Hyperlink" xfId="13" xr:uid="{24E77FE1-14E2-41E9-8BC8-11EA8D82CCFE}"/>
    <cellStyle name="Neutral" xfId="14" xr:uid="{D997F0F1-7471-48D6-ABEE-26CF240C47B5}"/>
    <cellStyle name="Note" xfId="15" xr:uid="{907B5E0B-5049-432A-8EE4-E9D4343DC47F}"/>
    <cellStyle name="Result" xfId="16" xr:uid="{D468C3BC-AF7D-466C-9DCD-0E8B64D59278}"/>
    <cellStyle name="Status" xfId="17" xr:uid="{339B7EFA-2973-4705-8DD0-0CB6716AABC2}"/>
    <cellStyle name="Text" xfId="18" xr:uid="{94B9FE46-59E7-45A9-BACA-76AF524B8FD4}"/>
    <cellStyle name="Warning" xfId="19" xr:uid="{1E661AF5-0356-4A3B-A338-C37E5338A8B7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BE78-FFBB-407B-BC4F-1ED9FF1683F4}">
  <sheetPr>
    <pageSetUpPr fitToPage="1"/>
  </sheetPr>
  <dimension ref="A1:AMK23"/>
  <sheetViews>
    <sheetView tabSelected="1" workbookViewId="0">
      <selection activeCell="E8" sqref="E8"/>
    </sheetView>
  </sheetViews>
  <sheetFormatPr defaultRowHeight="15"/>
  <cols>
    <col min="1" max="1" width="8.5" style="2" customWidth="1"/>
    <col min="2" max="2" width="10.875" style="2" customWidth="1"/>
    <col min="3" max="4" width="12.375" style="2" customWidth="1"/>
    <col min="5" max="5" width="7.375" style="2" customWidth="1"/>
    <col min="6" max="6" width="12.5" style="2" customWidth="1"/>
    <col min="7" max="7" width="5.125" style="2" customWidth="1"/>
    <col min="8" max="8" width="13.25" style="2" customWidth="1"/>
    <col min="9" max="9" width="13" style="2" customWidth="1"/>
    <col min="10" max="10" width="10.125" style="2" customWidth="1"/>
    <col min="11" max="11" width="8.875" style="2" customWidth="1"/>
    <col min="12" max="1023" width="8.5" style="2" customWidth="1"/>
    <col min="1024" max="1025" width="9" style="2" customWidth="1"/>
    <col min="1026" max="1026" width="9" customWidth="1"/>
  </cols>
  <sheetData>
    <row r="1" spans="1:14" ht="19.5" customHeight="1">
      <c r="A1" s="1"/>
      <c r="B1" s="1"/>
      <c r="C1" s="1"/>
      <c r="D1" s="25" t="s">
        <v>0</v>
      </c>
      <c r="E1" s="25"/>
      <c r="F1" s="25"/>
      <c r="G1" s="25"/>
      <c r="H1" s="1"/>
      <c r="I1" s="1"/>
      <c r="J1" s="1"/>
      <c r="K1" s="1"/>
    </row>
    <row r="2" spans="1:14" ht="16.5">
      <c r="A2" s="1"/>
      <c r="B2" s="1"/>
      <c r="C2" s="1"/>
      <c r="D2" s="1"/>
      <c r="E2" s="1"/>
      <c r="F2" s="1"/>
      <c r="G2" s="1"/>
      <c r="H2" s="1"/>
      <c r="I2" s="26" t="s">
        <v>1</v>
      </c>
      <c r="J2" s="26"/>
      <c r="K2" s="26"/>
    </row>
    <row r="3" spans="1:14" ht="17.25" customHeight="1">
      <c r="A3" s="27" t="s">
        <v>2</v>
      </c>
      <c r="B3" s="27" t="s">
        <v>3</v>
      </c>
      <c r="C3" s="27" t="s">
        <v>4</v>
      </c>
      <c r="D3" s="27"/>
      <c r="E3" s="27" t="s">
        <v>5</v>
      </c>
      <c r="F3" s="27"/>
      <c r="G3" s="27"/>
      <c r="H3" s="27"/>
      <c r="I3" s="27" t="s">
        <v>6</v>
      </c>
      <c r="J3" s="27"/>
      <c r="K3" s="27" t="s">
        <v>7</v>
      </c>
      <c r="L3" s="3"/>
    </row>
    <row r="4" spans="1:14" ht="16.5" customHeight="1">
      <c r="A4" s="27"/>
      <c r="B4" s="27"/>
      <c r="C4" s="27" t="s">
        <v>8</v>
      </c>
      <c r="D4" s="27"/>
      <c r="E4" s="27" t="s">
        <v>9</v>
      </c>
      <c r="F4" s="27"/>
      <c r="G4" s="27" t="s">
        <v>10</v>
      </c>
      <c r="H4" s="27"/>
      <c r="I4" s="27" t="s">
        <v>11</v>
      </c>
      <c r="J4" s="27" t="s">
        <v>12</v>
      </c>
      <c r="K4" s="27"/>
      <c r="L4" s="3"/>
    </row>
    <row r="5" spans="1:14" ht="16.5">
      <c r="A5" s="27"/>
      <c r="B5" s="27"/>
      <c r="C5" s="27"/>
      <c r="D5" s="27"/>
      <c r="E5" s="27"/>
      <c r="F5" s="27"/>
      <c r="G5" s="27" t="s">
        <v>13</v>
      </c>
      <c r="H5" s="27"/>
      <c r="I5" s="27"/>
      <c r="J5" s="27"/>
      <c r="K5" s="27"/>
      <c r="L5" s="3"/>
    </row>
    <row r="6" spans="1:14" ht="48" customHeight="1">
      <c r="A6" s="27"/>
      <c r="B6" s="27"/>
      <c r="C6" s="4" t="s">
        <v>14</v>
      </c>
      <c r="D6" s="4" t="s">
        <v>15</v>
      </c>
      <c r="E6" s="4" t="s">
        <v>16</v>
      </c>
      <c r="F6" s="4" t="s">
        <v>15</v>
      </c>
      <c r="G6" s="4" t="s">
        <v>16</v>
      </c>
      <c r="H6" s="4" t="s">
        <v>15</v>
      </c>
      <c r="I6" s="27"/>
      <c r="J6" s="27"/>
      <c r="K6" s="27"/>
      <c r="L6" s="3"/>
    </row>
    <row r="7" spans="1:14" ht="16.5">
      <c r="A7" s="5">
        <v>2011</v>
      </c>
      <c r="B7" s="6">
        <v>356415</v>
      </c>
      <c r="C7" s="6">
        <v>16419</v>
      </c>
      <c r="D7" s="6">
        <v>25509</v>
      </c>
      <c r="E7" s="5">
        <v>185</v>
      </c>
      <c r="F7" s="6">
        <v>3391</v>
      </c>
      <c r="G7" s="5" t="s">
        <v>17</v>
      </c>
      <c r="H7" s="5" t="s">
        <v>17</v>
      </c>
      <c r="I7" s="7" t="s">
        <v>17</v>
      </c>
      <c r="J7" s="5" t="s">
        <v>17</v>
      </c>
      <c r="K7" s="5">
        <v>8.11</v>
      </c>
    </row>
    <row r="8" spans="1:14" ht="16.5">
      <c r="A8" s="5">
        <v>2012</v>
      </c>
      <c r="B8" s="6">
        <v>419670</v>
      </c>
      <c r="C8" s="6">
        <v>23167</v>
      </c>
      <c r="D8" s="6">
        <v>35348</v>
      </c>
      <c r="E8" s="5">
        <v>389</v>
      </c>
      <c r="F8" s="6">
        <v>5960</v>
      </c>
      <c r="G8" s="5">
        <v>13</v>
      </c>
      <c r="H8" s="5">
        <v>785</v>
      </c>
      <c r="I8" s="7">
        <v>26</v>
      </c>
      <c r="J8" s="5" t="s">
        <v>17</v>
      </c>
      <c r="K8" s="5">
        <v>10.029999999999999</v>
      </c>
    </row>
    <row r="9" spans="1:14" ht="16.5">
      <c r="A9" s="5">
        <v>2013</v>
      </c>
      <c r="B9" s="6">
        <v>421039</v>
      </c>
      <c r="C9" s="6">
        <v>34199</v>
      </c>
      <c r="D9" s="6">
        <v>33841</v>
      </c>
      <c r="E9" s="5">
        <v>507</v>
      </c>
      <c r="F9" s="6">
        <v>9847</v>
      </c>
      <c r="G9" s="5">
        <v>46</v>
      </c>
      <c r="H9" s="6">
        <v>1515</v>
      </c>
      <c r="I9" s="7">
        <v>57</v>
      </c>
      <c r="J9" s="5" t="s">
        <v>17</v>
      </c>
      <c r="K9" s="5">
        <v>10.74</v>
      </c>
    </row>
    <row r="10" spans="1:14" ht="16.5">
      <c r="A10" s="5">
        <v>2014</v>
      </c>
      <c r="B10" s="6">
        <v>396866</v>
      </c>
      <c r="C10" s="6">
        <v>41849</v>
      </c>
      <c r="D10" s="6">
        <v>36099</v>
      </c>
      <c r="E10" s="5">
        <v>587</v>
      </c>
      <c r="F10" s="6">
        <v>9273</v>
      </c>
      <c r="G10" s="5">
        <v>72</v>
      </c>
      <c r="H10" s="6">
        <v>2733</v>
      </c>
      <c r="I10" s="7">
        <v>81</v>
      </c>
      <c r="J10" s="5" t="s">
        <v>17</v>
      </c>
      <c r="K10" s="5">
        <v>12.12</v>
      </c>
    </row>
    <row r="11" spans="1:14" ht="16.5">
      <c r="A11" s="5">
        <v>2015</v>
      </c>
      <c r="B11" s="6">
        <v>415762</v>
      </c>
      <c r="C11" s="6">
        <v>48681</v>
      </c>
      <c r="D11" s="6">
        <v>41983</v>
      </c>
      <c r="E11" s="5">
        <v>643</v>
      </c>
      <c r="F11" s="6">
        <v>10338</v>
      </c>
      <c r="G11" s="5">
        <v>92</v>
      </c>
      <c r="H11" s="6">
        <v>3162</v>
      </c>
      <c r="I11" s="7">
        <v>100</v>
      </c>
      <c r="J11" s="5" t="s">
        <v>17</v>
      </c>
      <c r="K11" s="5">
        <v>13.34</v>
      </c>
    </row>
    <row r="12" spans="1:14" ht="16.5">
      <c r="A12" s="5">
        <v>2016</v>
      </c>
      <c r="B12" s="6">
        <v>412880</v>
      </c>
      <c r="C12" s="6">
        <v>52010</v>
      </c>
      <c r="D12" s="6">
        <v>43873</v>
      </c>
      <c r="E12" s="5">
        <v>710</v>
      </c>
      <c r="F12" s="6">
        <v>12174</v>
      </c>
      <c r="G12" s="5">
        <v>98</v>
      </c>
      <c r="H12" s="6">
        <v>3143</v>
      </c>
      <c r="I12" s="7">
        <v>111</v>
      </c>
      <c r="J12" s="5" t="s">
        <v>17</v>
      </c>
      <c r="K12" s="5">
        <v>18.47</v>
      </c>
    </row>
    <row r="13" spans="1:14" ht="16.5">
      <c r="A13" s="5">
        <v>2017</v>
      </c>
      <c r="B13" s="6">
        <v>393623</v>
      </c>
      <c r="C13" s="6">
        <v>55397</v>
      </c>
      <c r="D13" s="6">
        <v>46024</v>
      </c>
      <c r="E13" s="5">
        <v>784</v>
      </c>
      <c r="F13" s="6">
        <v>13744</v>
      </c>
      <c r="G13" s="5">
        <v>123</v>
      </c>
      <c r="H13" s="6">
        <v>3838</v>
      </c>
      <c r="I13" s="7">
        <v>127</v>
      </c>
      <c r="J13" s="5" t="s">
        <v>17</v>
      </c>
      <c r="K13" s="5">
        <v>21.16</v>
      </c>
      <c r="M13" s="8"/>
      <c r="N13" s="9"/>
    </row>
    <row r="14" spans="1:14" ht="16.5">
      <c r="A14" s="5">
        <v>2018</v>
      </c>
      <c r="B14" s="6">
        <v>367832</v>
      </c>
      <c r="C14" s="6">
        <v>26240</v>
      </c>
      <c r="D14" s="6">
        <v>25364</v>
      </c>
      <c r="E14" s="5">
        <v>852</v>
      </c>
      <c r="F14" s="6">
        <v>15228</v>
      </c>
      <c r="G14" s="5">
        <v>182</v>
      </c>
      <c r="H14" s="6">
        <v>4479</v>
      </c>
      <c r="I14" s="7">
        <v>153</v>
      </c>
      <c r="J14" s="5" t="s">
        <v>17</v>
      </c>
      <c r="K14" s="5">
        <v>24.14</v>
      </c>
      <c r="M14" s="8"/>
      <c r="N14" s="9"/>
    </row>
    <row r="15" spans="1:14" ht="16.5">
      <c r="A15" s="10">
        <v>2019</v>
      </c>
      <c r="B15" s="11">
        <v>351426</v>
      </c>
      <c r="C15" s="11">
        <v>26272</v>
      </c>
      <c r="D15" s="11">
        <v>25379</v>
      </c>
      <c r="E15" s="10">
        <v>925</v>
      </c>
      <c r="F15" s="11">
        <v>16432</v>
      </c>
      <c r="G15" s="10">
        <v>216</v>
      </c>
      <c r="H15" s="11">
        <v>5030</v>
      </c>
      <c r="I15" s="12">
        <v>166</v>
      </c>
      <c r="J15" s="13">
        <f>5/55</f>
        <v>9.0909090909090912E-2</v>
      </c>
      <c r="K15" s="10">
        <v>26.58</v>
      </c>
      <c r="M15" s="8"/>
      <c r="N15" s="9"/>
    </row>
    <row r="16" spans="1:14" s="18" customFormat="1" ht="16.5">
      <c r="A16" s="14">
        <v>2020</v>
      </c>
      <c r="B16" s="15">
        <v>334680</v>
      </c>
      <c r="C16" s="15">
        <v>27099</v>
      </c>
      <c r="D16" s="15">
        <v>26161</v>
      </c>
      <c r="E16" s="15">
        <v>1003</v>
      </c>
      <c r="F16" s="15">
        <v>18644</v>
      </c>
      <c r="G16" s="14">
        <v>264</v>
      </c>
      <c r="H16" s="15">
        <v>5932</v>
      </c>
      <c r="I16" s="16">
        <v>178</v>
      </c>
      <c r="J16" s="17">
        <f>7/55</f>
        <v>0.12727272727272726</v>
      </c>
      <c r="K16" s="14">
        <v>29.88</v>
      </c>
      <c r="M16" s="19"/>
      <c r="N16" s="20"/>
    </row>
    <row r="17" spans="1:14" s="2" customFormat="1" ht="16.5">
      <c r="A17" s="5">
        <v>2021</v>
      </c>
      <c r="B17" s="6">
        <v>311645</v>
      </c>
      <c r="C17" s="6">
        <v>27547</v>
      </c>
      <c r="D17" s="6">
        <v>25754</v>
      </c>
      <c r="E17" s="6">
        <v>1060</v>
      </c>
      <c r="F17" s="6">
        <v>20913</v>
      </c>
      <c r="G17" s="5">
        <v>313</v>
      </c>
      <c r="H17" s="6">
        <v>6715</v>
      </c>
      <c r="I17" s="7">
        <v>193</v>
      </c>
      <c r="J17" s="21">
        <f>9/55</f>
        <v>0.16363636363636364</v>
      </c>
      <c r="K17" s="5">
        <v>33.86</v>
      </c>
      <c r="M17" s="8"/>
      <c r="N17" s="9"/>
    </row>
    <row r="18" spans="1:14" s="2" customFormat="1" ht="16.5">
      <c r="A18" s="37">
        <v>2022</v>
      </c>
      <c r="B18" s="38">
        <v>290548</v>
      </c>
      <c r="C18" s="38">
        <v>27134</v>
      </c>
      <c r="D18" s="38">
        <v>25603</v>
      </c>
      <c r="E18" s="38">
        <v>1121</v>
      </c>
      <c r="F18" s="38">
        <v>23842</v>
      </c>
      <c r="G18" s="37">
        <v>385</v>
      </c>
      <c r="H18" s="38">
        <v>8303</v>
      </c>
      <c r="I18" s="39">
        <v>201</v>
      </c>
      <c r="J18" s="40">
        <f>12/55</f>
        <v>0.21818181818181817</v>
      </c>
      <c r="K18" s="37">
        <v>38.049999999999997</v>
      </c>
      <c r="M18" s="8"/>
      <c r="N18" s="9"/>
    </row>
    <row r="19" spans="1:14" s="2" customFormat="1" ht="16.5">
      <c r="A19" s="33">
        <v>2023</v>
      </c>
      <c r="B19" s="34">
        <v>271101</v>
      </c>
      <c r="C19" s="34">
        <v>27281</v>
      </c>
      <c r="D19" s="34">
        <v>26838</v>
      </c>
      <c r="E19" s="34">
        <v>1200</v>
      </c>
      <c r="F19" s="34">
        <v>26255</v>
      </c>
      <c r="G19" s="33">
        <v>440</v>
      </c>
      <c r="H19" s="34">
        <v>9589</v>
      </c>
      <c r="I19" s="35">
        <v>212</v>
      </c>
      <c r="J19" s="36">
        <v>7.0000000000000007E-2</v>
      </c>
      <c r="K19" s="33">
        <v>36.590000000000003</v>
      </c>
      <c r="M19" s="8"/>
      <c r="N19" s="9"/>
    </row>
    <row r="20" spans="1:14" s="22" customFormat="1" ht="16.5">
      <c r="A20" s="29">
        <v>2024</v>
      </c>
      <c r="B20" s="30">
        <v>269099</v>
      </c>
      <c r="C20" s="30">
        <v>27902</v>
      </c>
      <c r="D20" s="30">
        <v>28624</v>
      </c>
      <c r="E20" s="30">
        <v>1289</v>
      </c>
      <c r="F20" s="30">
        <v>28622</v>
      </c>
      <c r="G20" s="29">
        <v>482</v>
      </c>
      <c r="H20" s="30">
        <v>10743</v>
      </c>
      <c r="I20" s="31">
        <v>219</v>
      </c>
      <c r="J20" s="32">
        <f>10/219</f>
        <v>4.5662100456621002E-2</v>
      </c>
      <c r="K20" s="29">
        <v>40.090000000000003</v>
      </c>
      <c r="M20" s="23"/>
      <c r="N20" s="24"/>
    </row>
    <row r="21" spans="1:14" ht="16.149999999999999" customHeight="1">
      <c r="A21" s="28" t="s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4" ht="81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4" ht="52.9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</sheetData>
  <mergeCells count="15">
    <mergeCell ref="G4:H4"/>
    <mergeCell ref="I4:I6"/>
    <mergeCell ref="J4:J6"/>
    <mergeCell ref="G5:H5"/>
    <mergeCell ref="A21:K23"/>
    <mergeCell ref="D1:G1"/>
    <mergeCell ref="I2:K2"/>
    <mergeCell ref="A3:A6"/>
    <mergeCell ref="B3:B6"/>
    <mergeCell ref="C3:D3"/>
    <mergeCell ref="E3:H3"/>
    <mergeCell ref="I3:J3"/>
    <mergeCell ref="K3:K6"/>
    <mergeCell ref="C4:D5"/>
    <mergeCell ref="E4:F5"/>
  </mergeCells>
  <phoneticPr fontId="24" type="noConversion"/>
  <printOptions horizontalCentered="1"/>
  <pageMargins left="0.70866141732283472" right="0.70866141732283472" top="1.1417322834645669" bottom="1.1417322834645669" header="0.74803149606299213" footer="0.74803149606299213"/>
  <pageSetup paperSize="9" scale="8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李秉儒</dc:creator>
  <cp:lastModifiedBy>張壬翔</cp:lastModifiedBy>
  <cp:revision>5</cp:revision>
  <cp:lastPrinted>2025-10-21T01:24:55Z</cp:lastPrinted>
  <dcterms:created xsi:type="dcterms:W3CDTF">2019-04-15T02:51:01Z</dcterms:created>
  <dcterms:modified xsi:type="dcterms:W3CDTF">2025-10-21T01:30:48Z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