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寄件備份\★兒少（未滿18歲）工作者統計（移交韻涵）\★衛福部-兒少統計專區\1150624 資料更新\回復\"/>
    </mc:Choice>
  </mc:AlternateContent>
  <xr:revisionPtr revIDLastSave="0" documentId="8_{00240D4A-F0BB-4A9A-8DC2-33331B09A2A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5" sheetId="1" r:id="rId1"/>
    <sheet name="2024" sheetId="4" r:id="rId2"/>
    <sheet name="2023" sheetId="5" r:id="rId3"/>
    <sheet name="2022" sheetId="6" r:id="rId4"/>
    <sheet name="2021" sheetId="7" r:id="rId5"/>
    <sheet name="2020" sheetId="8" r:id="rId6"/>
    <sheet name="2019" sheetId="9" r:id="rId7"/>
    <sheet name="2018" sheetId="10" r:id="rId8"/>
    <sheet name="2017" sheetId="11" r:id="rId9"/>
    <sheet name="2016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9" i="6" l="1"/>
  <c r="E8" i="6"/>
  <c r="E7" i="6"/>
  <c r="E6" i="6" s="1"/>
  <c r="K6" i="6"/>
  <c r="H6" i="6"/>
  <c r="F6" i="6"/>
  <c r="F9" i="5"/>
  <c r="E9" i="5"/>
  <c r="D9" i="5"/>
  <c r="F8" i="5"/>
  <c r="E8" i="5"/>
  <c r="D8" i="5"/>
  <c r="F7" i="5"/>
  <c r="F6" i="5" s="1"/>
  <c r="E7" i="5"/>
  <c r="D7" i="5"/>
  <c r="D6" i="5" s="1"/>
  <c r="L6" i="5"/>
  <c r="K6" i="5"/>
  <c r="J6" i="5"/>
  <c r="I6" i="5"/>
  <c r="H6" i="5"/>
  <c r="G6" i="5"/>
  <c r="E6" i="5"/>
  <c r="F9" i="1"/>
  <c r="E9" i="1"/>
  <c r="D9" i="1"/>
  <c r="F8" i="1"/>
  <c r="E8" i="1"/>
  <c r="D8" i="1"/>
  <c r="F7" i="1"/>
  <c r="E7" i="1"/>
  <c r="D7" i="1"/>
  <c r="L6" i="1"/>
  <c r="K6" i="1"/>
  <c r="E6" i="1" s="1"/>
  <c r="J6" i="1"/>
  <c r="I6" i="1"/>
  <c r="F6" i="1" s="1"/>
  <c r="H6" i="1"/>
  <c r="G6" i="1"/>
  <c r="D6" i="1"/>
</calcChain>
</file>

<file path=xl/sharedStrings.xml><?xml version="1.0" encoding="utf-8"?>
<sst xmlns="http://schemas.openxmlformats.org/spreadsheetml/2006/main" count="230" uniqueCount="36">
  <si>
    <t>總計</t>
  </si>
  <si>
    <t>0歲</t>
  </si>
  <si>
    <t>1歲</t>
  </si>
  <si>
    <t>2歲</t>
  </si>
  <si>
    <r>
      <rPr>
        <b/>
        <sz val="14"/>
        <color rgb="FF000000"/>
        <rFont val="標楷體"/>
        <family val="4"/>
        <charset val="136"/>
      </rPr>
      <t>就業保險育嬰留職停薪津貼給付件數、金額及初次核付人數－按子女年齡分</t>
    </r>
  </si>
  <si>
    <r>
      <rPr>
        <sz val="12"/>
        <color rgb="FF000000"/>
        <rFont val="標楷體"/>
        <family val="4"/>
        <charset val="136"/>
      </rPr>
      <t>項目名稱</t>
    </r>
  </si>
  <si>
    <r>
      <rPr>
        <sz val="12"/>
        <color rgb="FF000000"/>
        <rFont val="標楷體"/>
        <family val="4"/>
        <charset val="136"/>
      </rPr>
      <t>複分類
項目</t>
    </r>
  </si>
  <si>
    <r>
      <t>2025</t>
    </r>
    <r>
      <rPr>
        <sz val="12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</si>
  <si>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合計</t>
    </r>
  </si>
  <si>
    <r>
      <rPr>
        <sz val="12"/>
        <color rgb="FF000000"/>
        <rFont val="標楷體"/>
        <family val="4"/>
        <charset val="136"/>
      </rPr>
      <t>父</t>
    </r>
  </si>
  <si>
    <r>
      <rPr>
        <sz val="12"/>
        <color rgb="FF000000"/>
        <rFont val="標楷體"/>
        <family val="4"/>
        <charset val="136"/>
      </rPr>
      <t>母</t>
    </r>
  </si>
  <si>
    <r>
      <rPr>
        <sz val="12"/>
        <color rgb="FF000000"/>
        <rFont val="標楷體"/>
        <family val="4"/>
        <charset val="136"/>
      </rPr>
      <t>件數</t>
    </r>
  </si>
  <si>
    <r>
      <rPr>
        <sz val="12"/>
        <color rgb="FF000000"/>
        <rFont val="標楷體"/>
        <family val="4"/>
        <charset val="136"/>
      </rPr>
      <t>金額</t>
    </r>
  </si>
  <si>
    <r>
      <rPr>
        <sz val="12"/>
        <color rgb="FF000000"/>
        <rFont val="標楷體"/>
        <family val="4"/>
        <charset val="136"/>
      </rPr>
      <t>初核</t>
    </r>
  </si>
  <si>
    <r>
      <rPr>
        <sz val="12"/>
        <color rgb="FF000000"/>
        <rFont val="標楷體"/>
        <family val="4"/>
        <charset val="136"/>
      </rPr>
      <t>子女年齡別</t>
    </r>
  </si>
  <si>
    <r>
      <rPr>
        <b/>
        <sz val="12"/>
        <color rgb="FF000000"/>
        <rFont val="標楷體"/>
        <family val="4"/>
        <charset val="136"/>
      </rPr>
      <t>總計</t>
    </r>
  </si>
  <si>
    <r>
      <t>0</t>
    </r>
    <r>
      <rPr>
        <sz val="12"/>
        <color rgb="FF000000"/>
        <rFont val="標楷體"/>
        <family val="4"/>
        <charset val="136"/>
      </rPr>
      <t>歲</t>
    </r>
  </si>
  <si>
    <r>
      <t>1</t>
    </r>
    <r>
      <rPr>
        <sz val="12"/>
        <color rgb="FF000000"/>
        <rFont val="標楷體"/>
        <family val="4"/>
        <charset val="136"/>
      </rPr>
      <t>歲</t>
    </r>
  </si>
  <si>
    <r>
      <t>2</t>
    </r>
    <r>
      <rPr>
        <sz val="12"/>
        <color rgb="FF000000"/>
        <rFont val="標楷體"/>
        <family val="4"/>
        <charset val="136"/>
      </rPr>
      <t>歲</t>
    </r>
  </si>
  <si>
    <r>
      <rPr>
        <sz val="12"/>
        <color rgb="FF000000"/>
        <rFont val="標楷體"/>
        <family val="4"/>
        <charset val="136"/>
      </rPr>
      <t>複分類</t>
    </r>
    <r>
      <rPr>
        <sz val="12"/>
        <color rgb="FF000000"/>
        <rFont val="標楷體"/>
        <family val="4"/>
        <charset val="136"/>
      </rPr>
      <t xml:space="preserve">
項目</t>
    </r>
  </si>
  <si>
    <r>
      <t>2024</t>
    </r>
    <r>
      <rPr>
        <sz val="12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</si>
  <si>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育嬰津貼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件、元</t>
    </r>
    <r>
      <rPr>
        <sz val="12"/>
        <color rgb="FF000000"/>
        <rFont val="Times New Roman"/>
        <family val="1"/>
      </rPr>
      <t xml:space="preserve">)
</t>
    </r>
    <r>
      <rPr>
        <sz val="12"/>
        <color rgb="FF000000"/>
        <rFont val="標楷體"/>
        <family val="4"/>
        <charset val="136"/>
      </rPr>
      <t>初核人數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人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</si>
  <si>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註：就保被保險人符合育嬰留職停薪規定請領育嬰留職停薪津貼，依其留職停薪期間按月核發，核發第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個月</t>
    </r>
    <r>
      <rPr>
        <sz val="12"/>
        <color rgb="FF000000"/>
        <rFont val="標楷體"/>
        <family val="4"/>
        <charset val="136"/>
      </rPr>
      <t xml:space="preserve">
    即計入初次核付人數。本表件數、金額包含初次核付及再次核付資料。</t>
    </r>
  </si>
  <si>
    <r>
      <t>2023</t>
    </r>
    <r>
      <rPr>
        <sz val="12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</si>
  <si>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註：就保被保險人符合育嬰留職停薪規定請領育嬰留職停薪津貼，依其留職停薪期間按月核發，核發第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個月即計入初次核付人數。本表件數、金額包含初次核付及再次核付資料。</t>
    </r>
  </si>
  <si>
    <r>
      <t>2022</t>
    </r>
    <r>
      <rPr>
        <sz val="12"/>
        <color rgb="FF000000"/>
        <rFont val="標楷體"/>
        <family val="4"/>
        <charset val="136"/>
      </rPr>
      <t>年</t>
    </r>
  </si>
  <si>
    <t>註：就保被保險人符合育嬰留職停薪規定請領育嬰留職停薪津貼，依其留職停薪期間按月核發，核發第1個月即計入初次核付人數。本表件數、金額包含初次核付及再次核付資料。</t>
  </si>
  <si>
    <r>
      <t>2021</t>
    </r>
    <r>
      <rPr>
        <sz val="12"/>
        <color rgb="FF000000"/>
        <rFont val="標楷體"/>
        <family val="4"/>
        <charset val="136"/>
      </rPr>
      <t>年</t>
    </r>
  </si>
  <si>
    <r>
      <t>2020</t>
    </r>
    <r>
      <rPr>
        <sz val="12"/>
        <color rgb="FF000000"/>
        <rFont val="標楷體"/>
        <family val="4"/>
        <charset val="136"/>
      </rPr>
      <t>年</t>
    </r>
  </si>
  <si>
    <r>
      <t>2019</t>
    </r>
    <r>
      <rPr>
        <sz val="12"/>
        <color rgb="FF000000"/>
        <rFont val="標楷體"/>
        <family val="4"/>
        <charset val="136"/>
      </rPr>
      <t>年</t>
    </r>
  </si>
  <si>
    <r>
      <t>2018</t>
    </r>
    <r>
      <rPr>
        <sz val="12"/>
        <color rgb="FF000000"/>
        <rFont val="標楷體"/>
        <family val="4"/>
        <charset val="136"/>
      </rPr>
      <t>年</t>
    </r>
  </si>
  <si>
    <r>
      <t>2017</t>
    </r>
    <r>
      <rPr>
        <sz val="12"/>
        <color rgb="FF000000"/>
        <rFont val="標楷體"/>
        <family val="4"/>
        <charset val="136"/>
      </rPr>
      <t>年</t>
    </r>
  </si>
  <si>
    <r>
      <t>2016</t>
    </r>
    <r>
      <rPr>
        <sz val="12"/>
        <color rgb="FF000000"/>
        <rFont val="標楷體"/>
        <family val="4"/>
        <charset val="136"/>
      </rPr>
      <t>年</t>
    </r>
  </si>
  <si>
    <t>就業保險育嬰留職停薪津貼件數、金額及初次核付件數－按子女年齡分</t>
    <phoneticPr fontId="5" type="noConversion"/>
  </si>
  <si>
    <r>
      <rPr>
        <sz val="12"/>
        <color rgb="FF000000"/>
        <rFont val="標楷體"/>
        <family val="4"/>
        <charset val="136"/>
      </rPr>
      <t>註：本表件數、金額包含初次與再次核付資料，育嬰留停津貼包含同一人分次申請，每次申請首
　　次核付即計列</t>
    </r>
    <r>
      <rPr>
        <sz val="12"/>
        <color rgb="FF000000"/>
        <rFont val="Times New Roman"/>
        <family val="4"/>
      </rPr>
      <t>1</t>
    </r>
    <r>
      <rPr>
        <sz val="12"/>
        <color rgb="FF000000"/>
        <rFont val="標楷體"/>
        <family val="4"/>
        <charset val="136"/>
      </rPr>
      <t>件初核，故將「初次核付人數」名稱調整為「初次核付件數」，以資符合實
　　際統計。</t>
    </r>
    <phoneticPr fontId="5" type="noConversion"/>
  </si>
  <si>
    <t>育嬰津貼
(件、元)
初核件數(件)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</si>
</sst>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- &quot;#,###;\-;\ @"/>
    <numFmt numFmtId="177" formatCode="#,##0;&quot;- &quot;#,###;&quot;-&quot;;&quot; &quot;@"/>
  </numFmts>
  <fonts count="13" x14ac:knownFonts="1">
    <font>
      <sz val="12"/>
      <color rgb="FF000000"/>
      <name val="新細明體"/>
      <charset val="136"/>
    </font>
    <font>
      <b/>
      <sz val="14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4"/>
    </font>
    <font>
      <sz val="12"/>
      <color rgb="FF000000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0" fontId="2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4" fillId="0" borderId="0" xfId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77" fontId="6" fillId="0" borderId="2" xfId="1" applyNumberFormat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2" fillId="0" borderId="0" xfId="1" applyFont="1">
      <alignment vertical="center"/>
    </xf>
    <xf numFmtId="177" fontId="7" fillId="0" borderId="2" xfId="1" applyNumberFormat="1" applyFont="1" applyBorder="1">
      <alignment vertical="center"/>
    </xf>
    <xf numFmtId="0" fontId="10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1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1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textRotation="255" wrapText="1"/>
    </xf>
    <xf numFmtId="0" fontId="2" fillId="0" borderId="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</cellXfs>
  <cellStyles count="2">
    <cellStyle name="一般" xfId="0" builtinId="0"/>
    <cellStyle name="一般 2" xfId="1" xr:uid="{10139CC7-CD43-49C3-82F0-26AC261C3F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Normal="100" workbookViewId="0">
      <selection activeCell="O9" sqref="O9"/>
    </sheetView>
  </sheetViews>
  <sheetFormatPr defaultColWidth="9.5" defaultRowHeight="15.75" x14ac:dyDescent="0.25"/>
  <cols>
    <col min="1" max="1" width="6.375" style="4" customWidth="1"/>
    <col min="2" max="2" width="4.875" style="4" customWidth="1"/>
    <col min="3" max="3" width="8.5" style="4" customWidth="1"/>
    <col min="4" max="5" width="8.375" style="4" customWidth="1"/>
    <col min="6" max="6" width="12" style="4" customWidth="1"/>
    <col min="7" max="8" width="8.375" style="4" customWidth="1"/>
    <col min="9" max="9" width="11.25" style="4" customWidth="1"/>
    <col min="10" max="11" width="8.375" style="4" customWidth="1"/>
    <col min="12" max="12" width="11.25" style="4" customWidth="1"/>
    <col min="13" max="1024" width="8.5" style="4" customWidth="1"/>
    <col min="1025" max="16384" width="9.5" style="4"/>
  </cols>
  <sheetData>
    <row r="1" spans="1:12" ht="30" customHeight="1" x14ac:dyDescent="0.25">
      <c r="A1" s="20" t="s">
        <v>33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 x14ac:dyDescent="0.25">
      <c r="A2" s="16" t="s">
        <v>5</v>
      </c>
      <c r="B2" s="16" t="s">
        <v>6</v>
      </c>
      <c r="C2" s="16"/>
      <c r="D2" s="22" t="s">
        <v>7</v>
      </c>
      <c r="E2" s="22"/>
      <c r="F2" s="22"/>
      <c r="G2" s="22"/>
      <c r="H2" s="22"/>
      <c r="I2" s="22"/>
      <c r="J2" s="22"/>
      <c r="K2" s="22"/>
      <c r="L2" s="22"/>
    </row>
    <row r="3" spans="1:12" ht="16.5" x14ac:dyDescent="0.25">
      <c r="A3" s="16"/>
      <c r="B3" s="16"/>
      <c r="C3" s="16"/>
      <c r="D3" s="22" t="s">
        <v>8</v>
      </c>
      <c r="E3" s="22"/>
      <c r="F3" s="22"/>
      <c r="G3" s="22" t="s">
        <v>9</v>
      </c>
      <c r="H3" s="22"/>
      <c r="I3" s="22"/>
      <c r="J3" s="22" t="s">
        <v>10</v>
      </c>
      <c r="K3" s="22"/>
      <c r="L3" s="22"/>
    </row>
    <row r="4" spans="1:12" ht="16.5" x14ac:dyDescent="0.25">
      <c r="A4" s="16"/>
      <c r="B4" s="16"/>
      <c r="C4" s="16"/>
      <c r="D4" s="22" t="s">
        <v>11</v>
      </c>
      <c r="E4" s="22"/>
      <c r="F4" s="22" t="s">
        <v>12</v>
      </c>
      <c r="G4" s="22" t="s">
        <v>11</v>
      </c>
      <c r="H4" s="22"/>
      <c r="I4" s="22" t="s">
        <v>12</v>
      </c>
      <c r="J4" s="22" t="s">
        <v>11</v>
      </c>
      <c r="K4" s="22"/>
      <c r="L4" s="22" t="s">
        <v>12</v>
      </c>
    </row>
    <row r="5" spans="1:12" ht="16.5" x14ac:dyDescent="0.25">
      <c r="A5" s="16"/>
      <c r="B5" s="16"/>
      <c r="C5" s="16"/>
      <c r="D5" s="1"/>
      <c r="E5" s="1" t="s">
        <v>13</v>
      </c>
      <c r="F5" s="22"/>
      <c r="G5" s="1"/>
      <c r="H5" s="1" t="s">
        <v>13</v>
      </c>
      <c r="I5" s="22"/>
      <c r="J5" s="1"/>
      <c r="K5" s="1" t="s">
        <v>13</v>
      </c>
      <c r="L5" s="22"/>
    </row>
    <row r="6" spans="1:12" ht="32.1" customHeight="1" x14ac:dyDescent="0.25">
      <c r="A6" s="15" t="s">
        <v>35</v>
      </c>
      <c r="B6" s="17" t="s">
        <v>14</v>
      </c>
      <c r="C6" s="5" t="s">
        <v>15</v>
      </c>
      <c r="D6" s="2">
        <f t="shared" ref="D6:F9" si="0">G6+J6</f>
        <v>459877</v>
      </c>
      <c r="E6" s="2">
        <f t="shared" si="0"/>
        <v>85362</v>
      </c>
      <c r="F6" s="2">
        <f t="shared" si="0"/>
        <v>10397348324</v>
      </c>
      <c r="G6" s="2">
        <f t="shared" ref="G6:L6" si="1">SUM(G7:G9)</f>
        <v>120798</v>
      </c>
      <c r="H6" s="2">
        <f t="shared" si="1"/>
        <v>23722</v>
      </c>
      <c r="I6" s="2">
        <f t="shared" si="1"/>
        <v>2800813058</v>
      </c>
      <c r="J6" s="2">
        <f t="shared" si="1"/>
        <v>339079</v>
      </c>
      <c r="K6" s="2">
        <f t="shared" si="1"/>
        <v>61640</v>
      </c>
      <c r="L6" s="2">
        <f t="shared" si="1"/>
        <v>7596535266</v>
      </c>
    </row>
    <row r="7" spans="1:12" ht="32.1" customHeight="1" x14ac:dyDescent="0.25">
      <c r="A7" s="16"/>
      <c r="B7" s="16"/>
      <c r="C7" s="1" t="s">
        <v>16</v>
      </c>
      <c r="D7" s="3">
        <f t="shared" si="0"/>
        <v>374362</v>
      </c>
      <c r="E7" s="3">
        <f t="shared" si="0"/>
        <v>67255</v>
      </c>
      <c r="F7" s="3">
        <f t="shared" si="0"/>
        <v>8427918378</v>
      </c>
      <c r="G7" s="3">
        <v>77030</v>
      </c>
      <c r="H7" s="3">
        <v>14681</v>
      </c>
      <c r="I7" s="3">
        <v>1764133976</v>
      </c>
      <c r="J7" s="3">
        <v>297332</v>
      </c>
      <c r="K7" s="3">
        <v>52574</v>
      </c>
      <c r="L7" s="3">
        <v>6663784402</v>
      </c>
    </row>
    <row r="8" spans="1:12" ht="32.1" customHeight="1" x14ac:dyDescent="0.25">
      <c r="A8" s="16"/>
      <c r="B8" s="16"/>
      <c r="C8" s="1" t="s">
        <v>17</v>
      </c>
      <c r="D8" s="3">
        <f t="shared" si="0"/>
        <v>50692</v>
      </c>
      <c r="E8" s="3">
        <f t="shared" si="0"/>
        <v>10244</v>
      </c>
      <c r="F8" s="3">
        <f t="shared" si="0"/>
        <v>1154585460</v>
      </c>
      <c r="G8" s="3">
        <v>26654</v>
      </c>
      <c r="H8" s="3">
        <v>5299</v>
      </c>
      <c r="I8" s="3">
        <v>623872295</v>
      </c>
      <c r="J8" s="3">
        <v>24038</v>
      </c>
      <c r="K8" s="3">
        <v>4945</v>
      </c>
      <c r="L8" s="3">
        <v>530713165</v>
      </c>
    </row>
    <row r="9" spans="1:12" ht="32.1" customHeight="1" x14ac:dyDescent="0.25">
      <c r="A9" s="16"/>
      <c r="B9" s="16"/>
      <c r="C9" s="1" t="s">
        <v>18</v>
      </c>
      <c r="D9" s="3">
        <f t="shared" si="0"/>
        <v>34823</v>
      </c>
      <c r="E9" s="3">
        <f t="shared" si="0"/>
        <v>7863</v>
      </c>
      <c r="F9" s="3">
        <f t="shared" si="0"/>
        <v>814844486</v>
      </c>
      <c r="G9" s="3">
        <v>17114</v>
      </c>
      <c r="H9" s="3">
        <v>3742</v>
      </c>
      <c r="I9" s="3">
        <v>412806787</v>
      </c>
      <c r="J9" s="3">
        <v>17709</v>
      </c>
      <c r="K9" s="3">
        <v>4121</v>
      </c>
      <c r="L9" s="3">
        <v>402037699</v>
      </c>
    </row>
    <row r="10" spans="1:12" ht="69.95" customHeight="1" x14ac:dyDescent="0.25">
      <c r="D10" s="18" t="s">
        <v>34</v>
      </c>
      <c r="E10" s="19"/>
      <c r="F10" s="19"/>
      <c r="G10" s="19"/>
      <c r="H10" s="19"/>
      <c r="I10" s="19"/>
      <c r="J10" s="19"/>
      <c r="K10" s="19"/>
      <c r="L10" s="19"/>
    </row>
  </sheetData>
  <mergeCells count="16">
    <mergeCell ref="A6:A9"/>
    <mergeCell ref="B6:B9"/>
    <mergeCell ref="D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</mergeCells>
  <phoneticPr fontId="5" type="noConversion"/>
  <pageMargins left="0.70833333333333304" right="0.70833333333333304" top="0.31527777777777799" bottom="0.31527777777777799" header="0.31527777777777799" footer="0.31527777777777799"/>
  <pageSetup paperSize="9" scale="81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CE1F-ECC4-4A22-AD21-A20FD750F545}">
  <dimension ref="A1:L10"/>
  <sheetViews>
    <sheetView workbookViewId="0">
      <selection activeCell="C6" sqref="C6"/>
    </sheetView>
  </sheetViews>
  <sheetFormatPr defaultRowHeight="15.75" x14ac:dyDescent="0.25"/>
  <cols>
    <col min="1" max="1" width="6" style="11" customWidth="1"/>
    <col min="2" max="2" width="4.5" style="11" customWidth="1"/>
    <col min="3" max="3" width="8" style="11" customWidth="1"/>
    <col min="4" max="4" width="7.875" style="11" customWidth="1"/>
    <col min="5" max="5" width="8.875" style="11" customWidth="1"/>
    <col min="6" max="6" width="12.625" style="11" customWidth="1"/>
    <col min="7" max="8" width="7.875" style="11" customWidth="1"/>
    <col min="9" max="9" width="12.625" style="11" customWidth="1"/>
    <col min="10" max="11" width="7.875" style="11" customWidth="1"/>
    <col min="12" max="12" width="12.625" style="11" customWidth="1"/>
    <col min="13" max="1024" width="8" style="11" customWidth="1"/>
    <col min="1025" max="1025" width="9" style="11" customWidth="1"/>
    <col min="1026" max="16384" width="9" style="11"/>
  </cols>
  <sheetData>
    <row r="1" spans="1:12" ht="30" customHeight="1" x14ac:dyDescent="0.2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6.5" x14ac:dyDescent="0.25">
      <c r="A2" s="25" t="s">
        <v>5</v>
      </c>
      <c r="B2" s="25" t="s">
        <v>19</v>
      </c>
      <c r="C2" s="25"/>
      <c r="D2" s="26" t="s">
        <v>32</v>
      </c>
      <c r="E2" s="26"/>
      <c r="F2" s="26"/>
      <c r="G2" s="26"/>
      <c r="H2" s="26"/>
      <c r="I2" s="26"/>
      <c r="J2" s="26"/>
      <c r="K2" s="26"/>
      <c r="L2" s="26"/>
    </row>
    <row r="3" spans="1:12" ht="16.5" x14ac:dyDescent="0.25">
      <c r="A3" s="25"/>
      <c r="B3" s="25"/>
      <c r="C3" s="25"/>
      <c r="D3" s="26" t="s">
        <v>8</v>
      </c>
      <c r="E3" s="26"/>
      <c r="F3" s="26"/>
      <c r="G3" s="26" t="s">
        <v>9</v>
      </c>
      <c r="H3" s="26"/>
      <c r="I3" s="26"/>
      <c r="J3" s="26" t="s">
        <v>10</v>
      </c>
      <c r="K3" s="26"/>
      <c r="L3" s="26"/>
    </row>
    <row r="4" spans="1:12" ht="16.5" x14ac:dyDescent="0.25">
      <c r="A4" s="25"/>
      <c r="B4" s="25"/>
      <c r="C4" s="25"/>
      <c r="D4" s="26" t="s">
        <v>11</v>
      </c>
      <c r="E4" s="26"/>
      <c r="F4" s="26" t="s">
        <v>12</v>
      </c>
      <c r="G4" s="26" t="s">
        <v>11</v>
      </c>
      <c r="H4" s="26"/>
      <c r="I4" s="26" t="s">
        <v>12</v>
      </c>
      <c r="J4" s="26" t="s">
        <v>11</v>
      </c>
      <c r="K4" s="26"/>
      <c r="L4" s="26" t="s">
        <v>12</v>
      </c>
    </row>
    <row r="5" spans="1:12" ht="16.5" x14ac:dyDescent="0.25">
      <c r="A5" s="25"/>
      <c r="B5" s="25"/>
      <c r="C5" s="25"/>
      <c r="D5" s="8"/>
      <c r="E5" s="8" t="s">
        <v>13</v>
      </c>
      <c r="F5" s="26"/>
      <c r="G5" s="8"/>
      <c r="H5" s="8" t="s">
        <v>13</v>
      </c>
      <c r="I5" s="26"/>
      <c r="J5" s="8"/>
      <c r="K5" s="8" t="s">
        <v>13</v>
      </c>
      <c r="L5" s="26"/>
    </row>
    <row r="6" spans="1:12" ht="32.1" customHeight="1" x14ac:dyDescent="0.25">
      <c r="A6" s="25" t="s">
        <v>21</v>
      </c>
      <c r="B6" s="28" t="s">
        <v>14</v>
      </c>
      <c r="C6" s="13" t="s">
        <v>15</v>
      </c>
      <c r="D6" s="9">
        <v>461808</v>
      </c>
      <c r="E6" s="9">
        <v>85655</v>
      </c>
      <c r="F6" s="9">
        <v>8607505311</v>
      </c>
      <c r="G6" s="9">
        <v>80271</v>
      </c>
      <c r="H6" s="9">
        <v>14909</v>
      </c>
      <c r="I6" s="9">
        <v>1538341530</v>
      </c>
      <c r="J6" s="9">
        <v>381537</v>
      </c>
      <c r="K6" s="9">
        <v>70746</v>
      </c>
      <c r="L6" s="9">
        <v>7069163781</v>
      </c>
    </row>
    <row r="7" spans="1:12" ht="32.1" customHeight="1" x14ac:dyDescent="0.25">
      <c r="A7" s="25"/>
      <c r="B7" s="28"/>
      <c r="C7" s="8" t="s">
        <v>16</v>
      </c>
      <c r="D7" s="12">
        <v>346560</v>
      </c>
      <c r="E7" s="12">
        <v>63335</v>
      </c>
      <c r="F7" s="12">
        <v>6367276795</v>
      </c>
      <c r="G7" s="12">
        <v>41458</v>
      </c>
      <c r="H7" s="12">
        <v>7634</v>
      </c>
      <c r="I7" s="12">
        <v>772605855</v>
      </c>
      <c r="J7" s="12">
        <v>305102</v>
      </c>
      <c r="K7" s="12">
        <v>55701</v>
      </c>
      <c r="L7" s="12">
        <v>5594670940</v>
      </c>
    </row>
    <row r="8" spans="1:12" ht="32.1" customHeight="1" x14ac:dyDescent="0.25">
      <c r="A8" s="25"/>
      <c r="B8" s="28"/>
      <c r="C8" s="8" t="s">
        <v>17</v>
      </c>
      <c r="D8" s="12">
        <v>68873</v>
      </c>
      <c r="E8" s="12">
        <v>12813</v>
      </c>
      <c r="F8" s="12">
        <v>1327993568</v>
      </c>
      <c r="G8" s="12">
        <v>23866</v>
      </c>
      <c r="H8" s="12">
        <v>4343</v>
      </c>
      <c r="I8" s="12">
        <v>469155343</v>
      </c>
      <c r="J8" s="12">
        <v>45007</v>
      </c>
      <c r="K8" s="12">
        <v>8470</v>
      </c>
      <c r="L8" s="12">
        <v>858838225</v>
      </c>
    </row>
    <row r="9" spans="1:12" ht="32.1" customHeight="1" x14ac:dyDescent="0.25">
      <c r="A9" s="25"/>
      <c r="B9" s="28"/>
      <c r="C9" s="8" t="s">
        <v>18</v>
      </c>
      <c r="D9" s="12">
        <v>46375</v>
      </c>
      <c r="E9" s="12">
        <v>9507</v>
      </c>
      <c r="F9" s="12">
        <v>912234948</v>
      </c>
      <c r="G9" s="12">
        <v>14947</v>
      </c>
      <c r="H9" s="12">
        <v>2932</v>
      </c>
      <c r="I9" s="12">
        <v>296580332</v>
      </c>
      <c r="J9" s="12">
        <v>31428</v>
      </c>
      <c r="K9" s="12">
        <v>6575</v>
      </c>
      <c r="L9" s="12">
        <v>615654616</v>
      </c>
    </row>
    <row r="10" spans="1:12" ht="38.450000000000003" customHeight="1" x14ac:dyDescent="0.25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</sheetData>
  <mergeCells count="16">
    <mergeCell ref="A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  <mergeCell ref="A6:A9"/>
    <mergeCell ref="B6:B9"/>
  </mergeCells>
  <phoneticPr fontId="5" type="noConversion"/>
  <printOptions horizontalCentered="1"/>
  <pageMargins left="0.70826771653543308" right="0.70826771653543308" top="0.74881889763779519" bottom="0.74881889763779519" header="0.31535433070866109" footer="0.31535433070866109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BE30-3BFE-4239-9935-8F609FA793C6}">
  <dimension ref="A1:L10"/>
  <sheetViews>
    <sheetView workbookViewId="0">
      <selection activeCell="D15" sqref="D15"/>
    </sheetView>
  </sheetViews>
  <sheetFormatPr defaultRowHeight="16.5" x14ac:dyDescent="0.25"/>
  <cols>
    <col min="1" max="1" width="9.125" style="6" customWidth="1"/>
    <col min="2" max="2" width="5.625" style="6" customWidth="1"/>
    <col min="3" max="5" width="9" style="6" customWidth="1"/>
    <col min="6" max="6" width="12.5" style="6" bestFit="1" customWidth="1"/>
    <col min="7" max="8" width="9" style="6" customWidth="1"/>
    <col min="9" max="9" width="11.5" style="6" bestFit="1" customWidth="1"/>
    <col min="10" max="11" width="9" style="6" customWidth="1"/>
    <col min="12" max="12" width="11.5" style="6" bestFit="1" customWidth="1"/>
    <col min="13" max="13" width="9" style="6" customWidth="1"/>
    <col min="14" max="16384" width="9" style="6"/>
  </cols>
  <sheetData>
    <row r="1" spans="1:12" ht="18.75" x14ac:dyDescent="0.25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5" t="s">
        <v>5</v>
      </c>
      <c r="B2" s="25" t="s">
        <v>19</v>
      </c>
      <c r="C2" s="25"/>
      <c r="D2" s="26" t="s">
        <v>20</v>
      </c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5"/>
      <c r="B3" s="25"/>
      <c r="C3" s="25"/>
      <c r="D3" s="26" t="s">
        <v>8</v>
      </c>
      <c r="E3" s="26"/>
      <c r="F3" s="26"/>
      <c r="G3" s="26" t="s">
        <v>9</v>
      </c>
      <c r="H3" s="26"/>
      <c r="I3" s="26"/>
      <c r="J3" s="26" t="s">
        <v>10</v>
      </c>
      <c r="K3" s="26"/>
      <c r="L3" s="26"/>
    </row>
    <row r="4" spans="1:12" x14ac:dyDescent="0.25">
      <c r="A4" s="25"/>
      <c r="B4" s="25"/>
      <c r="C4" s="25"/>
      <c r="D4" s="27" t="s">
        <v>11</v>
      </c>
      <c r="E4" s="27"/>
      <c r="F4" s="26" t="s">
        <v>12</v>
      </c>
      <c r="G4" s="27" t="s">
        <v>11</v>
      </c>
      <c r="H4" s="27"/>
      <c r="I4" s="26" t="s">
        <v>12</v>
      </c>
      <c r="J4" s="27" t="s">
        <v>11</v>
      </c>
      <c r="K4" s="27"/>
      <c r="L4" s="26" t="s">
        <v>12</v>
      </c>
    </row>
    <row r="5" spans="1:12" x14ac:dyDescent="0.25">
      <c r="A5" s="25"/>
      <c r="B5" s="25"/>
      <c r="C5" s="25"/>
      <c r="D5" s="7"/>
      <c r="E5" s="8" t="s">
        <v>13</v>
      </c>
      <c r="F5" s="26"/>
      <c r="G5" s="7"/>
      <c r="H5" s="8" t="s">
        <v>13</v>
      </c>
      <c r="I5" s="26"/>
      <c r="J5" s="7"/>
      <c r="K5" s="8" t="s">
        <v>13</v>
      </c>
      <c r="L5" s="26"/>
    </row>
    <row r="6" spans="1:12" ht="24" customHeight="1" x14ac:dyDescent="0.25">
      <c r="A6" s="25" t="s">
        <v>21</v>
      </c>
      <c r="B6" s="28" t="s">
        <v>14</v>
      </c>
      <c r="C6" s="13" t="s">
        <v>15</v>
      </c>
      <c r="D6" s="9">
        <v>490698</v>
      </c>
      <c r="E6" s="9">
        <v>93587</v>
      </c>
      <c r="F6" s="9">
        <v>10790045665</v>
      </c>
      <c r="G6" s="9">
        <v>128098</v>
      </c>
      <c r="H6" s="9">
        <v>25282</v>
      </c>
      <c r="I6" s="9">
        <v>2898699949</v>
      </c>
      <c r="J6" s="9">
        <v>362600</v>
      </c>
      <c r="K6" s="9">
        <v>68305</v>
      </c>
      <c r="L6" s="9">
        <v>7891345716</v>
      </c>
    </row>
    <row r="7" spans="1:12" ht="24" customHeight="1" x14ac:dyDescent="0.25">
      <c r="A7" s="25"/>
      <c r="B7" s="28"/>
      <c r="C7" s="8" t="s">
        <v>16</v>
      </c>
      <c r="D7" s="12">
        <v>396610</v>
      </c>
      <c r="E7" s="12">
        <v>74242</v>
      </c>
      <c r="F7" s="12">
        <v>8675112524</v>
      </c>
      <c r="G7" s="12">
        <v>80667</v>
      </c>
      <c r="H7" s="12">
        <v>15760</v>
      </c>
      <c r="I7" s="12">
        <v>1799123081</v>
      </c>
      <c r="J7" s="12">
        <v>315943</v>
      </c>
      <c r="K7" s="12">
        <v>58482</v>
      </c>
      <c r="L7" s="12">
        <v>6875989443</v>
      </c>
    </row>
    <row r="8" spans="1:12" ht="24" customHeight="1" x14ac:dyDescent="0.25">
      <c r="A8" s="25"/>
      <c r="B8" s="28"/>
      <c r="C8" s="8" t="s">
        <v>17</v>
      </c>
      <c r="D8" s="12">
        <v>54736</v>
      </c>
      <c r="E8" s="12">
        <v>10713</v>
      </c>
      <c r="F8" s="12">
        <v>1215077234</v>
      </c>
      <c r="G8" s="12">
        <v>28414</v>
      </c>
      <c r="H8" s="12">
        <v>5439</v>
      </c>
      <c r="I8" s="12">
        <v>650481668</v>
      </c>
      <c r="J8" s="12">
        <v>26322</v>
      </c>
      <c r="K8" s="12">
        <v>5274</v>
      </c>
      <c r="L8" s="12">
        <v>564595566</v>
      </c>
    </row>
    <row r="9" spans="1:12" ht="24" customHeight="1" x14ac:dyDescent="0.25">
      <c r="A9" s="25"/>
      <c r="B9" s="28"/>
      <c r="C9" s="8" t="s">
        <v>18</v>
      </c>
      <c r="D9" s="12">
        <v>39352</v>
      </c>
      <c r="E9" s="12">
        <v>8632</v>
      </c>
      <c r="F9" s="12">
        <v>899855907</v>
      </c>
      <c r="G9" s="12">
        <v>19017</v>
      </c>
      <c r="H9" s="12">
        <v>4083</v>
      </c>
      <c r="I9" s="12">
        <v>449095200</v>
      </c>
      <c r="J9" s="12">
        <v>20335</v>
      </c>
      <c r="K9" s="12">
        <v>4549</v>
      </c>
      <c r="L9" s="12">
        <v>450760707</v>
      </c>
    </row>
    <row r="10" spans="1:12" x14ac:dyDescent="0.25">
      <c r="A10" s="23" t="s">
        <v>22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</sheetData>
  <mergeCells count="16">
    <mergeCell ref="A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  <mergeCell ref="A6:A9"/>
    <mergeCell ref="B6:B9"/>
  </mergeCells>
  <phoneticPr fontId="5" type="noConversion"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44C7-2616-450B-AC46-1501313EDCB3}">
  <dimension ref="A1:L10"/>
  <sheetViews>
    <sheetView workbookViewId="0">
      <selection activeCell="G18" sqref="G18"/>
    </sheetView>
  </sheetViews>
  <sheetFormatPr defaultColWidth="8" defaultRowHeight="16.5" x14ac:dyDescent="0.25"/>
  <cols>
    <col min="1" max="1" width="6.5" style="6" customWidth="1"/>
    <col min="2" max="2" width="4.5" style="6" customWidth="1"/>
    <col min="3" max="3" width="7" style="6" customWidth="1"/>
    <col min="4" max="5" width="8" style="6" customWidth="1"/>
    <col min="6" max="6" width="12.875" style="6" customWidth="1"/>
    <col min="7" max="8" width="8" style="6" customWidth="1"/>
    <col min="9" max="9" width="12.875" style="6" customWidth="1"/>
    <col min="10" max="11" width="8" style="6" customWidth="1"/>
    <col min="12" max="12" width="12.875" style="6" customWidth="1"/>
    <col min="13" max="13" width="8" style="6" customWidth="1"/>
    <col min="14" max="16384" width="8" style="6"/>
  </cols>
  <sheetData>
    <row r="1" spans="1:12" ht="34.15" customHeight="1" x14ac:dyDescent="0.2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5" t="s">
        <v>5</v>
      </c>
      <c r="B2" s="25" t="s">
        <v>19</v>
      </c>
      <c r="C2" s="25"/>
      <c r="D2" s="26" t="s">
        <v>23</v>
      </c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5"/>
      <c r="B3" s="25"/>
      <c r="C3" s="25"/>
      <c r="D3" s="26" t="s">
        <v>8</v>
      </c>
      <c r="E3" s="26"/>
      <c r="F3" s="26"/>
      <c r="G3" s="26" t="s">
        <v>9</v>
      </c>
      <c r="H3" s="26"/>
      <c r="I3" s="26"/>
      <c r="J3" s="26" t="s">
        <v>10</v>
      </c>
      <c r="K3" s="26"/>
      <c r="L3" s="26"/>
    </row>
    <row r="4" spans="1:12" x14ac:dyDescent="0.25">
      <c r="A4" s="25"/>
      <c r="B4" s="25"/>
      <c r="C4" s="25"/>
      <c r="D4" s="27" t="s">
        <v>11</v>
      </c>
      <c r="E4" s="27"/>
      <c r="F4" s="26" t="s">
        <v>12</v>
      </c>
      <c r="G4" s="27" t="s">
        <v>11</v>
      </c>
      <c r="H4" s="27"/>
      <c r="I4" s="26" t="s">
        <v>12</v>
      </c>
      <c r="J4" s="27" t="s">
        <v>11</v>
      </c>
      <c r="K4" s="27"/>
      <c r="L4" s="26" t="s">
        <v>12</v>
      </c>
    </row>
    <row r="5" spans="1:12" x14ac:dyDescent="0.25">
      <c r="A5" s="25"/>
      <c r="B5" s="25"/>
      <c r="C5" s="25"/>
      <c r="D5" s="7"/>
      <c r="E5" s="8" t="s">
        <v>13</v>
      </c>
      <c r="F5" s="26"/>
      <c r="G5" s="7"/>
      <c r="H5" s="8" t="s">
        <v>13</v>
      </c>
      <c r="I5" s="26"/>
      <c r="J5" s="7"/>
      <c r="K5" s="8" t="s">
        <v>13</v>
      </c>
      <c r="L5" s="26"/>
    </row>
    <row r="6" spans="1:12" ht="28.15" customHeight="1" x14ac:dyDescent="0.25">
      <c r="A6" s="25" t="s">
        <v>21</v>
      </c>
      <c r="B6" s="25" t="s">
        <v>14</v>
      </c>
      <c r="C6" s="14" t="s">
        <v>0</v>
      </c>
      <c r="D6" s="9">
        <f t="shared" ref="D6:L6" si="0">D7+D8+D9</f>
        <v>472462</v>
      </c>
      <c r="E6" s="9">
        <f t="shared" si="0"/>
        <v>90025</v>
      </c>
      <c r="F6" s="9">
        <f t="shared" si="0"/>
        <v>10169582547</v>
      </c>
      <c r="G6" s="9">
        <f t="shared" si="0"/>
        <v>117942</v>
      </c>
      <c r="H6" s="9">
        <f t="shared" si="0"/>
        <v>23168</v>
      </c>
      <c r="I6" s="9">
        <f t="shared" si="0"/>
        <v>2623701255</v>
      </c>
      <c r="J6" s="9">
        <f t="shared" si="0"/>
        <v>354520</v>
      </c>
      <c r="K6" s="9">
        <f t="shared" si="0"/>
        <v>66857</v>
      </c>
      <c r="L6" s="9">
        <f t="shared" si="0"/>
        <v>7545881292</v>
      </c>
    </row>
    <row r="7" spans="1:12" ht="28.15" customHeight="1" x14ac:dyDescent="0.25">
      <c r="A7" s="25"/>
      <c r="B7" s="25"/>
      <c r="C7" s="10" t="s">
        <v>1</v>
      </c>
      <c r="D7" s="12">
        <f t="shared" ref="D7:F9" si="1">G7+J7</f>
        <v>374975</v>
      </c>
      <c r="E7" s="12">
        <f t="shared" si="1"/>
        <v>70220</v>
      </c>
      <c r="F7" s="12">
        <f t="shared" si="1"/>
        <v>8014210314</v>
      </c>
      <c r="G7" s="12">
        <v>70740</v>
      </c>
      <c r="H7" s="12">
        <v>13804</v>
      </c>
      <c r="I7" s="12">
        <v>1546578001</v>
      </c>
      <c r="J7" s="12">
        <v>304235</v>
      </c>
      <c r="K7" s="12">
        <v>56416</v>
      </c>
      <c r="L7" s="12">
        <v>6467632313</v>
      </c>
    </row>
    <row r="8" spans="1:12" ht="28.15" customHeight="1" x14ac:dyDescent="0.25">
      <c r="A8" s="25"/>
      <c r="B8" s="25"/>
      <c r="C8" s="10" t="s">
        <v>2</v>
      </c>
      <c r="D8" s="12">
        <f t="shared" si="1"/>
        <v>56497</v>
      </c>
      <c r="E8" s="12">
        <f t="shared" si="1"/>
        <v>10863</v>
      </c>
      <c r="F8" s="12">
        <f t="shared" si="1"/>
        <v>1226555265</v>
      </c>
      <c r="G8" s="12">
        <v>28547</v>
      </c>
      <c r="H8" s="12">
        <v>5391</v>
      </c>
      <c r="I8" s="12">
        <v>641215015</v>
      </c>
      <c r="J8" s="12">
        <v>27950</v>
      </c>
      <c r="K8" s="12">
        <v>5472</v>
      </c>
      <c r="L8" s="12">
        <v>585340250</v>
      </c>
    </row>
    <row r="9" spans="1:12" ht="28.15" customHeight="1" x14ac:dyDescent="0.25">
      <c r="A9" s="25"/>
      <c r="B9" s="25"/>
      <c r="C9" s="10" t="s">
        <v>3</v>
      </c>
      <c r="D9" s="12">
        <f t="shared" si="1"/>
        <v>40990</v>
      </c>
      <c r="E9" s="12">
        <f t="shared" si="1"/>
        <v>8942</v>
      </c>
      <c r="F9" s="12">
        <f t="shared" si="1"/>
        <v>928816968</v>
      </c>
      <c r="G9" s="12">
        <v>18655</v>
      </c>
      <c r="H9" s="12">
        <v>3973</v>
      </c>
      <c r="I9" s="12">
        <v>435908239</v>
      </c>
      <c r="J9" s="12">
        <v>22335</v>
      </c>
      <c r="K9" s="12">
        <v>4969</v>
      </c>
      <c r="L9" s="12">
        <v>492908729</v>
      </c>
    </row>
    <row r="10" spans="1:12" ht="35.450000000000003" customHeight="1" x14ac:dyDescent="0.25">
      <c r="A10" s="29" t="s">
        <v>24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</sheetData>
  <mergeCells count="16">
    <mergeCell ref="A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  <mergeCell ref="A6:A9"/>
    <mergeCell ref="B6:B9"/>
  </mergeCells>
  <phoneticPr fontId="5" type="noConversion"/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EAB7-767B-4257-AC95-4567A75CB66D}">
  <dimension ref="A1:L11"/>
  <sheetViews>
    <sheetView workbookViewId="0">
      <selection activeCell="G17" sqref="G17"/>
    </sheetView>
  </sheetViews>
  <sheetFormatPr defaultRowHeight="16.5" x14ac:dyDescent="0.25"/>
  <cols>
    <col min="1" max="3" width="6.375" style="6" customWidth="1"/>
    <col min="4" max="5" width="8" style="6" customWidth="1"/>
    <col min="6" max="6" width="12.25" style="6" customWidth="1"/>
    <col min="7" max="8" width="8" style="6" customWidth="1"/>
    <col min="9" max="9" width="12.25" style="6" customWidth="1"/>
    <col min="10" max="11" width="8" style="6" customWidth="1"/>
    <col min="12" max="12" width="12.25" style="6" customWidth="1"/>
    <col min="13" max="13" width="9" style="6" customWidth="1"/>
    <col min="14" max="16384" width="9" style="6"/>
  </cols>
  <sheetData>
    <row r="1" spans="1:12" ht="33.75" customHeight="1" x14ac:dyDescent="0.2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5" t="s">
        <v>5</v>
      </c>
      <c r="B2" s="25" t="s">
        <v>19</v>
      </c>
      <c r="C2" s="25"/>
      <c r="D2" s="26" t="s">
        <v>25</v>
      </c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25"/>
      <c r="B3" s="25"/>
      <c r="C3" s="25"/>
      <c r="D3" s="26" t="s">
        <v>8</v>
      </c>
      <c r="E3" s="26"/>
      <c r="F3" s="26"/>
      <c r="G3" s="26" t="s">
        <v>9</v>
      </c>
      <c r="H3" s="26"/>
      <c r="I3" s="26"/>
      <c r="J3" s="26" t="s">
        <v>10</v>
      </c>
      <c r="K3" s="26"/>
      <c r="L3" s="26"/>
    </row>
    <row r="4" spans="1:12" x14ac:dyDescent="0.25">
      <c r="A4" s="25"/>
      <c r="B4" s="25"/>
      <c r="C4" s="25"/>
      <c r="D4" s="27" t="s">
        <v>11</v>
      </c>
      <c r="E4" s="27"/>
      <c r="F4" s="26" t="s">
        <v>12</v>
      </c>
      <c r="G4" s="27" t="s">
        <v>11</v>
      </c>
      <c r="H4" s="27"/>
      <c r="I4" s="26" t="s">
        <v>12</v>
      </c>
      <c r="J4" s="27" t="s">
        <v>11</v>
      </c>
      <c r="K4" s="27"/>
      <c r="L4" s="26" t="s">
        <v>12</v>
      </c>
    </row>
    <row r="5" spans="1:12" x14ac:dyDescent="0.25">
      <c r="A5" s="25"/>
      <c r="B5" s="25"/>
      <c r="C5" s="25"/>
      <c r="D5" s="7"/>
      <c r="E5" s="8" t="s">
        <v>13</v>
      </c>
      <c r="F5" s="26"/>
      <c r="G5" s="7"/>
      <c r="H5" s="8" t="s">
        <v>13</v>
      </c>
      <c r="I5" s="26"/>
      <c r="J5" s="7"/>
      <c r="K5" s="8" t="s">
        <v>13</v>
      </c>
      <c r="L5" s="26"/>
    </row>
    <row r="6" spans="1:12" ht="30" customHeight="1" x14ac:dyDescent="0.25">
      <c r="A6" s="25" t="s">
        <v>21</v>
      </c>
      <c r="B6" s="28" t="s">
        <v>14</v>
      </c>
      <c r="C6" s="13" t="s">
        <v>15</v>
      </c>
      <c r="D6" s="9">
        <v>490573</v>
      </c>
      <c r="E6" s="9">
        <f>E7+E8+E9</f>
        <v>92062</v>
      </c>
      <c r="F6" s="9">
        <f>I6+L6</f>
        <v>10255408633</v>
      </c>
      <c r="G6" s="9">
        <v>120255</v>
      </c>
      <c r="H6" s="9">
        <f>H7+H8+H9</f>
        <v>23470</v>
      </c>
      <c r="I6" s="9">
        <v>2595289149</v>
      </c>
      <c r="J6" s="9">
        <v>370318</v>
      </c>
      <c r="K6" s="9">
        <f>K7+K8+K9</f>
        <v>68592</v>
      </c>
      <c r="L6" s="9">
        <v>7660119484</v>
      </c>
    </row>
    <row r="7" spans="1:12" ht="30" customHeight="1" x14ac:dyDescent="0.25">
      <c r="A7" s="25"/>
      <c r="B7" s="28"/>
      <c r="C7" s="8" t="s">
        <v>16</v>
      </c>
      <c r="D7" s="12">
        <v>382372</v>
      </c>
      <c r="E7" s="12">
        <f>H7+K7</f>
        <v>70498</v>
      </c>
      <c r="F7" s="12">
        <v>7927277989</v>
      </c>
      <c r="G7" s="12">
        <v>69749</v>
      </c>
      <c r="H7" s="12">
        <v>13606</v>
      </c>
      <c r="I7" s="12">
        <v>1477860078</v>
      </c>
      <c r="J7" s="12">
        <v>312623</v>
      </c>
      <c r="K7" s="12">
        <v>56892</v>
      </c>
      <c r="L7" s="12">
        <v>6449417911</v>
      </c>
    </row>
    <row r="8" spans="1:12" ht="30" customHeight="1" x14ac:dyDescent="0.25">
      <c r="A8" s="25"/>
      <c r="B8" s="28"/>
      <c r="C8" s="8" t="s">
        <v>17</v>
      </c>
      <c r="D8" s="12">
        <v>63912</v>
      </c>
      <c r="E8" s="12">
        <f>H8+K8</f>
        <v>12228</v>
      </c>
      <c r="F8" s="12">
        <v>1352192603</v>
      </c>
      <c r="G8" s="12">
        <v>31155</v>
      </c>
      <c r="H8" s="12">
        <v>5906</v>
      </c>
      <c r="I8" s="12">
        <v>678599924</v>
      </c>
      <c r="J8" s="12">
        <v>32757</v>
      </c>
      <c r="K8" s="12">
        <v>6322</v>
      </c>
      <c r="L8" s="12">
        <v>673592679</v>
      </c>
    </row>
    <row r="9" spans="1:12" ht="30" customHeight="1" x14ac:dyDescent="0.25">
      <c r="A9" s="25"/>
      <c r="B9" s="28"/>
      <c r="C9" s="8" t="s">
        <v>18</v>
      </c>
      <c r="D9" s="12">
        <v>44289</v>
      </c>
      <c r="E9" s="12">
        <f>H9+K9</f>
        <v>9336</v>
      </c>
      <c r="F9" s="12">
        <v>975938041</v>
      </c>
      <c r="G9" s="12">
        <v>19351</v>
      </c>
      <c r="H9" s="12">
        <v>3958</v>
      </c>
      <c r="I9" s="12">
        <v>438829147</v>
      </c>
      <c r="J9" s="12">
        <v>24938</v>
      </c>
      <c r="K9" s="12">
        <v>5378</v>
      </c>
      <c r="L9" s="12">
        <v>537108894</v>
      </c>
    </row>
    <row r="10" spans="1:12" ht="34.5" customHeight="1" x14ac:dyDescent="0.25">
      <c r="A10" s="31" t="s">
        <v>26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16">
    <mergeCell ref="A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  <mergeCell ref="A6:A9"/>
    <mergeCell ref="B6:B9"/>
  </mergeCells>
  <phoneticPr fontId="5" type="noConversion"/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9941D-98A1-49B6-8D4C-129E83E020CD}">
  <dimension ref="A1:L10"/>
  <sheetViews>
    <sheetView workbookViewId="0">
      <selection activeCell="G17" sqref="G17"/>
    </sheetView>
  </sheetViews>
  <sheetFormatPr defaultRowHeight="15.75" x14ac:dyDescent="0.25"/>
  <cols>
    <col min="1" max="1" width="6" style="11" customWidth="1"/>
    <col min="2" max="2" width="4.5" style="11" customWidth="1"/>
    <col min="3" max="3" width="8" style="11" customWidth="1"/>
    <col min="4" max="5" width="7.875" style="11" customWidth="1"/>
    <col min="6" max="6" width="12.375" style="11" customWidth="1"/>
    <col min="7" max="8" width="7.875" style="11" customWidth="1"/>
    <col min="9" max="9" width="12.375" style="11" customWidth="1"/>
    <col min="10" max="11" width="7.875" style="11" customWidth="1"/>
    <col min="12" max="12" width="12.375" style="11" customWidth="1"/>
    <col min="13" max="1024" width="8" style="11" customWidth="1"/>
    <col min="1025" max="1025" width="9" style="11" customWidth="1"/>
    <col min="1026" max="16384" width="9" style="11"/>
  </cols>
  <sheetData>
    <row r="1" spans="1:12" ht="30" customHeight="1" x14ac:dyDescent="0.2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6.5" x14ac:dyDescent="0.25">
      <c r="A2" s="25" t="s">
        <v>5</v>
      </c>
      <c r="B2" s="25" t="s">
        <v>19</v>
      </c>
      <c r="C2" s="25"/>
      <c r="D2" s="26" t="s">
        <v>27</v>
      </c>
      <c r="E2" s="26"/>
      <c r="F2" s="26"/>
      <c r="G2" s="26"/>
      <c r="H2" s="26"/>
      <c r="I2" s="26"/>
      <c r="J2" s="26"/>
      <c r="K2" s="26"/>
      <c r="L2" s="26"/>
    </row>
    <row r="3" spans="1:12" ht="16.5" x14ac:dyDescent="0.25">
      <c r="A3" s="25"/>
      <c r="B3" s="25"/>
      <c r="C3" s="25"/>
      <c r="D3" s="26" t="s">
        <v>8</v>
      </c>
      <c r="E3" s="26"/>
      <c r="F3" s="26"/>
      <c r="G3" s="26" t="s">
        <v>9</v>
      </c>
      <c r="H3" s="26"/>
      <c r="I3" s="26"/>
      <c r="J3" s="26" t="s">
        <v>10</v>
      </c>
      <c r="K3" s="26"/>
      <c r="L3" s="26"/>
    </row>
    <row r="4" spans="1:12" ht="16.5" x14ac:dyDescent="0.25">
      <c r="A4" s="25"/>
      <c r="B4" s="25"/>
      <c r="C4" s="25"/>
      <c r="D4" s="26" t="s">
        <v>11</v>
      </c>
      <c r="E4" s="26"/>
      <c r="F4" s="26" t="s">
        <v>12</v>
      </c>
      <c r="G4" s="26" t="s">
        <v>11</v>
      </c>
      <c r="H4" s="26"/>
      <c r="I4" s="26" t="s">
        <v>12</v>
      </c>
      <c r="J4" s="26" t="s">
        <v>11</v>
      </c>
      <c r="K4" s="26"/>
      <c r="L4" s="26" t="s">
        <v>12</v>
      </c>
    </row>
    <row r="5" spans="1:12" ht="16.5" x14ac:dyDescent="0.25">
      <c r="A5" s="25"/>
      <c r="B5" s="25"/>
      <c r="C5" s="25"/>
      <c r="D5" s="8"/>
      <c r="E5" s="8" t="s">
        <v>13</v>
      </c>
      <c r="F5" s="26"/>
      <c r="G5" s="8"/>
      <c r="H5" s="8" t="s">
        <v>13</v>
      </c>
      <c r="I5" s="26"/>
      <c r="J5" s="8"/>
      <c r="K5" s="8" t="s">
        <v>13</v>
      </c>
      <c r="L5" s="26"/>
    </row>
    <row r="6" spans="1:12" ht="32.1" customHeight="1" x14ac:dyDescent="0.25">
      <c r="A6" s="25" t="s">
        <v>21</v>
      </c>
      <c r="B6" s="28" t="s">
        <v>14</v>
      </c>
      <c r="C6" s="13" t="s">
        <v>15</v>
      </c>
      <c r="D6" s="9">
        <v>422387</v>
      </c>
      <c r="E6" s="9">
        <v>82409</v>
      </c>
      <c r="F6" s="9">
        <v>8616840459</v>
      </c>
      <c r="G6" s="9">
        <v>81711</v>
      </c>
      <c r="H6" s="9">
        <v>16472</v>
      </c>
      <c r="I6" s="9">
        <v>1719118507</v>
      </c>
      <c r="J6" s="9">
        <v>340676</v>
      </c>
      <c r="K6" s="9">
        <v>65937</v>
      </c>
      <c r="L6" s="9">
        <v>6897721952</v>
      </c>
    </row>
    <row r="7" spans="1:12" ht="32.1" customHeight="1" x14ac:dyDescent="0.25">
      <c r="A7" s="25"/>
      <c r="B7" s="28"/>
      <c r="C7" s="8" t="s">
        <v>16</v>
      </c>
      <c r="D7" s="12">
        <v>333976</v>
      </c>
      <c r="E7" s="12">
        <v>63919</v>
      </c>
      <c r="F7" s="12">
        <v>6761773081</v>
      </c>
      <c r="G7" s="12">
        <v>44097</v>
      </c>
      <c r="H7" s="12">
        <v>8769</v>
      </c>
      <c r="I7" s="12">
        <v>907683067</v>
      </c>
      <c r="J7" s="12">
        <v>289879</v>
      </c>
      <c r="K7" s="12">
        <v>55150</v>
      </c>
      <c r="L7" s="12">
        <v>5854090014</v>
      </c>
    </row>
    <row r="8" spans="1:12" ht="32.1" customHeight="1" x14ac:dyDescent="0.25">
      <c r="A8" s="25"/>
      <c r="B8" s="28"/>
      <c r="C8" s="8" t="s">
        <v>17</v>
      </c>
      <c r="D8" s="12">
        <v>52360</v>
      </c>
      <c r="E8" s="12">
        <v>10502</v>
      </c>
      <c r="F8" s="12">
        <v>1082159098</v>
      </c>
      <c r="G8" s="12">
        <v>23021</v>
      </c>
      <c r="H8" s="12">
        <v>4526</v>
      </c>
      <c r="I8" s="12">
        <v>490596864</v>
      </c>
      <c r="J8" s="12">
        <v>29339</v>
      </c>
      <c r="K8" s="12">
        <v>5976</v>
      </c>
      <c r="L8" s="12">
        <v>591562234</v>
      </c>
    </row>
    <row r="9" spans="1:12" ht="32.1" customHeight="1" x14ac:dyDescent="0.25">
      <c r="A9" s="25"/>
      <c r="B9" s="28"/>
      <c r="C9" s="8" t="s">
        <v>18</v>
      </c>
      <c r="D9" s="12">
        <v>36051</v>
      </c>
      <c r="E9" s="12">
        <v>7988</v>
      </c>
      <c r="F9" s="12">
        <v>772908280</v>
      </c>
      <c r="G9" s="12">
        <v>14593</v>
      </c>
      <c r="H9" s="12">
        <v>3177</v>
      </c>
      <c r="I9" s="12">
        <v>320838576</v>
      </c>
      <c r="J9" s="12">
        <v>21458</v>
      </c>
      <c r="K9" s="12">
        <v>4811</v>
      </c>
      <c r="L9" s="12">
        <v>452069704</v>
      </c>
    </row>
    <row r="10" spans="1:12" ht="35.450000000000003" customHeight="1" x14ac:dyDescent="0.25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</sheetData>
  <mergeCells count="16">
    <mergeCell ref="A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  <mergeCell ref="A6:A9"/>
    <mergeCell ref="B6:B9"/>
  </mergeCells>
  <phoneticPr fontId="5" type="noConversion"/>
  <printOptions horizontalCentered="1"/>
  <pageMargins left="0.70826771653543308" right="0.70826771653543308" top="0.74881889763779519" bottom="0.74881889763779519" header="0.31535433070866109" footer="0.31535433070866109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1F82-F5AF-4713-9954-9CCCF96A090E}">
  <dimension ref="A1:L10"/>
  <sheetViews>
    <sheetView workbookViewId="0">
      <selection activeCell="G17" sqref="G17"/>
    </sheetView>
  </sheetViews>
  <sheetFormatPr defaultRowHeight="15.75" x14ac:dyDescent="0.25"/>
  <cols>
    <col min="1" max="1" width="6" style="11" customWidth="1"/>
    <col min="2" max="2" width="4.5" style="11" customWidth="1"/>
    <col min="3" max="3" width="8" style="11" customWidth="1"/>
    <col min="4" max="5" width="7.875" style="11" customWidth="1"/>
    <col min="6" max="6" width="12.375" style="11" customWidth="1"/>
    <col min="7" max="8" width="7.875" style="11" customWidth="1"/>
    <col min="9" max="9" width="12.375" style="11" customWidth="1"/>
    <col min="10" max="11" width="7.875" style="11" customWidth="1"/>
    <col min="12" max="12" width="12.375" style="11" customWidth="1"/>
    <col min="13" max="1024" width="8" style="11" customWidth="1"/>
    <col min="1025" max="1025" width="9" style="11" customWidth="1"/>
    <col min="1026" max="16384" width="9" style="11"/>
  </cols>
  <sheetData>
    <row r="1" spans="1:12" ht="30" customHeight="1" x14ac:dyDescent="0.2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6.5" x14ac:dyDescent="0.25">
      <c r="A2" s="25" t="s">
        <v>5</v>
      </c>
      <c r="B2" s="25" t="s">
        <v>19</v>
      </c>
      <c r="C2" s="25"/>
      <c r="D2" s="26" t="s">
        <v>28</v>
      </c>
      <c r="E2" s="26"/>
      <c r="F2" s="26"/>
      <c r="G2" s="26"/>
      <c r="H2" s="26"/>
      <c r="I2" s="26"/>
      <c r="J2" s="26"/>
      <c r="K2" s="26"/>
      <c r="L2" s="26"/>
    </row>
    <row r="3" spans="1:12" ht="16.5" x14ac:dyDescent="0.25">
      <c r="A3" s="25"/>
      <c r="B3" s="25"/>
      <c r="C3" s="25"/>
      <c r="D3" s="26" t="s">
        <v>8</v>
      </c>
      <c r="E3" s="26"/>
      <c r="F3" s="26"/>
      <c r="G3" s="26" t="s">
        <v>9</v>
      </c>
      <c r="H3" s="26"/>
      <c r="I3" s="26"/>
      <c r="J3" s="26" t="s">
        <v>10</v>
      </c>
      <c r="K3" s="26"/>
      <c r="L3" s="26"/>
    </row>
    <row r="4" spans="1:12" ht="16.5" x14ac:dyDescent="0.25">
      <c r="A4" s="25"/>
      <c r="B4" s="25"/>
      <c r="C4" s="25"/>
      <c r="D4" s="26" t="s">
        <v>11</v>
      </c>
      <c r="E4" s="26"/>
      <c r="F4" s="26" t="s">
        <v>12</v>
      </c>
      <c r="G4" s="26" t="s">
        <v>11</v>
      </c>
      <c r="H4" s="26"/>
      <c r="I4" s="26" t="s">
        <v>12</v>
      </c>
      <c r="J4" s="26" t="s">
        <v>11</v>
      </c>
      <c r="K4" s="26"/>
      <c r="L4" s="26" t="s">
        <v>12</v>
      </c>
    </row>
    <row r="5" spans="1:12" ht="16.5" x14ac:dyDescent="0.25">
      <c r="A5" s="25"/>
      <c r="B5" s="25"/>
      <c r="C5" s="25"/>
      <c r="D5" s="8"/>
      <c r="E5" s="8" t="s">
        <v>13</v>
      </c>
      <c r="F5" s="26"/>
      <c r="G5" s="8"/>
      <c r="H5" s="8" t="s">
        <v>13</v>
      </c>
      <c r="I5" s="26"/>
      <c r="J5" s="8"/>
      <c r="K5" s="8" t="s">
        <v>13</v>
      </c>
      <c r="L5" s="26"/>
    </row>
    <row r="6" spans="1:12" ht="32.1" customHeight="1" x14ac:dyDescent="0.25">
      <c r="A6" s="25" t="s">
        <v>21</v>
      </c>
      <c r="B6" s="28" t="s">
        <v>14</v>
      </c>
      <c r="C6" s="13" t="s">
        <v>15</v>
      </c>
      <c r="D6" s="9">
        <v>416372</v>
      </c>
      <c r="E6" s="9">
        <v>76711</v>
      </c>
      <c r="F6" s="9">
        <v>8374965670</v>
      </c>
      <c r="G6" s="9">
        <v>77801</v>
      </c>
      <c r="H6" s="9">
        <v>14241</v>
      </c>
      <c r="I6" s="9">
        <v>1597791066</v>
      </c>
      <c r="J6" s="9">
        <v>338571</v>
      </c>
      <c r="K6" s="9">
        <v>62470</v>
      </c>
      <c r="L6" s="9">
        <v>6777174604</v>
      </c>
    </row>
    <row r="7" spans="1:12" ht="32.1" customHeight="1" x14ac:dyDescent="0.25">
      <c r="A7" s="25"/>
      <c r="B7" s="28"/>
      <c r="C7" s="8" t="s">
        <v>16</v>
      </c>
      <c r="D7" s="12">
        <v>333143</v>
      </c>
      <c r="E7" s="12">
        <v>60642</v>
      </c>
      <c r="F7" s="12">
        <v>6642560416</v>
      </c>
      <c r="G7" s="12">
        <v>43485</v>
      </c>
      <c r="H7" s="12">
        <v>7886</v>
      </c>
      <c r="I7" s="12">
        <v>872919158</v>
      </c>
      <c r="J7" s="12">
        <v>289658</v>
      </c>
      <c r="K7" s="12">
        <v>52756</v>
      </c>
      <c r="L7" s="12">
        <v>5769641258</v>
      </c>
    </row>
    <row r="8" spans="1:12" ht="32.1" customHeight="1" x14ac:dyDescent="0.25">
      <c r="A8" s="25"/>
      <c r="B8" s="28"/>
      <c r="C8" s="8" t="s">
        <v>17</v>
      </c>
      <c r="D8" s="12">
        <v>49517</v>
      </c>
      <c r="E8" s="12">
        <v>9222</v>
      </c>
      <c r="F8" s="12">
        <v>1012813562</v>
      </c>
      <c r="G8" s="12">
        <v>21015</v>
      </c>
      <c r="H8" s="12">
        <v>3756</v>
      </c>
      <c r="I8" s="12">
        <v>438053197</v>
      </c>
      <c r="J8" s="12">
        <v>28502</v>
      </c>
      <c r="K8" s="12">
        <v>5466</v>
      </c>
      <c r="L8" s="12">
        <v>574760365</v>
      </c>
    </row>
    <row r="9" spans="1:12" ht="32.1" customHeight="1" x14ac:dyDescent="0.25">
      <c r="A9" s="25"/>
      <c r="B9" s="28"/>
      <c r="C9" s="8" t="s">
        <v>18</v>
      </c>
      <c r="D9" s="12">
        <v>33712</v>
      </c>
      <c r="E9" s="12">
        <v>6847</v>
      </c>
      <c r="F9" s="12">
        <v>719591692</v>
      </c>
      <c r="G9" s="12">
        <v>13301</v>
      </c>
      <c r="H9" s="12">
        <v>2599</v>
      </c>
      <c r="I9" s="12">
        <v>286818711</v>
      </c>
      <c r="J9" s="12">
        <v>20411</v>
      </c>
      <c r="K9" s="12">
        <v>4248</v>
      </c>
      <c r="L9" s="12">
        <v>432772981</v>
      </c>
    </row>
    <row r="10" spans="1:12" ht="36" customHeight="1" x14ac:dyDescent="0.25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</sheetData>
  <mergeCells count="16">
    <mergeCell ref="A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  <mergeCell ref="A6:A9"/>
    <mergeCell ref="B6:B9"/>
  </mergeCells>
  <phoneticPr fontId="5" type="noConversion"/>
  <printOptions horizontalCentered="1"/>
  <pageMargins left="0.70826771653543308" right="0.70826771653543308" top="0.74881889763779519" bottom="0.74881889763779519" header="0.31535433070866109" footer="0.31535433070866109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D278-724E-4D24-987A-FFEE8ABCAFD0}">
  <dimension ref="A1:L10"/>
  <sheetViews>
    <sheetView workbookViewId="0">
      <selection activeCell="H22" sqref="H22"/>
    </sheetView>
  </sheetViews>
  <sheetFormatPr defaultRowHeight="15.75" x14ac:dyDescent="0.25"/>
  <cols>
    <col min="1" max="1" width="6" style="11" customWidth="1"/>
    <col min="2" max="2" width="4.5" style="11" customWidth="1"/>
    <col min="3" max="3" width="8" style="11" customWidth="1"/>
    <col min="4" max="5" width="7.875" style="11" customWidth="1"/>
    <col min="6" max="6" width="12.375" style="11" customWidth="1"/>
    <col min="7" max="8" width="7.875" style="11" customWidth="1"/>
    <col min="9" max="9" width="12.375" style="11" customWidth="1"/>
    <col min="10" max="11" width="7.875" style="11" customWidth="1"/>
    <col min="12" max="12" width="12.375" style="11" customWidth="1"/>
    <col min="13" max="1024" width="8" style="11" customWidth="1"/>
    <col min="1025" max="1025" width="9" style="11" customWidth="1"/>
    <col min="1026" max="16384" width="9" style="11"/>
  </cols>
  <sheetData>
    <row r="1" spans="1:12" ht="30" customHeight="1" x14ac:dyDescent="0.2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6.5" x14ac:dyDescent="0.25">
      <c r="A2" s="25" t="s">
        <v>5</v>
      </c>
      <c r="B2" s="25" t="s">
        <v>19</v>
      </c>
      <c r="C2" s="25"/>
      <c r="D2" s="26" t="s">
        <v>29</v>
      </c>
      <c r="E2" s="26"/>
      <c r="F2" s="26"/>
      <c r="G2" s="26"/>
      <c r="H2" s="26"/>
      <c r="I2" s="26"/>
      <c r="J2" s="26"/>
      <c r="K2" s="26"/>
      <c r="L2" s="26"/>
    </row>
    <row r="3" spans="1:12" ht="16.5" x14ac:dyDescent="0.25">
      <c r="A3" s="25"/>
      <c r="B3" s="25"/>
      <c r="C3" s="25"/>
      <c r="D3" s="26" t="s">
        <v>8</v>
      </c>
      <c r="E3" s="26"/>
      <c r="F3" s="26"/>
      <c r="G3" s="26" t="s">
        <v>9</v>
      </c>
      <c r="H3" s="26"/>
      <c r="I3" s="26"/>
      <c r="J3" s="26" t="s">
        <v>10</v>
      </c>
      <c r="K3" s="26"/>
      <c r="L3" s="26"/>
    </row>
    <row r="4" spans="1:12" ht="16.5" x14ac:dyDescent="0.25">
      <c r="A4" s="25"/>
      <c r="B4" s="25"/>
      <c r="C4" s="25"/>
      <c r="D4" s="26" t="s">
        <v>11</v>
      </c>
      <c r="E4" s="26"/>
      <c r="F4" s="26" t="s">
        <v>12</v>
      </c>
      <c r="G4" s="26" t="s">
        <v>11</v>
      </c>
      <c r="H4" s="26"/>
      <c r="I4" s="26" t="s">
        <v>12</v>
      </c>
      <c r="J4" s="26" t="s">
        <v>11</v>
      </c>
      <c r="K4" s="26"/>
      <c r="L4" s="26" t="s">
        <v>12</v>
      </c>
    </row>
    <row r="5" spans="1:12" ht="16.5" x14ac:dyDescent="0.25">
      <c r="A5" s="25"/>
      <c r="B5" s="25"/>
      <c r="C5" s="25"/>
      <c r="D5" s="8"/>
      <c r="E5" s="8" t="s">
        <v>13</v>
      </c>
      <c r="F5" s="26"/>
      <c r="G5" s="8"/>
      <c r="H5" s="8" t="s">
        <v>13</v>
      </c>
      <c r="I5" s="26"/>
      <c r="J5" s="8"/>
      <c r="K5" s="8" t="s">
        <v>13</v>
      </c>
      <c r="L5" s="26"/>
    </row>
    <row r="6" spans="1:12" ht="32.1" customHeight="1" x14ac:dyDescent="0.25">
      <c r="A6" s="25" t="s">
        <v>21</v>
      </c>
      <c r="B6" s="28" t="s">
        <v>14</v>
      </c>
      <c r="C6" s="13" t="s">
        <v>15</v>
      </c>
      <c r="D6" s="9">
        <v>426885</v>
      </c>
      <c r="E6" s="9">
        <v>79025</v>
      </c>
      <c r="F6" s="9">
        <v>8428650055</v>
      </c>
      <c r="G6" s="9">
        <v>80982</v>
      </c>
      <c r="H6" s="9">
        <v>15038</v>
      </c>
      <c r="I6" s="9">
        <v>1636616641</v>
      </c>
      <c r="J6" s="9">
        <v>345903</v>
      </c>
      <c r="K6" s="9">
        <v>63987</v>
      </c>
      <c r="L6" s="9">
        <v>6792033414</v>
      </c>
    </row>
    <row r="7" spans="1:12" ht="32.1" customHeight="1" x14ac:dyDescent="0.25">
      <c r="A7" s="25"/>
      <c r="B7" s="28"/>
      <c r="C7" s="8" t="s">
        <v>16</v>
      </c>
      <c r="D7" s="12">
        <v>334228</v>
      </c>
      <c r="E7" s="12">
        <v>61111</v>
      </c>
      <c r="F7" s="12">
        <v>6526236950</v>
      </c>
      <c r="G7" s="12">
        <v>42925</v>
      </c>
      <c r="H7" s="12">
        <v>7874</v>
      </c>
      <c r="I7" s="12">
        <v>841840978</v>
      </c>
      <c r="J7" s="12">
        <v>291303</v>
      </c>
      <c r="K7" s="12">
        <v>53237</v>
      </c>
      <c r="L7" s="12">
        <v>5684395972</v>
      </c>
    </row>
    <row r="8" spans="1:12" ht="32.1" customHeight="1" x14ac:dyDescent="0.25">
      <c r="A8" s="25"/>
      <c r="B8" s="28"/>
      <c r="C8" s="8" t="s">
        <v>17</v>
      </c>
      <c r="D8" s="12">
        <v>51558</v>
      </c>
      <c r="E8" s="12">
        <v>9686</v>
      </c>
      <c r="F8" s="12">
        <v>1048472190</v>
      </c>
      <c r="G8" s="12">
        <v>22003</v>
      </c>
      <c r="H8" s="12">
        <v>4069</v>
      </c>
      <c r="I8" s="12">
        <v>457440076</v>
      </c>
      <c r="J8" s="12">
        <v>29555</v>
      </c>
      <c r="K8" s="12">
        <v>5617</v>
      </c>
      <c r="L8" s="12">
        <v>591032114</v>
      </c>
    </row>
    <row r="9" spans="1:12" ht="32.1" customHeight="1" x14ac:dyDescent="0.25">
      <c r="A9" s="25"/>
      <c r="B9" s="28"/>
      <c r="C9" s="8" t="s">
        <v>18</v>
      </c>
      <c r="D9" s="12">
        <v>41099</v>
      </c>
      <c r="E9" s="12">
        <v>8228</v>
      </c>
      <c r="F9" s="12">
        <v>853940915</v>
      </c>
      <c r="G9" s="12">
        <v>16054</v>
      </c>
      <c r="H9" s="12">
        <v>3095</v>
      </c>
      <c r="I9" s="12">
        <v>337335587</v>
      </c>
      <c r="J9" s="12">
        <v>25045</v>
      </c>
      <c r="K9" s="12">
        <v>5133</v>
      </c>
      <c r="L9" s="12">
        <v>516605328</v>
      </c>
    </row>
    <row r="10" spans="1:12" ht="36" customHeight="1" x14ac:dyDescent="0.25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</sheetData>
  <mergeCells count="16">
    <mergeCell ref="A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  <mergeCell ref="A6:A9"/>
    <mergeCell ref="B6:B9"/>
  </mergeCells>
  <phoneticPr fontId="5" type="noConversion"/>
  <printOptions horizontalCentered="1"/>
  <pageMargins left="0.70826771653543308" right="0.70826771653543308" top="0.74881889763779519" bottom="0.74881889763779519" header="0.31535433070866109" footer="0.31535433070866109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BBFD-6BC0-4A45-97F5-86371A2844AE}">
  <dimension ref="A1:L10"/>
  <sheetViews>
    <sheetView workbookViewId="0">
      <selection activeCell="I18" sqref="I18"/>
    </sheetView>
  </sheetViews>
  <sheetFormatPr defaultRowHeight="15.75" x14ac:dyDescent="0.25"/>
  <cols>
    <col min="1" max="1" width="6" style="11" customWidth="1"/>
    <col min="2" max="2" width="4.5" style="11" customWidth="1"/>
    <col min="3" max="3" width="8" style="11" customWidth="1"/>
    <col min="4" max="5" width="7.875" style="11" customWidth="1"/>
    <col min="6" max="6" width="12.375" style="11" customWidth="1"/>
    <col min="7" max="8" width="7.875" style="11" customWidth="1"/>
    <col min="9" max="9" width="12.375" style="11" customWidth="1"/>
    <col min="10" max="11" width="7.875" style="11" customWidth="1"/>
    <col min="12" max="12" width="12.375" style="11" customWidth="1"/>
    <col min="13" max="1024" width="8" style="11" customWidth="1"/>
    <col min="1025" max="1025" width="9" style="11" customWidth="1"/>
    <col min="1026" max="16384" width="9" style="11"/>
  </cols>
  <sheetData>
    <row r="1" spans="1:12" ht="30" customHeight="1" x14ac:dyDescent="0.2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6.5" x14ac:dyDescent="0.25">
      <c r="A2" s="25" t="s">
        <v>5</v>
      </c>
      <c r="B2" s="25" t="s">
        <v>19</v>
      </c>
      <c r="C2" s="25"/>
      <c r="D2" s="26" t="s">
        <v>30</v>
      </c>
      <c r="E2" s="26"/>
      <c r="F2" s="26"/>
      <c r="G2" s="26"/>
      <c r="H2" s="26"/>
      <c r="I2" s="26"/>
      <c r="J2" s="26"/>
      <c r="K2" s="26"/>
      <c r="L2" s="26"/>
    </row>
    <row r="3" spans="1:12" ht="16.5" x14ac:dyDescent="0.25">
      <c r="A3" s="25"/>
      <c r="B3" s="25"/>
      <c r="C3" s="25"/>
      <c r="D3" s="26" t="s">
        <v>8</v>
      </c>
      <c r="E3" s="26"/>
      <c r="F3" s="26"/>
      <c r="G3" s="26" t="s">
        <v>9</v>
      </c>
      <c r="H3" s="26"/>
      <c r="I3" s="26"/>
      <c r="J3" s="26" t="s">
        <v>10</v>
      </c>
      <c r="K3" s="26"/>
      <c r="L3" s="26"/>
    </row>
    <row r="4" spans="1:12" ht="16.5" x14ac:dyDescent="0.25">
      <c r="A4" s="25"/>
      <c r="B4" s="25"/>
      <c r="C4" s="25"/>
      <c r="D4" s="26" t="s">
        <v>11</v>
      </c>
      <c r="E4" s="26"/>
      <c r="F4" s="26" t="s">
        <v>12</v>
      </c>
      <c r="G4" s="26" t="s">
        <v>11</v>
      </c>
      <c r="H4" s="26"/>
      <c r="I4" s="26" t="s">
        <v>12</v>
      </c>
      <c r="J4" s="26" t="s">
        <v>11</v>
      </c>
      <c r="K4" s="26"/>
      <c r="L4" s="26" t="s">
        <v>12</v>
      </c>
    </row>
    <row r="5" spans="1:12" ht="16.5" x14ac:dyDescent="0.25">
      <c r="A5" s="25"/>
      <c r="B5" s="25"/>
      <c r="C5" s="25"/>
      <c r="D5" s="8"/>
      <c r="E5" s="8" t="s">
        <v>13</v>
      </c>
      <c r="F5" s="26"/>
      <c r="G5" s="8"/>
      <c r="H5" s="8" t="s">
        <v>13</v>
      </c>
      <c r="I5" s="26"/>
      <c r="J5" s="8"/>
      <c r="K5" s="8" t="s">
        <v>13</v>
      </c>
      <c r="L5" s="26"/>
    </row>
    <row r="6" spans="1:12" ht="32.1" customHeight="1" x14ac:dyDescent="0.25">
      <c r="A6" s="25" t="s">
        <v>21</v>
      </c>
      <c r="B6" s="28" t="s">
        <v>14</v>
      </c>
      <c r="C6" s="13" t="s">
        <v>15</v>
      </c>
      <c r="D6" s="9">
        <v>441973</v>
      </c>
      <c r="E6" s="9">
        <v>81333</v>
      </c>
      <c r="F6" s="9">
        <v>8563247574</v>
      </c>
      <c r="G6" s="9">
        <v>79245</v>
      </c>
      <c r="H6" s="9">
        <v>14739</v>
      </c>
      <c r="I6" s="9">
        <v>1579429136</v>
      </c>
      <c r="J6" s="9">
        <v>362728</v>
      </c>
      <c r="K6" s="9">
        <v>66594</v>
      </c>
      <c r="L6" s="9">
        <v>6983818438</v>
      </c>
    </row>
    <row r="7" spans="1:12" ht="32.1" customHeight="1" x14ac:dyDescent="0.25">
      <c r="A7" s="25"/>
      <c r="B7" s="28"/>
      <c r="C7" s="8" t="s">
        <v>16</v>
      </c>
      <c r="D7" s="12">
        <v>340168</v>
      </c>
      <c r="E7" s="12">
        <v>61589</v>
      </c>
      <c r="F7" s="12">
        <v>6496290203</v>
      </c>
      <c r="G7" s="12">
        <v>41224</v>
      </c>
      <c r="H7" s="12">
        <v>7549</v>
      </c>
      <c r="I7" s="12">
        <v>796602723</v>
      </c>
      <c r="J7" s="12">
        <v>298944</v>
      </c>
      <c r="K7" s="12">
        <v>54040</v>
      </c>
      <c r="L7" s="12">
        <v>5699687480</v>
      </c>
    </row>
    <row r="8" spans="1:12" ht="32.1" customHeight="1" x14ac:dyDescent="0.25">
      <c r="A8" s="25"/>
      <c r="B8" s="28"/>
      <c r="C8" s="8" t="s">
        <v>17</v>
      </c>
      <c r="D8" s="12">
        <v>58216</v>
      </c>
      <c r="E8" s="12">
        <v>10724</v>
      </c>
      <c r="F8" s="12">
        <v>1167492744</v>
      </c>
      <c r="G8" s="12">
        <v>22498</v>
      </c>
      <c r="H8" s="12">
        <v>4050</v>
      </c>
      <c r="I8" s="12">
        <v>460350356</v>
      </c>
      <c r="J8" s="12">
        <v>35718</v>
      </c>
      <c r="K8" s="12">
        <v>6674</v>
      </c>
      <c r="L8" s="12">
        <v>707142388</v>
      </c>
    </row>
    <row r="9" spans="1:12" ht="32.1" customHeight="1" x14ac:dyDescent="0.25">
      <c r="A9" s="25"/>
      <c r="B9" s="28"/>
      <c r="C9" s="8" t="s">
        <v>18</v>
      </c>
      <c r="D9" s="12">
        <v>43589</v>
      </c>
      <c r="E9" s="12">
        <v>9020</v>
      </c>
      <c r="F9" s="12">
        <v>899464627</v>
      </c>
      <c r="G9" s="12">
        <v>15523</v>
      </c>
      <c r="H9" s="12">
        <v>3140</v>
      </c>
      <c r="I9" s="12">
        <v>322476057</v>
      </c>
      <c r="J9" s="12">
        <v>28066</v>
      </c>
      <c r="K9" s="12">
        <v>5880</v>
      </c>
      <c r="L9" s="12">
        <v>576988570</v>
      </c>
    </row>
    <row r="10" spans="1:12" ht="39.6" customHeight="1" x14ac:dyDescent="0.25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</sheetData>
  <mergeCells count="16">
    <mergeCell ref="A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  <mergeCell ref="A6:A9"/>
    <mergeCell ref="B6:B9"/>
  </mergeCells>
  <phoneticPr fontId="5" type="noConversion"/>
  <printOptions horizontalCentered="1"/>
  <pageMargins left="0.70826771653543308" right="0.70826771653543308" top="0.74881889763779519" bottom="0.74881889763779519" header="0.31535433070866109" footer="0.31535433070866109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ED22-4476-462F-9D32-E233F0CC314C}">
  <dimension ref="A1:L10"/>
  <sheetViews>
    <sheetView workbookViewId="0">
      <selection activeCell="D7" sqref="D7:L9"/>
    </sheetView>
  </sheetViews>
  <sheetFormatPr defaultRowHeight="15.75" x14ac:dyDescent="0.25"/>
  <cols>
    <col min="1" max="1" width="6" style="11" customWidth="1"/>
    <col min="2" max="2" width="4.5" style="11" customWidth="1"/>
    <col min="3" max="3" width="8" style="11" customWidth="1"/>
    <col min="4" max="5" width="7.875" style="11" customWidth="1"/>
    <col min="6" max="6" width="12.375" style="11" customWidth="1"/>
    <col min="7" max="8" width="7.875" style="11" customWidth="1"/>
    <col min="9" max="9" width="12.375" style="11" customWidth="1"/>
    <col min="10" max="11" width="7.875" style="11" customWidth="1"/>
    <col min="12" max="12" width="12.375" style="11" customWidth="1"/>
    <col min="13" max="1024" width="8" style="11" customWidth="1"/>
    <col min="1025" max="1025" width="9" style="11" customWidth="1"/>
    <col min="1026" max="16384" width="9" style="11"/>
  </cols>
  <sheetData>
    <row r="1" spans="1:12" ht="30" customHeight="1" x14ac:dyDescent="0.2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6.5" x14ac:dyDescent="0.25">
      <c r="A2" s="25" t="s">
        <v>5</v>
      </c>
      <c r="B2" s="25" t="s">
        <v>19</v>
      </c>
      <c r="C2" s="25"/>
      <c r="D2" s="26" t="s">
        <v>31</v>
      </c>
      <c r="E2" s="26"/>
      <c r="F2" s="26"/>
      <c r="G2" s="26"/>
      <c r="H2" s="26"/>
      <c r="I2" s="26"/>
      <c r="J2" s="26"/>
      <c r="K2" s="26"/>
      <c r="L2" s="26"/>
    </row>
    <row r="3" spans="1:12" ht="16.5" x14ac:dyDescent="0.25">
      <c r="A3" s="25"/>
      <c r="B3" s="25"/>
      <c r="C3" s="25"/>
      <c r="D3" s="26" t="s">
        <v>8</v>
      </c>
      <c r="E3" s="26"/>
      <c r="F3" s="26"/>
      <c r="G3" s="26" t="s">
        <v>9</v>
      </c>
      <c r="H3" s="26"/>
      <c r="I3" s="26"/>
      <c r="J3" s="26" t="s">
        <v>10</v>
      </c>
      <c r="K3" s="26"/>
      <c r="L3" s="26"/>
    </row>
    <row r="4" spans="1:12" ht="16.5" x14ac:dyDescent="0.25">
      <c r="A4" s="25"/>
      <c r="B4" s="25"/>
      <c r="C4" s="25"/>
      <c r="D4" s="26" t="s">
        <v>11</v>
      </c>
      <c r="E4" s="26"/>
      <c r="F4" s="26" t="s">
        <v>12</v>
      </c>
      <c r="G4" s="26" t="s">
        <v>11</v>
      </c>
      <c r="H4" s="26"/>
      <c r="I4" s="26" t="s">
        <v>12</v>
      </c>
      <c r="J4" s="26" t="s">
        <v>11</v>
      </c>
      <c r="K4" s="26"/>
      <c r="L4" s="26" t="s">
        <v>12</v>
      </c>
    </row>
    <row r="5" spans="1:12" ht="16.5" x14ac:dyDescent="0.25">
      <c r="A5" s="25"/>
      <c r="B5" s="25"/>
      <c r="C5" s="25"/>
      <c r="D5" s="8"/>
      <c r="E5" s="8" t="s">
        <v>13</v>
      </c>
      <c r="F5" s="26"/>
      <c r="G5" s="8"/>
      <c r="H5" s="8" t="s">
        <v>13</v>
      </c>
      <c r="I5" s="26"/>
      <c r="J5" s="8"/>
      <c r="K5" s="8" t="s">
        <v>13</v>
      </c>
      <c r="L5" s="26"/>
    </row>
    <row r="6" spans="1:12" ht="32.1" customHeight="1" x14ac:dyDescent="0.25">
      <c r="A6" s="25" t="s">
        <v>21</v>
      </c>
      <c r="B6" s="28" t="s">
        <v>14</v>
      </c>
      <c r="C6" s="13" t="s">
        <v>15</v>
      </c>
      <c r="D6" s="9">
        <v>460492</v>
      </c>
      <c r="E6" s="9">
        <v>85022</v>
      </c>
      <c r="F6" s="9">
        <v>8802905693</v>
      </c>
      <c r="G6" s="9">
        <v>81962</v>
      </c>
      <c r="H6" s="9">
        <v>15050</v>
      </c>
      <c r="I6" s="9">
        <v>1617749567</v>
      </c>
      <c r="J6" s="9">
        <v>378530</v>
      </c>
      <c r="K6" s="9">
        <v>69972</v>
      </c>
      <c r="L6" s="9">
        <v>7185156126</v>
      </c>
    </row>
    <row r="7" spans="1:12" ht="32.1" customHeight="1" x14ac:dyDescent="0.25">
      <c r="A7" s="25"/>
      <c r="B7" s="28"/>
      <c r="C7" s="8" t="s">
        <v>16</v>
      </c>
      <c r="D7" s="12">
        <v>349021</v>
      </c>
      <c r="E7" s="12">
        <v>63384</v>
      </c>
      <c r="F7" s="12">
        <v>6571611556</v>
      </c>
      <c r="G7" s="12">
        <v>41952</v>
      </c>
      <c r="H7" s="12">
        <v>7531</v>
      </c>
      <c r="I7" s="12">
        <v>802441504</v>
      </c>
      <c r="J7" s="12">
        <v>307069</v>
      </c>
      <c r="K7" s="12">
        <v>55853</v>
      </c>
      <c r="L7" s="12">
        <v>5769170052</v>
      </c>
    </row>
    <row r="8" spans="1:12" ht="32.1" customHeight="1" x14ac:dyDescent="0.25">
      <c r="A8" s="25"/>
      <c r="B8" s="28"/>
      <c r="C8" s="8" t="s">
        <v>17</v>
      </c>
      <c r="D8" s="12">
        <v>63586</v>
      </c>
      <c r="E8" s="12">
        <v>11806</v>
      </c>
      <c r="F8" s="12">
        <v>1256153908</v>
      </c>
      <c r="G8" s="12">
        <v>23848</v>
      </c>
      <c r="H8" s="12">
        <v>4319</v>
      </c>
      <c r="I8" s="12">
        <v>482018004</v>
      </c>
      <c r="J8" s="12">
        <v>39738</v>
      </c>
      <c r="K8" s="12">
        <v>7487</v>
      </c>
      <c r="L8" s="12">
        <v>774135904</v>
      </c>
    </row>
    <row r="9" spans="1:12" ht="32.1" customHeight="1" x14ac:dyDescent="0.25">
      <c r="A9" s="25"/>
      <c r="B9" s="28"/>
      <c r="C9" s="8" t="s">
        <v>18</v>
      </c>
      <c r="D9" s="12">
        <v>47885</v>
      </c>
      <c r="E9" s="12">
        <v>9832</v>
      </c>
      <c r="F9" s="12">
        <v>975140229</v>
      </c>
      <c r="G9" s="12">
        <v>16162</v>
      </c>
      <c r="H9" s="12">
        <v>3200</v>
      </c>
      <c r="I9" s="12">
        <v>333290059</v>
      </c>
      <c r="J9" s="12">
        <v>31723</v>
      </c>
      <c r="K9" s="12">
        <v>6632</v>
      </c>
      <c r="L9" s="12">
        <v>641850170</v>
      </c>
    </row>
    <row r="10" spans="1:12" ht="42" customHeight="1" x14ac:dyDescent="0.25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</sheetData>
  <mergeCells count="16">
    <mergeCell ref="A10:L10"/>
    <mergeCell ref="A1:L1"/>
    <mergeCell ref="A2:A5"/>
    <mergeCell ref="B2:C5"/>
    <mergeCell ref="D2:L2"/>
    <mergeCell ref="D3:F3"/>
    <mergeCell ref="G3:I3"/>
    <mergeCell ref="J3:L3"/>
    <mergeCell ref="D4:E4"/>
    <mergeCell ref="F4:F5"/>
    <mergeCell ref="G4:H4"/>
    <mergeCell ref="I4:I5"/>
    <mergeCell ref="J4:K4"/>
    <mergeCell ref="L4:L5"/>
    <mergeCell ref="A6:A9"/>
    <mergeCell ref="B6:B9"/>
  </mergeCells>
  <phoneticPr fontId="5" type="noConversion"/>
  <printOptions horizontalCentered="1"/>
  <pageMargins left="0.70826771653543308" right="0.70826771653543308" top="0.74881889763779519" bottom="0.74881889763779519" header="0.31535433070866109" footer="0.31535433070866109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詹美娜</dc:creator>
  <dc:description/>
  <cp:lastModifiedBy>鄭大偉</cp:lastModifiedBy>
  <cp:revision>8</cp:revision>
  <cp:lastPrinted>2020-09-16T08:14:54Z</cp:lastPrinted>
  <dcterms:created xsi:type="dcterms:W3CDTF">2020-09-16T07:46:36Z</dcterms:created>
  <dcterms:modified xsi:type="dcterms:W3CDTF">2026-08-28T07:21:12Z</dcterms:modified>
  <dc:language>zh-TW</dc:language>
</cp:coreProperties>
</file>