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3區保護及司法\3.4.4地方法院刑事第一審訴訟案件被告違反兒童及少年性剝削防制條例第31條至第40條、第42條與第45條之裁判結果\"/>
    </mc:Choice>
  </mc:AlternateContent>
  <xr:revisionPtr revIDLastSave="0" documentId="8_{CADFFE9C-8301-499B-AD25-40AEADBE0E7B}" xr6:coauthVersionLast="47" xr6:coauthVersionMax="47" xr10:uidLastSave="{00000000-0000-0000-0000-000000000000}"/>
  <bookViews>
    <workbookView xWindow="-120" yWindow="-120" windowWidth="29040" windowHeight="15720" xr2:uid="{89D280B1-62E3-4DD1-B499-307162FA3A1D}"/>
  </bookViews>
  <sheets>
    <sheet name="裁判結果" sheetId="1" r:id="rId1"/>
  </sheets>
  <definedNames>
    <definedName name="_xlnm.Print_Area" localSheetId="0">裁判結果!$A$1:$AA$86</definedName>
    <definedName name="_xlnm.Print_Titles" localSheetId="0">裁判結果!$1:$6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4" i="1" l="1"/>
  <c r="D84" i="1"/>
  <c r="C84" i="1"/>
  <c r="G83" i="1"/>
  <c r="D83" i="1"/>
  <c r="C83" i="1" s="1"/>
  <c r="G82" i="1"/>
  <c r="D82" i="1"/>
  <c r="C82" i="1"/>
  <c r="G81" i="1"/>
  <c r="D81" i="1"/>
  <c r="C81" i="1"/>
  <c r="G80" i="1"/>
  <c r="D80" i="1"/>
  <c r="C80" i="1"/>
  <c r="G79" i="1"/>
  <c r="D79" i="1"/>
  <c r="C79" i="1" s="1"/>
  <c r="G78" i="1"/>
  <c r="D78" i="1"/>
  <c r="C78" i="1"/>
  <c r="G77" i="1"/>
  <c r="D77" i="1"/>
  <c r="C77" i="1"/>
  <c r="G76" i="1"/>
  <c r="D76" i="1"/>
  <c r="C76" i="1"/>
  <c r="G75" i="1"/>
  <c r="G72" i="1" s="1"/>
  <c r="D75" i="1"/>
  <c r="C75" i="1" s="1"/>
  <c r="G74" i="1"/>
  <c r="D74" i="1"/>
  <c r="C74" i="1"/>
  <c r="G73" i="1"/>
  <c r="D73" i="1"/>
  <c r="C73" i="1"/>
  <c r="F72" i="1"/>
  <c r="E72" i="1"/>
  <c r="G71" i="1"/>
  <c r="D71" i="1" s="1"/>
  <c r="C71" i="1" s="1"/>
  <c r="G70" i="1"/>
  <c r="D70" i="1"/>
  <c r="C70" i="1"/>
  <c r="G69" i="1"/>
  <c r="D69" i="1"/>
  <c r="C69" i="1"/>
  <c r="G68" i="1"/>
  <c r="D68" i="1"/>
  <c r="C68" i="1"/>
  <c r="G67" i="1"/>
  <c r="D67" i="1" s="1"/>
  <c r="C67" i="1" s="1"/>
  <c r="G66" i="1"/>
  <c r="D66" i="1"/>
  <c r="C66" i="1"/>
  <c r="G65" i="1"/>
  <c r="D65" i="1"/>
  <c r="C65" i="1"/>
  <c r="G64" i="1"/>
  <c r="D64" i="1"/>
  <c r="C64" i="1"/>
  <c r="G63" i="1"/>
  <c r="D63" i="1" s="1"/>
  <c r="C63" i="1" s="1"/>
  <c r="G62" i="1"/>
  <c r="D62" i="1"/>
  <c r="C62" i="1"/>
  <c r="G61" i="1"/>
  <c r="D61" i="1"/>
  <c r="C61" i="1"/>
  <c r="G60" i="1"/>
  <c r="G59" i="1" s="1"/>
  <c r="D60" i="1"/>
  <c r="C60" i="1"/>
  <c r="F59" i="1"/>
  <c r="E59" i="1"/>
  <c r="G58" i="1"/>
  <c r="D58" i="1"/>
  <c r="C58" i="1"/>
  <c r="G57" i="1"/>
  <c r="D57" i="1"/>
  <c r="C57" i="1"/>
  <c r="G56" i="1"/>
  <c r="D56" i="1" s="1"/>
  <c r="C56" i="1" s="1"/>
  <c r="G55" i="1"/>
  <c r="D55" i="1"/>
  <c r="C55" i="1"/>
  <c r="G54" i="1"/>
  <c r="D54" i="1"/>
  <c r="C54" i="1"/>
  <c r="G53" i="1"/>
  <c r="D53" i="1"/>
  <c r="C53" i="1"/>
  <c r="G52" i="1"/>
  <c r="D52" i="1" s="1"/>
  <c r="C52" i="1" s="1"/>
  <c r="G51" i="1"/>
  <c r="D51" i="1"/>
  <c r="C51" i="1"/>
  <c r="G50" i="1"/>
  <c r="D50" i="1"/>
  <c r="C50" i="1"/>
  <c r="G49" i="1"/>
  <c r="D49" i="1"/>
  <c r="C49" i="1"/>
  <c r="G48" i="1"/>
  <c r="D48" i="1" s="1"/>
  <c r="C48" i="1" s="1"/>
  <c r="G47" i="1"/>
  <c r="D47" i="1"/>
  <c r="C47" i="1"/>
  <c r="G46" i="1"/>
  <c r="F46" i="1"/>
  <c r="E46" i="1"/>
  <c r="D46" i="1"/>
  <c r="G45" i="1"/>
  <c r="D45" i="1"/>
  <c r="C45" i="1" s="1"/>
  <c r="G44" i="1"/>
  <c r="D44" i="1"/>
  <c r="C44" i="1"/>
  <c r="G43" i="1"/>
  <c r="D43" i="1"/>
  <c r="C43" i="1"/>
  <c r="G42" i="1"/>
  <c r="D42" i="1"/>
  <c r="C42" i="1"/>
  <c r="G41" i="1"/>
  <c r="D41" i="1"/>
  <c r="C41" i="1" s="1"/>
  <c r="G40" i="1"/>
  <c r="D40" i="1"/>
  <c r="C40" i="1"/>
  <c r="G39" i="1"/>
  <c r="D39" i="1"/>
  <c r="C39" i="1"/>
  <c r="G38" i="1"/>
  <c r="D38" i="1"/>
  <c r="C38" i="1"/>
  <c r="G37" i="1"/>
  <c r="D37" i="1"/>
  <c r="C37" i="1" s="1"/>
  <c r="G36" i="1"/>
  <c r="D36" i="1"/>
  <c r="C36" i="1"/>
  <c r="G35" i="1"/>
  <c r="D35" i="1"/>
  <c r="C35" i="1"/>
  <c r="G34" i="1"/>
  <c r="D34" i="1"/>
  <c r="C34" i="1"/>
  <c r="G33" i="1"/>
  <c r="F33" i="1"/>
  <c r="E33" i="1"/>
  <c r="D33" i="1" s="1"/>
  <c r="G32" i="1"/>
  <c r="D32" i="1"/>
  <c r="C32" i="1"/>
  <c r="G31" i="1"/>
  <c r="D31" i="1"/>
  <c r="C31" i="1"/>
  <c r="G30" i="1"/>
  <c r="D30" i="1"/>
  <c r="C30" i="1"/>
  <c r="G29" i="1"/>
  <c r="D29" i="1" s="1"/>
  <c r="C29" i="1" s="1"/>
  <c r="G28" i="1"/>
  <c r="D28" i="1"/>
  <c r="C28" i="1"/>
  <c r="G27" i="1"/>
  <c r="D27" i="1"/>
  <c r="C27" i="1"/>
  <c r="G26" i="1"/>
  <c r="D26" i="1"/>
  <c r="C26" i="1"/>
  <c r="G25" i="1"/>
  <c r="D25" i="1" s="1"/>
  <c r="C25" i="1" s="1"/>
  <c r="G24" i="1"/>
  <c r="D24" i="1"/>
  <c r="C24" i="1"/>
  <c r="G23" i="1"/>
  <c r="D23" i="1"/>
  <c r="C23" i="1"/>
  <c r="G22" i="1"/>
  <c r="D22" i="1"/>
  <c r="C22" i="1"/>
  <c r="G21" i="1"/>
  <c r="D21" i="1" s="1"/>
  <c r="C21" i="1" s="1"/>
  <c r="C20" i="1" s="1"/>
  <c r="G20" i="1"/>
  <c r="F20" i="1"/>
  <c r="E20" i="1"/>
  <c r="D20" i="1"/>
  <c r="G19" i="1"/>
  <c r="D19" i="1"/>
  <c r="C19" i="1"/>
  <c r="G18" i="1"/>
  <c r="D18" i="1" s="1"/>
  <c r="C18" i="1" s="1"/>
  <c r="G17" i="1"/>
  <c r="D17" i="1"/>
  <c r="C17" i="1"/>
  <c r="G16" i="1"/>
  <c r="D16" i="1"/>
  <c r="C16" i="1"/>
  <c r="G15" i="1"/>
  <c r="D15" i="1"/>
  <c r="C15" i="1"/>
  <c r="G14" i="1"/>
  <c r="D14" i="1" s="1"/>
  <c r="C14" i="1" s="1"/>
  <c r="G13" i="1"/>
  <c r="D13" i="1"/>
  <c r="C13" i="1"/>
  <c r="G12" i="1"/>
  <c r="D12" i="1"/>
  <c r="C12" i="1"/>
  <c r="G11" i="1"/>
  <c r="D11" i="1"/>
  <c r="C11" i="1"/>
  <c r="G10" i="1"/>
  <c r="D10" i="1" s="1"/>
  <c r="C10" i="1" s="1"/>
  <c r="G9" i="1"/>
  <c r="D9" i="1"/>
  <c r="C9" i="1"/>
  <c r="G8" i="1"/>
  <c r="D8" i="1"/>
  <c r="C8" i="1"/>
  <c r="C7" i="1" s="1"/>
  <c r="G7" i="1"/>
  <c r="F7" i="1"/>
  <c r="E7" i="1"/>
  <c r="D7" i="1"/>
  <c r="C46" i="1" l="1"/>
  <c r="C59" i="1"/>
  <c r="D59" i="1"/>
  <c r="C72" i="1"/>
  <c r="C33" i="1"/>
  <c r="D72" i="1"/>
</calcChain>
</file>

<file path=xl/sharedStrings.xml><?xml version="1.0" encoding="utf-8"?>
<sst xmlns="http://schemas.openxmlformats.org/spreadsheetml/2006/main" count="116" uniqueCount="51">
  <si>
    <r>
      <rPr>
        <sz val="16"/>
        <color rgb="FF000000"/>
        <rFont val="標楷體"/>
        <family val="4"/>
        <charset val="136"/>
      </rPr>
      <t>單位：人</t>
    </r>
  </si>
  <si>
    <r>
      <rPr>
        <sz val="16"/>
        <color rgb="FF000000"/>
        <rFont val="標楷體"/>
        <family val="4"/>
        <charset val="136"/>
      </rPr>
      <t>年別及違反法條</t>
    </r>
  </si>
  <si>
    <r>
      <rPr>
        <sz val="16"/>
        <color rgb="FF000000"/>
        <rFont val="標楷體"/>
        <family val="4"/>
        <charset val="136"/>
      </rPr>
      <t>人數</t>
    </r>
  </si>
  <si>
    <r>
      <rPr>
        <sz val="16"/>
        <color rgb="FF000000"/>
        <rFont val="標楷體"/>
        <family val="4"/>
        <charset val="136"/>
      </rPr>
      <t>科刑情形</t>
    </r>
  </si>
  <si>
    <r>
      <rPr>
        <sz val="16"/>
        <color rgb="FF000000"/>
        <rFont val="標楷體"/>
        <family val="4"/>
        <charset val="136"/>
      </rPr>
      <t>免除</t>
    </r>
    <r>
      <rPr>
        <sz val="16"/>
        <color rgb="FF000000"/>
        <rFont val="標楷體"/>
        <family val="4"/>
        <charset val="136"/>
      </rPr>
      <t xml:space="preserve">
其刑</t>
    </r>
  </si>
  <si>
    <r>
      <rPr>
        <sz val="16"/>
        <color rgb="FF000000"/>
        <rFont val="標楷體"/>
        <family val="4"/>
        <charset val="136"/>
      </rPr>
      <t>無罪</t>
    </r>
  </si>
  <si>
    <r>
      <rPr>
        <sz val="16"/>
        <color rgb="FF000000"/>
        <rFont val="標楷體"/>
        <family val="4"/>
        <charset val="136"/>
      </rPr>
      <t>免訴</t>
    </r>
  </si>
  <si>
    <r>
      <rPr>
        <sz val="16"/>
        <color rgb="FF000000"/>
        <rFont val="標楷體"/>
        <family val="4"/>
        <charset val="136"/>
      </rPr>
      <t>不受理</t>
    </r>
  </si>
  <si>
    <r>
      <rPr>
        <sz val="16"/>
        <color rgb="FF000000"/>
        <rFont val="標楷體"/>
        <family val="4"/>
        <charset val="136"/>
      </rPr>
      <t>管轄</t>
    </r>
    <r>
      <rPr>
        <sz val="16"/>
        <color rgb="FF000000"/>
        <rFont val="標楷體"/>
        <family val="4"/>
        <charset val="136"/>
      </rPr>
      <t xml:space="preserve">
錯誤</t>
    </r>
  </si>
  <si>
    <r>
      <rPr>
        <sz val="16"/>
        <color rgb="FF000000"/>
        <rFont val="標楷體"/>
        <family val="4"/>
        <charset val="136"/>
      </rPr>
      <t>通緝</t>
    </r>
  </si>
  <si>
    <r>
      <rPr>
        <sz val="16"/>
        <color rgb="FF000000"/>
        <rFont val="標楷體"/>
        <family val="4"/>
        <charset val="136"/>
      </rPr>
      <t>撤回</t>
    </r>
  </si>
  <si>
    <r>
      <rPr>
        <sz val="16"/>
        <color rgb="FF000000"/>
        <rFont val="標楷體"/>
        <family val="4"/>
        <charset val="136"/>
      </rPr>
      <t>駁回</t>
    </r>
  </si>
  <si>
    <r>
      <rPr>
        <sz val="16"/>
        <color rgb="FF000000"/>
        <rFont val="標楷體"/>
        <family val="4"/>
        <charset val="136"/>
      </rPr>
      <t>其他</t>
    </r>
  </si>
  <si>
    <r>
      <rPr>
        <sz val="16"/>
        <color rgb="FF000000"/>
        <rFont val="標楷體"/>
        <family val="4"/>
        <charset val="136"/>
      </rPr>
      <t>計</t>
    </r>
  </si>
  <si>
    <r>
      <rPr>
        <sz val="16"/>
        <color rgb="FF000000"/>
        <rFont val="標楷體"/>
        <family val="4"/>
        <charset val="136"/>
      </rPr>
      <t>死刑</t>
    </r>
  </si>
  <si>
    <r>
      <rPr>
        <sz val="16"/>
        <color rgb="FF000000"/>
        <rFont val="標楷體"/>
        <family val="4"/>
        <charset val="136"/>
      </rPr>
      <t>無期</t>
    </r>
    <r>
      <rPr>
        <sz val="16"/>
        <color rgb="FF000000"/>
        <rFont val="標楷體"/>
        <family val="4"/>
        <charset val="136"/>
      </rPr>
      <t xml:space="preserve">
徒刑</t>
    </r>
  </si>
  <si>
    <r>
      <rPr>
        <sz val="16"/>
        <color rgb="FF000000"/>
        <rFont val="標楷體"/>
        <family val="4"/>
        <charset val="136"/>
      </rPr>
      <t>有期徒刑</t>
    </r>
  </si>
  <si>
    <r>
      <rPr>
        <sz val="16"/>
        <color rgb="FF000000"/>
        <rFont val="標楷體"/>
        <family val="4"/>
        <charset val="136"/>
      </rPr>
      <t>拘役</t>
    </r>
  </si>
  <si>
    <r>
      <rPr>
        <sz val="16"/>
        <color rgb="FF000000"/>
        <rFont val="標楷體"/>
        <family val="4"/>
        <charset val="136"/>
      </rPr>
      <t>罰金</t>
    </r>
  </si>
  <si>
    <r>
      <rPr>
        <sz val="16"/>
        <color rgb="FF000000"/>
        <rFont val="標楷體"/>
        <family val="4"/>
        <charset val="136"/>
      </rPr>
      <t>小計</t>
    </r>
  </si>
  <si>
    <r>
      <rPr>
        <sz val="16"/>
        <color rgb="FF000000"/>
        <rFont val="標楷體"/>
        <family val="4"/>
        <charset val="136"/>
      </rPr>
      <t>六月</t>
    </r>
    <r>
      <rPr>
        <sz val="16"/>
        <color rgb="FF000000"/>
        <rFont val="標楷體"/>
        <family val="4"/>
        <charset val="136"/>
      </rPr>
      <t xml:space="preserve">
以下</t>
    </r>
  </si>
  <si>
    <r>
      <rPr>
        <sz val="16"/>
        <color rgb="FF000000"/>
        <rFont val="標楷體"/>
        <family val="4"/>
        <charset val="136"/>
      </rPr>
      <t>逾六月至一年以下</t>
    </r>
  </si>
  <si>
    <r>
      <rPr>
        <sz val="16"/>
        <color rgb="FF000000"/>
        <rFont val="標楷體"/>
        <family val="4"/>
        <charset val="136"/>
      </rPr>
      <t>逾一年至二年以下</t>
    </r>
  </si>
  <si>
    <r>
      <rPr>
        <sz val="16"/>
        <color rgb="FF000000"/>
        <rFont val="標楷體"/>
        <family val="4"/>
        <charset val="136"/>
      </rPr>
      <t>逾二年至三年以下</t>
    </r>
  </si>
  <si>
    <r>
      <rPr>
        <sz val="16"/>
        <color rgb="FF000000"/>
        <rFont val="標楷體"/>
        <family val="4"/>
        <charset val="136"/>
      </rPr>
      <t>逾三年至五年以下</t>
    </r>
  </si>
  <si>
    <r>
      <rPr>
        <sz val="16"/>
        <color rgb="FF000000"/>
        <rFont val="標楷體"/>
        <family val="4"/>
        <charset val="136"/>
      </rPr>
      <t>逾五年至七年以下</t>
    </r>
  </si>
  <si>
    <r>
      <rPr>
        <sz val="16"/>
        <color rgb="FF000000"/>
        <rFont val="標楷體"/>
        <family val="4"/>
        <charset val="136"/>
      </rPr>
      <t>逾七年至十年以下</t>
    </r>
  </si>
  <si>
    <r>
      <rPr>
        <sz val="16"/>
        <color rgb="FF000000"/>
        <rFont val="標楷體"/>
        <family val="4"/>
        <charset val="136"/>
      </rPr>
      <t>逾十年至十五年以下</t>
    </r>
  </si>
  <si>
    <r>
      <rPr>
        <sz val="16"/>
        <color rgb="FF000000"/>
        <rFont val="標楷體"/>
        <family val="4"/>
        <charset val="136"/>
      </rPr>
      <t>逾十五年</t>
    </r>
  </si>
  <si>
    <r>
      <t>2020</t>
    </r>
    <r>
      <rPr>
        <sz val="16"/>
        <color rgb="FF000000"/>
        <rFont val="標楷體"/>
        <family val="4"/>
        <charset val="136"/>
      </rPr>
      <t>年</t>
    </r>
  </si>
  <si>
    <r>
      <rPr>
        <sz val="16"/>
        <color rgb="FF000000"/>
        <rFont val="標楷體"/>
        <family val="4"/>
        <charset val="136"/>
      </rPr>
      <t>總計</t>
    </r>
  </si>
  <si>
    <r>
      <rPr>
        <sz val="16"/>
        <color rgb="FF000000"/>
        <rFont val="標楷體"/>
        <family val="4"/>
        <charset val="136"/>
      </rPr>
      <t>第</t>
    </r>
    <r>
      <rPr>
        <sz val="16"/>
        <color rgb="FF000000"/>
        <rFont val="Times New Roman"/>
        <family val="1"/>
      </rPr>
      <t>31</t>
    </r>
    <r>
      <rPr>
        <sz val="16"/>
        <color rgb="FF000000"/>
        <rFont val="標楷體"/>
        <family val="4"/>
        <charset val="136"/>
      </rPr>
      <t>條</t>
    </r>
  </si>
  <si>
    <r>
      <rPr>
        <sz val="16"/>
        <color rgb="FF000000"/>
        <rFont val="標楷體"/>
        <family val="4"/>
        <charset val="136"/>
      </rPr>
      <t>第</t>
    </r>
    <r>
      <rPr>
        <sz val="16"/>
        <color rgb="FF000000"/>
        <rFont val="Times New Roman"/>
        <family val="1"/>
      </rPr>
      <t>32</t>
    </r>
    <r>
      <rPr>
        <sz val="16"/>
        <color rgb="FF000000"/>
        <rFont val="標楷體"/>
        <family val="4"/>
        <charset val="136"/>
      </rPr>
      <t>條</t>
    </r>
  </si>
  <si>
    <r>
      <rPr>
        <sz val="16"/>
        <color rgb="FF000000"/>
        <rFont val="標楷體"/>
        <family val="4"/>
        <charset val="136"/>
      </rPr>
      <t>第</t>
    </r>
    <r>
      <rPr>
        <sz val="16"/>
        <color rgb="FF000000"/>
        <rFont val="Times New Roman"/>
        <family val="1"/>
      </rPr>
      <t>33</t>
    </r>
    <r>
      <rPr>
        <sz val="16"/>
        <color rgb="FF000000"/>
        <rFont val="標楷體"/>
        <family val="4"/>
        <charset val="136"/>
      </rPr>
      <t>條</t>
    </r>
  </si>
  <si>
    <r>
      <rPr>
        <sz val="16"/>
        <color rgb="FF000000"/>
        <rFont val="標楷體"/>
        <family val="4"/>
        <charset val="136"/>
      </rPr>
      <t>第</t>
    </r>
    <r>
      <rPr>
        <sz val="16"/>
        <color rgb="FF000000"/>
        <rFont val="Times New Roman"/>
        <family val="1"/>
      </rPr>
      <t>34</t>
    </r>
    <r>
      <rPr>
        <sz val="16"/>
        <color rgb="FF000000"/>
        <rFont val="標楷體"/>
        <family val="4"/>
        <charset val="136"/>
      </rPr>
      <t>條</t>
    </r>
  </si>
  <si>
    <r>
      <rPr>
        <sz val="16"/>
        <color rgb="FF000000"/>
        <rFont val="標楷體"/>
        <family val="4"/>
        <charset val="136"/>
      </rPr>
      <t>第</t>
    </r>
    <r>
      <rPr>
        <sz val="16"/>
        <color rgb="FF000000"/>
        <rFont val="Times New Roman"/>
        <family val="1"/>
      </rPr>
      <t>35</t>
    </r>
    <r>
      <rPr>
        <sz val="16"/>
        <color rgb="FF000000"/>
        <rFont val="標楷體"/>
        <family val="4"/>
        <charset val="136"/>
      </rPr>
      <t>條</t>
    </r>
  </si>
  <si>
    <r>
      <rPr>
        <sz val="16"/>
        <color rgb="FF000000"/>
        <rFont val="標楷體"/>
        <family val="4"/>
        <charset val="136"/>
      </rPr>
      <t>第</t>
    </r>
    <r>
      <rPr>
        <sz val="16"/>
        <color rgb="FF000000"/>
        <rFont val="Times New Roman"/>
        <family val="1"/>
      </rPr>
      <t>36</t>
    </r>
    <r>
      <rPr>
        <sz val="16"/>
        <color rgb="FF000000"/>
        <rFont val="標楷體"/>
        <family val="4"/>
        <charset val="136"/>
      </rPr>
      <t>條</t>
    </r>
  </si>
  <si>
    <r>
      <rPr>
        <sz val="16"/>
        <color rgb="FF000000"/>
        <rFont val="標楷體"/>
        <family val="4"/>
        <charset val="136"/>
      </rPr>
      <t>第</t>
    </r>
    <r>
      <rPr>
        <sz val="16"/>
        <color rgb="FF000000"/>
        <rFont val="Times New Roman"/>
        <family val="1"/>
      </rPr>
      <t>37</t>
    </r>
    <r>
      <rPr>
        <sz val="16"/>
        <color rgb="FF000000"/>
        <rFont val="標楷體"/>
        <family val="4"/>
        <charset val="136"/>
      </rPr>
      <t>條</t>
    </r>
  </si>
  <si>
    <r>
      <rPr>
        <sz val="16"/>
        <color rgb="FF000000"/>
        <rFont val="標楷體"/>
        <family val="4"/>
        <charset val="136"/>
      </rPr>
      <t>第</t>
    </r>
    <r>
      <rPr>
        <sz val="16"/>
        <color rgb="FF000000"/>
        <rFont val="Times New Roman"/>
        <family val="1"/>
      </rPr>
      <t>38</t>
    </r>
    <r>
      <rPr>
        <sz val="16"/>
        <color rgb="FF000000"/>
        <rFont val="標楷體"/>
        <family val="4"/>
        <charset val="136"/>
      </rPr>
      <t>條</t>
    </r>
  </si>
  <si>
    <r>
      <rPr>
        <sz val="16"/>
        <color rgb="FF000000"/>
        <rFont val="標楷體"/>
        <family val="4"/>
        <charset val="136"/>
      </rPr>
      <t>第</t>
    </r>
    <r>
      <rPr>
        <sz val="16"/>
        <color rgb="FF000000"/>
        <rFont val="Times New Roman"/>
        <family val="1"/>
      </rPr>
      <t>39</t>
    </r>
    <r>
      <rPr>
        <sz val="16"/>
        <color rgb="FF000000"/>
        <rFont val="標楷體"/>
        <family val="4"/>
        <charset val="136"/>
      </rPr>
      <t>條</t>
    </r>
  </si>
  <si>
    <r>
      <rPr>
        <sz val="16"/>
        <color rgb="FF000000"/>
        <rFont val="標楷體"/>
        <family val="4"/>
        <charset val="136"/>
      </rPr>
      <t>第</t>
    </r>
    <r>
      <rPr>
        <sz val="16"/>
        <color rgb="FF000000"/>
        <rFont val="Times New Roman"/>
        <family val="1"/>
      </rPr>
      <t>40</t>
    </r>
    <r>
      <rPr>
        <sz val="16"/>
        <color rgb="FF000000"/>
        <rFont val="標楷體"/>
        <family val="4"/>
        <charset val="136"/>
      </rPr>
      <t>條</t>
    </r>
  </si>
  <si>
    <r>
      <rPr>
        <sz val="16"/>
        <color rgb="FF000000"/>
        <rFont val="標楷體"/>
        <family val="4"/>
        <charset val="136"/>
      </rPr>
      <t>第</t>
    </r>
    <r>
      <rPr>
        <sz val="16"/>
        <color rgb="FF000000"/>
        <rFont val="Times New Roman"/>
        <family val="1"/>
      </rPr>
      <t>42</t>
    </r>
    <r>
      <rPr>
        <sz val="16"/>
        <color rgb="FF000000"/>
        <rFont val="標楷體"/>
        <family val="4"/>
        <charset val="136"/>
      </rPr>
      <t>條</t>
    </r>
  </si>
  <si>
    <r>
      <rPr>
        <sz val="16"/>
        <color rgb="FF000000"/>
        <rFont val="標楷體"/>
        <family val="4"/>
        <charset val="136"/>
      </rPr>
      <t>第</t>
    </r>
    <r>
      <rPr>
        <sz val="16"/>
        <color rgb="FF000000"/>
        <rFont val="Times New Roman"/>
        <family val="1"/>
      </rPr>
      <t>45</t>
    </r>
    <r>
      <rPr>
        <sz val="16"/>
        <color rgb="FF000000"/>
        <rFont val="標楷體"/>
        <family val="4"/>
        <charset val="136"/>
      </rPr>
      <t>條</t>
    </r>
  </si>
  <si>
    <r>
      <t>2021</t>
    </r>
    <r>
      <rPr>
        <sz val="16"/>
        <color rgb="FF000000"/>
        <rFont val="標楷體"/>
        <family val="4"/>
        <charset val="136"/>
      </rPr>
      <t>年</t>
    </r>
  </si>
  <si>
    <r>
      <t>2022</t>
    </r>
    <r>
      <rPr>
        <sz val="16"/>
        <color rgb="FF000000"/>
        <rFont val="標楷體"/>
        <family val="4"/>
        <charset val="136"/>
      </rPr>
      <t>年</t>
    </r>
  </si>
  <si>
    <r>
      <t>2023</t>
    </r>
    <r>
      <rPr>
        <sz val="16"/>
        <color rgb="FF000000"/>
        <rFont val="標楷體"/>
        <family val="4"/>
        <charset val="136"/>
      </rPr>
      <t>年</t>
    </r>
  </si>
  <si>
    <r>
      <t>2024</t>
    </r>
    <r>
      <rPr>
        <sz val="16"/>
        <color rgb="FF000000"/>
        <rFont val="標楷體"/>
        <family val="4"/>
        <charset val="136"/>
      </rPr>
      <t>年</t>
    </r>
  </si>
  <si>
    <r>
      <t>2025</t>
    </r>
    <r>
      <rPr>
        <sz val="16"/>
        <color rgb="FF000000"/>
        <rFont val="標楷體"/>
        <family val="4"/>
        <charset val="136"/>
      </rPr>
      <t>年</t>
    </r>
  </si>
  <si>
    <r>
      <rPr>
        <sz val="16"/>
        <color rgb="FF000000"/>
        <rFont val="標楷體"/>
        <family val="4"/>
        <charset val="136"/>
      </rPr>
      <t>說明：</t>
    </r>
    <r>
      <rPr>
        <sz val="16"/>
        <color rgb="FF000000"/>
        <rFont val="Times New Roman"/>
        <family val="1"/>
      </rPr>
      <t>1.</t>
    </r>
    <r>
      <rPr>
        <sz val="16"/>
        <color rgb="FF000000"/>
        <rFont val="標楷體"/>
        <family val="4"/>
        <charset val="136"/>
      </rPr>
      <t>本表資料範圍係地方法院刑事訴訟第一審案件終結，且被告最重罪違反兒童及少年性剝削防制條例第</t>
    </r>
    <r>
      <rPr>
        <sz val="16"/>
        <color rgb="FF000000"/>
        <rFont val="Times New Roman"/>
        <family val="1"/>
      </rPr>
      <t>31</t>
    </r>
    <r>
      <rPr>
        <sz val="16"/>
        <color rgb="FF000000"/>
        <rFont val="標楷體"/>
        <family val="4"/>
        <charset val="136"/>
      </rPr>
      <t>條至第</t>
    </r>
    <r>
      <rPr>
        <sz val="16"/>
        <color rgb="FF000000"/>
        <rFont val="Times New Roman"/>
        <family val="1"/>
      </rPr>
      <t>40</t>
    </r>
    <r>
      <rPr>
        <sz val="16"/>
        <color rgb="FF000000"/>
        <rFont val="標楷體"/>
        <family val="4"/>
        <charset val="136"/>
      </rPr>
      <t>條、第</t>
    </r>
    <r>
      <rPr>
        <sz val="16"/>
        <color rgb="FF000000"/>
        <rFont val="Times New Roman"/>
        <family val="1"/>
      </rPr>
      <t>42</t>
    </r>
    <r>
      <rPr>
        <sz val="16"/>
        <color rgb="FF000000"/>
        <rFont val="標楷體"/>
        <family val="4"/>
        <charset val="136"/>
      </rPr>
      <t>條與第</t>
    </r>
    <r>
      <rPr>
        <sz val="16"/>
        <color rgb="FF000000"/>
        <rFont val="Times New Roman"/>
        <family val="1"/>
      </rPr>
      <t>45</t>
    </r>
    <r>
      <rPr>
        <sz val="16"/>
        <color rgb="FF000000"/>
        <rFont val="標楷體"/>
        <family val="4"/>
        <charset val="136"/>
      </rPr>
      <t>條者。</t>
    </r>
  </si>
  <si>
    <r>
      <t xml:space="preserve">            2.</t>
    </r>
    <r>
      <rPr>
        <sz val="16"/>
        <color rgb="FF000000"/>
        <rFont val="標楷體"/>
        <family val="4"/>
        <charset val="136"/>
      </rPr>
      <t>裁判結果為罰金係指被告判處罰金者，不包含其他裁判結果併科罰金之情形。</t>
    </r>
  </si>
  <si>
    <r>
      <rPr>
        <sz val="24"/>
        <color rgb="FF000000"/>
        <rFont val="標楷體"/>
        <family val="4"/>
        <charset val="136"/>
      </rPr>
      <t>地方法院刑事第一審訴訟案件被告違反兒童及少年性剝削防制條例第</t>
    </r>
    <r>
      <rPr>
        <sz val="24"/>
        <color rgb="FF000000"/>
        <rFont val="Times New Roman"/>
        <family val="1"/>
      </rPr>
      <t>31</t>
    </r>
    <r>
      <rPr>
        <sz val="24"/>
        <color rgb="FF000000"/>
        <rFont val="標楷體"/>
        <family val="4"/>
        <charset val="136"/>
      </rPr>
      <t>條至第</t>
    </r>
    <r>
      <rPr>
        <sz val="24"/>
        <color rgb="FF000000"/>
        <rFont val="Times New Roman"/>
        <family val="1"/>
      </rPr>
      <t>40</t>
    </r>
    <r>
      <rPr>
        <sz val="24"/>
        <color rgb="FF000000"/>
        <rFont val="標楷體"/>
        <family val="4"/>
        <charset val="136"/>
      </rPr>
      <t>條、第</t>
    </r>
    <r>
      <rPr>
        <sz val="24"/>
        <color rgb="FF000000"/>
        <rFont val="Times New Roman"/>
        <family val="1"/>
      </rPr>
      <t>42</t>
    </r>
    <r>
      <rPr>
        <sz val="24"/>
        <color rgb="FF000000"/>
        <rFont val="標楷體"/>
        <family val="4"/>
        <charset val="136"/>
      </rPr>
      <t>條與第</t>
    </r>
    <r>
      <rPr>
        <sz val="24"/>
        <color rgb="FF000000"/>
        <rFont val="Times New Roman"/>
        <family val="1"/>
      </rPr>
      <t>45</t>
    </r>
    <r>
      <rPr>
        <sz val="24"/>
        <color rgb="FF000000"/>
        <rFont val="標楷體"/>
        <family val="4"/>
        <charset val="136"/>
      </rPr>
      <t>條之裁判結果</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</si>
</sst>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
    <numFmt numFmtId="177" formatCode="&quot; &quot;* #,##0&quot; &quot;;&quot;-&quot;* #,##0&quot; &quot;;&quot; &quot;* &quot;- &quot;;&quot; &quot;@&quot; &quot;"/>
  </numFmts>
  <fonts count="27" x14ac:knownFonts="1">
    <font>
      <sz val="12"/>
      <color rgb="FF000000"/>
      <name val="新細明體"/>
      <family val="1"/>
      <charset val="136"/>
    </font>
    <font>
      <sz val="12"/>
      <color rgb="FF000000"/>
      <name val="新細明體"/>
      <family val="1"/>
      <charset val="136"/>
    </font>
    <font>
      <sz val="12"/>
      <color rgb="FF993300"/>
      <name val="新細明體"/>
      <family val="1"/>
      <charset val="136"/>
    </font>
    <font>
      <b/>
      <sz val="12"/>
      <color rgb="FF000000"/>
      <name val="新細明體"/>
      <family val="1"/>
      <charset val="136"/>
    </font>
    <font>
      <sz val="12"/>
      <color rgb="FF800080"/>
      <name val="新細明體"/>
      <family val="1"/>
      <charset val="136"/>
    </font>
    <font>
      <sz val="12"/>
      <color rgb="FF008000"/>
      <name val="新細明體"/>
      <family val="1"/>
      <charset val="136"/>
    </font>
    <font>
      <b/>
      <sz val="15"/>
      <color rgb="FF003366"/>
      <name val="新細明體"/>
      <family val="1"/>
      <charset val="136"/>
    </font>
    <font>
      <b/>
      <sz val="13"/>
      <color rgb="FF003366"/>
      <name val="新細明體"/>
      <family val="1"/>
      <charset val="136"/>
    </font>
    <font>
      <b/>
      <sz val="11"/>
      <color rgb="FF003366"/>
      <name val="新細明體"/>
      <family val="1"/>
      <charset val="136"/>
    </font>
    <font>
      <b/>
      <sz val="18"/>
      <color rgb="FF003366"/>
      <name val="新細明體"/>
      <family val="1"/>
      <charset val="136"/>
    </font>
    <font>
      <b/>
      <sz val="12"/>
      <color rgb="FFFFFFFF"/>
      <name val="新細明體"/>
      <family val="1"/>
      <charset val="136"/>
    </font>
    <font>
      <b/>
      <sz val="12"/>
      <color rgb="FFFF9900"/>
      <name val="新細明體"/>
      <family val="1"/>
      <charset val="136"/>
    </font>
    <font>
      <i/>
      <sz val="12"/>
      <color rgb="FF808080"/>
      <name val="新細明體"/>
      <family val="1"/>
      <charset val="136"/>
    </font>
    <font>
      <sz val="12"/>
      <color rgb="FFFF0000"/>
      <name val="新細明體"/>
      <family val="1"/>
      <charset val="136"/>
    </font>
    <font>
      <sz val="12"/>
      <color rgb="FFFFFFFF"/>
      <name val="新細明體"/>
      <family val="1"/>
      <charset val="136"/>
    </font>
    <font>
      <sz val="12"/>
      <color rgb="FF333399"/>
      <name val="新細明體"/>
      <family val="1"/>
      <charset val="136"/>
    </font>
    <font>
      <b/>
      <sz val="12"/>
      <color rgb="FF333333"/>
      <name val="新細明體"/>
      <family val="1"/>
      <charset val="136"/>
    </font>
    <font>
      <sz val="12"/>
      <color rgb="FFFF9900"/>
      <name val="新細明體"/>
      <family val="1"/>
      <charset val="136"/>
    </font>
    <font>
      <sz val="24"/>
      <color rgb="FF000000"/>
      <name val="Times New Roman"/>
      <family val="1"/>
    </font>
    <font>
      <sz val="24"/>
      <color rgb="FF000000"/>
      <name val="標楷體"/>
      <family val="4"/>
      <charset val="136"/>
    </font>
    <font>
      <sz val="12"/>
      <color rgb="FF000000"/>
      <name val="Times New Roman"/>
      <family val="1"/>
    </font>
    <font>
      <sz val="16"/>
      <color rgb="FF000000"/>
      <name val="Times New Roman"/>
      <family val="1"/>
    </font>
    <font>
      <b/>
      <sz val="12"/>
      <color rgb="FF000000"/>
      <name val="Times New Roman"/>
      <family val="1"/>
    </font>
    <font>
      <sz val="16"/>
      <color rgb="FF000000"/>
      <name val="標楷體"/>
      <family val="4"/>
      <charset val="136"/>
    </font>
    <font>
      <sz val="14"/>
      <color rgb="FF000000"/>
      <name val="Times New Roman"/>
      <family val="1"/>
    </font>
    <font>
      <sz val="9"/>
      <name val="新細明體"/>
      <family val="1"/>
      <charset val="136"/>
    </font>
    <font>
      <sz val="24"/>
      <color rgb="FF000000"/>
      <name val="Times New Roman"/>
      <family val="4"/>
      <charset val="136"/>
    </font>
  </fonts>
  <fills count="25">
    <fill>
      <patternFill patternType="none"/>
    </fill>
    <fill>
      <patternFill patternType="gray125"/>
    </fill>
    <fill>
      <patternFill patternType="solid">
        <fgColor rgb="FFFFFF99"/>
        <bgColor rgb="FFFFFF99"/>
      </patternFill>
    </fill>
    <fill>
      <patternFill patternType="solid">
        <fgColor rgb="FFFFFFCC"/>
        <bgColor rgb="FFFFFFCC"/>
      </patternFill>
    </fill>
    <fill>
      <patternFill patternType="solid">
        <fgColor rgb="FFFF99CC"/>
        <bgColor rgb="FFFF99CC"/>
      </patternFill>
    </fill>
    <fill>
      <patternFill patternType="solid">
        <fgColor rgb="FFCCFFCC"/>
        <bgColor rgb="FFCCFFCC"/>
      </patternFill>
    </fill>
    <fill>
      <patternFill patternType="solid">
        <fgColor rgb="FF969696"/>
        <bgColor rgb="FF969696"/>
      </patternFill>
    </fill>
    <fill>
      <patternFill patternType="solid">
        <fgColor rgb="FFC0C0C0"/>
        <bgColor rgb="FFC0C0C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800080"/>
        <bgColor rgb="FF800080"/>
      </patternFill>
    </fill>
    <fill>
      <patternFill patternType="solid">
        <fgColor rgb="FF33CCCC"/>
        <bgColor rgb="FF33CCCC"/>
      </patternFill>
    </fill>
    <fill>
      <patternFill patternType="solid">
        <fgColor rgb="FFFF6600"/>
        <bgColor rgb="FFFF6600"/>
      </patternFill>
    </fill>
    <fill>
      <patternFill patternType="solid">
        <fgColor rgb="FFFFCC99"/>
        <bgColor rgb="FFFFCC99"/>
      </patternFill>
    </fill>
    <fill>
      <patternFill patternType="solid">
        <fgColor rgb="FFCCCCFF"/>
        <bgColor rgb="FFCCCCFF"/>
      </patternFill>
    </fill>
    <fill>
      <patternFill patternType="solid">
        <fgColor rgb="FFCC99FF"/>
        <bgColor rgb="FFCC99FF"/>
      </patternFill>
    </fill>
    <fill>
      <patternFill patternType="solid">
        <fgColor rgb="FFCCFFFF"/>
        <bgColor rgb="FFCCFFFF"/>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FF9900"/>
        <bgColor rgb="FFFF9900"/>
      </patternFill>
    </fill>
    <fill>
      <patternFill patternType="solid">
        <fgColor rgb="FFFFFF00"/>
        <bgColor rgb="FFFFFF00"/>
      </patternFill>
    </fill>
  </fills>
  <borders count="24">
    <border>
      <left/>
      <right/>
      <top/>
      <bottom/>
      <diagonal/>
    </border>
    <border>
      <left style="thin">
        <color rgb="FFC0C0C0"/>
      </left>
      <right style="thin">
        <color rgb="FFC0C0C0"/>
      </right>
      <top style="thin">
        <color rgb="FFC0C0C0"/>
      </top>
      <bottom style="thin">
        <color rgb="FFC0C0C0"/>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double">
        <color rgb="FF333333"/>
      </left>
      <right style="double">
        <color rgb="FF333333"/>
      </right>
      <top style="double">
        <color rgb="FF333333"/>
      </top>
      <bottom style="double">
        <color rgb="FF333333"/>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double">
        <color rgb="FFFF99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62">
    <xf numFmtId="0" fontId="0" fillId="0" borderId="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2" borderId="0" applyNumberFormat="0" applyBorder="0" applyAlignment="0" applyProtection="0">
      <alignment vertical="center"/>
    </xf>
    <xf numFmtId="0" fontId="1" fillId="3" borderId="1" applyNumberFormat="0" applyFont="0" applyAlignment="0" applyProtection="0">
      <alignment vertical="center"/>
    </xf>
    <xf numFmtId="0" fontId="3" fillId="0" borderId="2" applyNumberFormat="0" applyFill="0" applyAlignment="0" applyProtection="0">
      <alignment vertical="center"/>
    </xf>
    <xf numFmtId="0" fontId="4" fillId="4" borderId="0" applyNumberFormat="0" applyBorder="0" applyAlignment="0" applyProtection="0">
      <alignment vertical="center"/>
    </xf>
    <xf numFmtId="0" fontId="5" fillId="5" borderId="0" applyNumberFormat="0" applyBorder="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8" fillId="0" borderId="5" applyNumberFormat="0" applyFill="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6" borderId="6" applyNumberFormat="0" applyAlignment="0" applyProtection="0">
      <alignment vertical="center"/>
    </xf>
    <xf numFmtId="0" fontId="11" fillId="7" borderId="7" applyNumberForma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14" borderId="7"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16" borderId="0" applyNumberFormat="0" applyBorder="0" applyAlignment="0" applyProtection="0">
      <alignment vertical="center"/>
    </xf>
    <xf numFmtId="0" fontId="1" fillId="18" borderId="0" applyNumberFormat="0" applyBorder="0" applyAlignment="0" applyProtection="0">
      <alignment vertical="center"/>
    </xf>
    <xf numFmtId="0" fontId="1" fillId="21" borderId="0" applyNumberFormat="0" applyBorder="0" applyAlignment="0" applyProtection="0">
      <alignment vertical="center"/>
    </xf>
    <xf numFmtId="0" fontId="14" fillId="22"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23" borderId="0" applyNumberFormat="0" applyBorder="0" applyAlignment="0" applyProtection="0">
      <alignment vertical="center"/>
    </xf>
  </cellStyleXfs>
  <cellXfs count="39">
    <xf numFmtId="0" fontId="0" fillId="0" borderId="0" xfId="0">
      <alignment vertical="center"/>
    </xf>
    <xf numFmtId="0" fontId="20" fillId="0" borderId="0" xfId="0" applyFont="1">
      <alignment vertical="center"/>
    </xf>
    <xf numFmtId="0" fontId="22" fillId="0" borderId="0" xfId="0" applyFont="1">
      <alignment vertical="center"/>
    </xf>
    <xf numFmtId="0" fontId="21" fillId="0" borderId="0" xfId="0" applyFont="1">
      <alignment vertical="center"/>
    </xf>
    <xf numFmtId="0" fontId="21" fillId="0" borderId="10" xfId="0" applyFont="1" applyBorder="1" applyAlignment="1">
      <alignment horizontal="right" vertical="center"/>
    </xf>
    <xf numFmtId="0" fontId="21" fillId="0" borderId="12" xfId="0" applyFont="1" applyBorder="1" applyAlignment="1">
      <alignment horizontal="center" vertical="center" wrapText="1"/>
    </xf>
    <xf numFmtId="0" fontId="24" fillId="0" borderId="0" xfId="0" applyFont="1">
      <alignment vertical="center"/>
    </xf>
    <xf numFmtId="176" fontId="21" fillId="0" borderId="14" xfId="0" applyNumberFormat="1" applyFont="1" applyBorder="1" applyAlignment="1">
      <alignment horizontal="center" vertical="center"/>
    </xf>
    <xf numFmtId="0" fontId="21" fillId="0" borderId="15" xfId="0" applyFont="1" applyBorder="1" applyAlignment="1">
      <alignment horizontal="center" vertical="center" wrapText="1"/>
    </xf>
    <xf numFmtId="177" fontId="21" fillId="0" borderId="16" xfId="0" applyNumberFormat="1" applyFont="1" applyBorder="1" applyAlignment="1">
      <alignment horizontal="right" vertical="center" wrapText="1"/>
    </xf>
    <xf numFmtId="177" fontId="21" fillId="0" borderId="16" xfId="0" applyNumberFormat="1" applyFont="1" applyFill="1" applyBorder="1" applyAlignment="1">
      <alignment horizontal="right" vertical="center" wrapText="1"/>
    </xf>
    <xf numFmtId="177" fontId="21" fillId="0" borderId="17" xfId="0" applyNumberFormat="1" applyFont="1" applyBorder="1" applyAlignment="1">
      <alignment horizontal="right" vertical="center" wrapText="1"/>
    </xf>
    <xf numFmtId="176" fontId="21" fillId="0" borderId="0" xfId="0" applyNumberFormat="1" applyFont="1" applyAlignment="1">
      <alignment horizontal="center" vertical="center"/>
    </xf>
    <xf numFmtId="176" fontId="21" fillId="0" borderId="18" xfId="0" applyNumberFormat="1" applyFont="1" applyBorder="1" applyAlignment="1">
      <alignment horizontal="center" vertical="center" wrapText="1"/>
    </xf>
    <xf numFmtId="177" fontId="21" fillId="0" borderId="19" xfId="0" applyNumberFormat="1" applyFont="1" applyBorder="1" applyAlignment="1">
      <alignment horizontal="right" vertical="center" wrapText="1"/>
    </xf>
    <xf numFmtId="177" fontId="21" fillId="0" borderId="19" xfId="0" applyNumberFormat="1" applyFont="1" applyFill="1" applyBorder="1" applyAlignment="1">
      <alignment horizontal="right" vertical="center" wrapText="1"/>
    </xf>
    <xf numFmtId="177" fontId="21" fillId="0" borderId="20" xfId="0" applyNumberFormat="1" applyFont="1" applyBorder="1" applyAlignment="1">
      <alignment horizontal="right" vertical="center" wrapText="1"/>
    </xf>
    <xf numFmtId="176" fontId="21" fillId="0" borderId="10" xfId="0" applyNumberFormat="1" applyFont="1" applyBorder="1" applyAlignment="1">
      <alignment horizontal="center" vertical="center"/>
    </xf>
    <xf numFmtId="176" fontId="21" fillId="0" borderId="21" xfId="0" applyNumberFormat="1" applyFont="1" applyBorder="1" applyAlignment="1">
      <alignment horizontal="center" vertical="center" wrapText="1"/>
    </xf>
    <xf numFmtId="177" fontId="21" fillId="0" borderId="22" xfId="0" applyNumberFormat="1" applyFont="1" applyBorder="1" applyAlignment="1">
      <alignment horizontal="right" vertical="center" wrapText="1"/>
    </xf>
    <xf numFmtId="177" fontId="21" fillId="0" borderId="22" xfId="0" applyNumberFormat="1" applyFont="1" applyFill="1" applyBorder="1" applyAlignment="1">
      <alignment horizontal="right" vertical="center" wrapText="1"/>
    </xf>
    <xf numFmtId="177" fontId="21" fillId="0" borderId="23" xfId="0" applyNumberFormat="1" applyFont="1" applyBorder="1" applyAlignment="1">
      <alignment horizontal="right" vertical="center" wrapText="1"/>
    </xf>
    <xf numFmtId="0" fontId="21" fillId="0" borderId="18" xfId="0" applyFont="1" applyBorder="1" applyAlignment="1">
      <alignment horizontal="center" vertical="center" wrapText="1"/>
    </xf>
    <xf numFmtId="0" fontId="24" fillId="24" borderId="0" xfId="0" applyFont="1" applyFill="1">
      <alignment vertical="center"/>
    </xf>
    <xf numFmtId="0" fontId="21" fillId="0" borderId="18" xfId="0" applyFont="1" applyFill="1" applyBorder="1" applyAlignment="1">
      <alignment horizontal="center" vertical="center" wrapText="1"/>
    </xf>
    <xf numFmtId="177" fontId="21" fillId="0" borderId="20" xfId="0" applyNumberFormat="1" applyFont="1" applyFill="1" applyBorder="1" applyAlignment="1">
      <alignment horizontal="right" vertical="center" wrapText="1"/>
    </xf>
    <xf numFmtId="0" fontId="21" fillId="0" borderId="0" xfId="1" applyFont="1" applyFill="1" applyAlignment="1" applyProtection="1">
      <alignment horizontal="left" vertical="center"/>
    </xf>
    <xf numFmtId="0" fontId="24" fillId="0" borderId="0" xfId="1" applyFont="1" applyFill="1" applyAlignment="1" applyProtection="1">
      <alignment horizontal="left" vertical="center"/>
    </xf>
    <xf numFmtId="0" fontId="20" fillId="0" borderId="0" xfId="1" applyFont="1" applyFill="1" applyAlignment="1" applyProtection="1">
      <alignment vertical="center" wrapText="1"/>
    </xf>
    <xf numFmtId="0" fontId="21" fillId="0" borderId="0" xfId="1" applyFont="1" applyFill="1" applyAlignment="1" applyProtection="1">
      <alignment vertical="center"/>
    </xf>
    <xf numFmtId="49" fontId="20" fillId="0" borderId="0" xfId="1" applyNumberFormat="1" applyFont="1" applyFill="1" applyAlignment="1" applyProtection="1">
      <alignment horizontal="right" vertical="top"/>
    </xf>
    <xf numFmtId="0" fontId="20" fillId="0" borderId="0" xfId="0" applyFont="1" applyFill="1" applyAlignment="1">
      <alignment vertical="center"/>
    </xf>
    <xf numFmtId="0" fontId="20" fillId="0" borderId="0" xfId="1" applyFont="1" applyFill="1" applyAlignment="1" applyProtection="1">
      <alignment horizontal="left" vertical="center" wrapText="1"/>
    </xf>
    <xf numFmtId="0" fontId="18" fillId="0" borderId="0" xfId="0" applyFont="1" applyAlignment="1">
      <alignment horizontal="center" vertical="center"/>
    </xf>
    <xf numFmtId="0" fontId="0" fillId="0" borderId="0" xfId="0">
      <alignment vertical="center"/>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6" fillId="0" borderId="0" xfId="0" applyFont="1" applyAlignment="1">
      <alignment horizontal="center" vertical="center"/>
    </xf>
  </cellXfs>
  <cellStyles count="62">
    <cellStyle name="20% - 輔色1 2" xfId="44" xr:uid="{91090DAD-D637-4102-81FE-D833A641CD55}"/>
    <cellStyle name="20% - 輔色2 2" xfId="45" xr:uid="{E0346108-68FF-46D0-BD99-77F02667F628}"/>
    <cellStyle name="20% - 輔色3 2" xfId="46" xr:uid="{C67E7635-63FC-43EF-B639-5CB93C8476DF}"/>
    <cellStyle name="20% - 輔色4 2" xfId="47" xr:uid="{E45C149B-77DA-4A2A-848C-C2F26AC4E1C2}"/>
    <cellStyle name="20% - 輔色5 2" xfId="48" xr:uid="{D57F5368-EEEC-4326-8793-696D9E1C3CEB}"/>
    <cellStyle name="20% - 輔色6 2" xfId="49" xr:uid="{FB52C453-2806-4C7B-9BED-3110C083DCAE}"/>
    <cellStyle name="40% - 輔色1 2" xfId="50" xr:uid="{9C3CB452-CA82-45D4-82D4-D5CDE87E3790}"/>
    <cellStyle name="40% - 輔色2 2" xfId="51" xr:uid="{8CB6A7B7-7BD8-437A-9978-4A0C4DF059E8}"/>
    <cellStyle name="40% - 輔色3 2" xfId="52" xr:uid="{7A58956A-5485-4B5D-A369-6532D6374785}"/>
    <cellStyle name="40% - 輔色4 2" xfId="53" xr:uid="{BA05FEEB-CA41-45AF-9261-8AEF1A05B2B2}"/>
    <cellStyle name="40% - 輔色5 2" xfId="54" xr:uid="{16BA58F1-261E-4A11-B140-B452E09E6DCE}"/>
    <cellStyle name="40% - 輔色6 2" xfId="55" xr:uid="{E12BD6C1-35F7-4758-B4CC-28ECD54C43F3}"/>
    <cellStyle name="60% - 輔色1 2" xfId="56" xr:uid="{7E0ADECB-907A-427E-A57E-081BD8E9E5F8}"/>
    <cellStyle name="60% - 輔色2 2" xfId="57" xr:uid="{0961406A-4167-4455-9E95-13F9FA6AD1CC}"/>
    <cellStyle name="60% - 輔色3 2" xfId="58" xr:uid="{F084EE12-9367-468A-9290-9C420314E943}"/>
    <cellStyle name="60% - 輔色4 2" xfId="59" xr:uid="{4C4C3EBD-8184-42B8-82D7-1327454DC91A}"/>
    <cellStyle name="60% - 輔色5 2" xfId="60" xr:uid="{EC7C7FE4-9D99-4AF6-A57B-5E1F882FDED7}"/>
    <cellStyle name="60% - 輔色6 2" xfId="61" xr:uid="{073425E9-3CAD-458F-8DC8-8E42123DD62E}"/>
    <cellStyle name="一般" xfId="0" builtinId="0" customBuiltin="1"/>
    <cellStyle name="一般 10" xfId="2" xr:uid="{82F1CFFB-35C5-4823-8838-D31B8635C79F}"/>
    <cellStyle name="一般 11" xfId="3" xr:uid="{41FAC3F1-BA38-4E2D-B6F8-E36E813ABEE6}"/>
    <cellStyle name="一般 12" xfId="4" xr:uid="{C511ABF7-F111-49D1-A347-53CBED794B49}"/>
    <cellStyle name="一般 13" xfId="5" xr:uid="{49F183BC-F6C2-486A-8A57-FF0B9269A372}"/>
    <cellStyle name="一般 14" xfId="6" xr:uid="{AB1B3346-2E34-46F1-BB9A-593AC61D9FEA}"/>
    <cellStyle name="一般 15" xfId="7" xr:uid="{7B543FF4-E006-417C-9FA9-B382099C1868}"/>
    <cellStyle name="一般 16" xfId="8" xr:uid="{C7F81099-CFF9-4554-BBD0-BE51A9E11D6D}"/>
    <cellStyle name="一般 17" xfId="9" xr:uid="{19FBE6CB-EE63-4D35-A006-9762FFBCF8FA}"/>
    <cellStyle name="一般 18" xfId="10" xr:uid="{E36B36F5-F571-41CD-AE56-6FA0BEB3A5FE}"/>
    <cellStyle name="一般 19" xfId="11" xr:uid="{1A35A02B-207B-4FE0-A6C3-61AB9A0C4F02}"/>
    <cellStyle name="一般 2" xfId="12" xr:uid="{EB04A9B7-F4D1-4275-800B-C56530F876E4}"/>
    <cellStyle name="一般 2 2" xfId="13" xr:uid="{3EF9A2B6-C3F2-4B1C-9382-D1F9CD4DC2E5}"/>
    <cellStyle name="一般 3" xfId="14" xr:uid="{6592D83D-428F-4390-9804-4449B99AFAD5}"/>
    <cellStyle name="一般 4" xfId="15" xr:uid="{56E7D1FB-B0E6-4406-B3F9-D1AC0A74791F}"/>
    <cellStyle name="一般 5" xfId="16" xr:uid="{66942B26-2E99-46EF-ADDC-60CA6824A2F4}"/>
    <cellStyle name="一般 6" xfId="17" xr:uid="{B06C7ED9-08DE-4DE3-9839-33442A8203F0}"/>
    <cellStyle name="一般 7" xfId="18" xr:uid="{DE37FC5D-28A1-47BE-A51F-EBAD23D092C5}"/>
    <cellStyle name="一般 8" xfId="19" xr:uid="{C19CE468-2408-4AC7-B7DD-CFF9EA861F48}"/>
    <cellStyle name="一般 9" xfId="20" xr:uid="{DB3E77D7-0D40-4135-8670-CC0212791A68}"/>
    <cellStyle name="一般_地院裁判結果" xfId="1" xr:uid="{63D55BB0-5A15-4984-A2C6-4833F879B0A7}"/>
    <cellStyle name="中等 2" xfId="21" xr:uid="{0EA450C2-C42A-449A-8186-E9F88FC7A266}"/>
    <cellStyle name="合計 2" xfId="23" xr:uid="{5EFE092F-17E2-4951-8EA7-B2B76EFC4539}"/>
    <cellStyle name="好 2" xfId="25" xr:uid="{8990CA8E-7809-408B-AA90-6EA20B4B1A64}"/>
    <cellStyle name="計算方式 2" xfId="32" xr:uid="{34A2A56F-AAF5-44FE-8E11-0E011E902FB0}"/>
    <cellStyle name="連結的儲存格 2" xfId="43" xr:uid="{09AB25E1-FF8D-407A-94EB-940791820E97}"/>
    <cellStyle name="備註 2" xfId="22" xr:uid="{0F5DC803-955B-43F6-8A05-EFA4FEDEED8B}"/>
    <cellStyle name="說明文字 2" xfId="33" xr:uid="{C3162A1D-A7FD-4A61-AC8C-70E438C1C645}"/>
    <cellStyle name="輔色1 2" xfId="35" xr:uid="{566FC1A5-7D3D-4FAB-BEE6-6E80E154FAAC}"/>
    <cellStyle name="輔色2 2" xfId="36" xr:uid="{0868E8DB-FF71-4371-831A-0DFBC9864383}"/>
    <cellStyle name="輔色3 2" xfId="37" xr:uid="{A1CCA64D-1E6D-44DF-9137-362A764E45A1}"/>
    <cellStyle name="輔色4 2" xfId="38" xr:uid="{702DC6ED-F6AC-4D0E-B306-56CB40FF40C1}"/>
    <cellStyle name="輔色5 2" xfId="39" xr:uid="{35F8569B-AF76-4889-B331-C6033D217A48}"/>
    <cellStyle name="輔色6 2" xfId="40" xr:uid="{15B01FA5-1CE1-48A0-9B1A-8DFB215DB0F5}"/>
    <cellStyle name="標題 1 2" xfId="26" xr:uid="{D61A742A-5FCA-48D3-8090-ED9EE6F96C23}"/>
    <cellStyle name="標題 2 2" xfId="27" xr:uid="{31BC59FE-0CCB-4472-A182-69E1D943AD4C}"/>
    <cellStyle name="標題 3 2" xfId="28" xr:uid="{22BDB56E-B9E0-4750-A69E-0B083E0B6FBC}"/>
    <cellStyle name="標題 4 2" xfId="29" xr:uid="{F391A5C9-C01F-4885-953C-8A4852D9B119}"/>
    <cellStyle name="標題 5" xfId="30" xr:uid="{FB6C8465-9A91-4418-8F22-795036D38AB2}"/>
    <cellStyle name="輸入 2" xfId="41" xr:uid="{22F97DAD-84B6-46E2-B5A5-73A355A16AFF}"/>
    <cellStyle name="輸出 2" xfId="42" xr:uid="{224FD43F-8F36-42FC-93A5-B32EC43F7B75}"/>
    <cellStyle name="檢查儲存格 2" xfId="31" xr:uid="{8367F31B-AFE8-44F0-872B-67A418848E69}"/>
    <cellStyle name="壞 2" xfId="24" xr:uid="{42169DBB-3893-4487-8348-6F1DFC8E09EF}"/>
    <cellStyle name="警告文字 2" xfId="34" xr:uid="{3B3872A0-7B7E-4AC3-8811-942EF19A95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6A17F-FB3B-4D1D-96A7-23D86B306733}">
  <sheetPr>
    <pageSetUpPr fitToPage="1"/>
  </sheetPr>
  <dimension ref="A1:AA88"/>
  <sheetViews>
    <sheetView tabSelected="1" zoomScale="70" zoomScaleNormal="70" workbookViewId="0">
      <selection sqref="A1:AA1"/>
    </sheetView>
  </sheetViews>
  <sheetFormatPr defaultRowHeight="15.75" x14ac:dyDescent="0.25"/>
  <cols>
    <col min="1" max="1" width="17.5" style="1" customWidth="1"/>
    <col min="2" max="2" width="20.25" style="1" customWidth="1"/>
    <col min="3" max="27" width="11.5" style="1" customWidth="1"/>
    <col min="28" max="28" width="9" style="1" customWidth="1"/>
    <col min="29" max="16384" width="9" style="1"/>
  </cols>
  <sheetData>
    <row r="1" spans="1:27" ht="52.9" customHeight="1" x14ac:dyDescent="0.25">
      <c r="A1" s="38" t="s">
        <v>50</v>
      </c>
      <c r="B1" s="33"/>
      <c r="C1" s="33"/>
      <c r="D1" s="33"/>
      <c r="E1" s="33"/>
      <c r="F1" s="33"/>
      <c r="G1" s="33"/>
      <c r="H1" s="33"/>
      <c r="I1" s="33"/>
      <c r="J1" s="33"/>
      <c r="K1" s="33"/>
      <c r="L1" s="33"/>
      <c r="M1" s="33"/>
      <c r="N1" s="33"/>
      <c r="O1" s="33"/>
      <c r="P1" s="33"/>
      <c r="Q1" s="33"/>
      <c r="R1" s="33"/>
      <c r="S1" s="33"/>
      <c r="T1" s="33"/>
      <c r="U1" s="33"/>
      <c r="V1" s="33"/>
      <c r="W1" s="33"/>
      <c r="X1" s="33"/>
      <c r="Y1" s="33"/>
      <c r="Z1" s="33"/>
      <c r="AA1" s="33"/>
    </row>
    <row r="2" spans="1:27" s="2" customFormat="1" ht="16.5" x14ac:dyDescent="0.25">
      <c r="A2" s="34"/>
      <c r="B2" s="34"/>
      <c r="C2" s="34"/>
      <c r="D2" s="34"/>
      <c r="E2" s="34"/>
      <c r="F2" s="34"/>
      <c r="G2" s="34"/>
      <c r="H2" s="34"/>
      <c r="I2" s="34"/>
      <c r="J2" s="34"/>
      <c r="K2" s="34"/>
      <c r="L2" s="34"/>
      <c r="M2" s="34"/>
      <c r="N2" s="34"/>
      <c r="O2" s="34"/>
      <c r="P2" s="34"/>
      <c r="Q2" s="34"/>
      <c r="R2" s="34"/>
      <c r="S2" s="34"/>
      <c r="T2" s="34"/>
      <c r="U2" s="34"/>
      <c r="V2" s="34"/>
      <c r="W2" s="34"/>
      <c r="X2" s="34"/>
      <c r="Y2" s="34"/>
      <c r="Z2" s="34"/>
      <c r="AA2" s="34"/>
    </row>
    <row r="3" spans="1:27" s="2" customFormat="1" ht="28.15" customHeight="1" x14ac:dyDescent="0.25">
      <c r="A3" s="3"/>
      <c r="B3" s="3"/>
      <c r="C3" s="3"/>
      <c r="D3" s="3"/>
      <c r="E3" s="3"/>
      <c r="F3" s="3"/>
      <c r="G3" s="3"/>
      <c r="H3" s="3"/>
      <c r="I3" s="3"/>
      <c r="J3" s="3"/>
      <c r="K3" s="3"/>
      <c r="L3" s="3"/>
      <c r="M3" s="3"/>
      <c r="N3" s="3"/>
      <c r="O3" s="3"/>
      <c r="P3" s="3"/>
      <c r="Q3" s="3"/>
      <c r="R3" s="3"/>
      <c r="S3" s="3"/>
      <c r="T3" s="3"/>
      <c r="U3" s="3"/>
      <c r="V3" s="3"/>
      <c r="W3" s="3"/>
      <c r="X3" s="3"/>
      <c r="Y3" s="3"/>
      <c r="Z3" s="3"/>
      <c r="AA3" s="4" t="s">
        <v>0</v>
      </c>
    </row>
    <row r="4" spans="1:27" s="6" customFormat="1" ht="28.15" customHeight="1" x14ac:dyDescent="0.25">
      <c r="A4" s="35" t="s">
        <v>1</v>
      </c>
      <c r="B4" s="35"/>
      <c r="C4" s="36" t="s">
        <v>2</v>
      </c>
      <c r="D4" s="36" t="s">
        <v>3</v>
      </c>
      <c r="E4" s="36"/>
      <c r="F4" s="36"/>
      <c r="G4" s="36"/>
      <c r="H4" s="36"/>
      <c r="I4" s="36"/>
      <c r="J4" s="36"/>
      <c r="K4" s="36"/>
      <c r="L4" s="36"/>
      <c r="M4" s="36"/>
      <c r="N4" s="36"/>
      <c r="O4" s="36"/>
      <c r="P4" s="36"/>
      <c r="Q4" s="36"/>
      <c r="R4" s="36"/>
      <c r="S4" s="36" t="s">
        <v>4</v>
      </c>
      <c r="T4" s="36" t="s">
        <v>5</v>
      </c>
      <c r="U4" s="36" t="s">
        <v>6</v>
      </c>
      <c r="V4" s="36" t="s">
        <v>7</v>
      </c>
      <c r="W4" s="36" t="s">
        <v>8</v>
      </c>
      <c r="X4" s="36" t="s">
        <v>9</v>
      </c>
      <c r="Y4" s="36" t="s">
        <v>10</v>
      </c>
      <c r="Z4" s="36" t="s">
        <v>11</v>
      </c>
      <c r="AA4" s="37" t="s">
        <v>12</v>
      </c>
    </row>
    <row r="5" spans="1:27" s="6" customFormat="1" ht="26.45" customHeight="1" x14ac:dyDescent="0.25">
      <c r="A5" s="35"/>
      <c r="B5" s="35"/>
      <c r="C5" s="36"/>
      <c r="D5" s="36" t="s">
        <v>13</v>
      </c>
      <c r="E5" s="36" t="s">
        <v>14</v>
      </c>
      <c r="F5" s="36" t="s">
        <v>15</v>
      </c>
      <c r="G5" s="36" t="s">
        <v>16</v>
      </c>
      <c r="H5" s="36"/>
      <c r="I5" s="36"/>
      <c r="J5" s="36"/>
      <c r="K5" s="36"/>
      <c r="L5" s="36"/>
      <c r="M5" s="36"/>
      <c r="N5" s="36"/>
      <c r="O5" s="36"/>
      <c r="P5" s="36"/>
      <c r="Q5" s="36" t="s">
        <v>17</v>
      </c>
      <c r="R5" s="36" t="s">
        <v>18</v>
      </c>
      <c r="S5" s="36"/>
      <c r="T5" s="36"/>
      <c r="U5" s="36"/>
      <c r="V5" s="36"/>
      <c r="W5" s="36"/>
      <c r="X5" s="36"/>
      <c r="Y5" s="36"/>
      <c r="Z5" s="36"/>
      <c r="AA5" s="37"/>
    </row>
    <row r="6" spans="1:27" s="6" customFormat="1" ht="100.9" customHeight="1" x14ac:dyDescent="0.25">
      <c r="A6" s="35"/>
      <c r="B6" s="35"/>
      <c r="C6" s="36"/>
      <c r="D6" s="36"/>
      <c r="E6" s="36"/>
      <c r="F6" s="36"/>
      <c r="G6" s="5" t="s">
        <v>19</v>
      </c>
      <c r="H6" s="5" t="s">
        <v>20</v>
      </c>
      <c r="I6" s="5" t="s">
        <v>21</v>
      </c>
      <c r="J6" s="5" t="s">
        <v>22</v>
      </c>
      <c r="K6" s="5" t="s">
        <v>23</v>
      </c>
      <c r="L6" s="5" t="s">
        <v>24</v>
      </c>
      <c r="M6" s="5" t="s">
        <v>25</v>
      </c>
      <c r="N6" s="5" t="s">
        <v>26</v>
      </c>
      <c r="O6" s="5" t="s">
        <v>27</v>
      </c>
      <c r="P6" s="5" t="s">
        <v>28</v>
      </c>
      <c r="Q6" s="36"/>
      <c r="R6" s="36"/>
      <c r="S6" s="36"/>
      <c r="T6" s="36"/>
      <c r="U6" s="36"/>
      <c r="V6" s="36"/>
      <c r="W6" s="36"/>
      <c r="X6" s="36"/>
      <c r="Y6" s="36"/>
      <c r="Z6" s="36"/>
      <c r="AA6" s="37"/>
    </row>
    <row r="7" spans="1:27" s="6" customFormat="1" ht="68.099999999999994" customHeight="1" x14ac:dyDescent="0.25">
      <c r="A7" s="7" t="s">
        <v>29</v>
      </c>
      <c r="B7" s="8" t="s">
        <v>30</v>
      </c>
      <c r="C7" s="9">
        <f>SUM(C8:C19)</f>
        <v>359</v>
      </c>
      <c r="D7" s="10">
        <f t="shared" ref="D7:D38" si="0">E7+F7+G7+Q7+R7</f>
        <v>329</v>
      </c>
      <c r="E7" s="9">
        <f>SUM(E8:E19)</f>
        <v>0</v>
      </c>
      <c r="F7" s="9">
        <f>SUM(F8:F19)</f>
        <v>0</v>
      </c>
      <c r="G7" s="10">
        <f t="shared" ref="G7:G38" si="1">SUM(H7:P7)</f>
        <v>326</v>
      </c>
      <c r="H7" s="9">
        <v>119</v>
      </c>
      <c r="I7" s="9">
        <v>34</v>
      </c>
      <c r="J7" s="9">
        <v>75</v>
      </c>
      <c r="K7" s="9">
        <v>9</v>
      </c>
      <c r="L7" s="9">
        <v>65</v>
      </c>
      <c r="M7" s="9">
        <v>2</v>
      </c>
      <c r="N7" s="9">
        <v>20</v>
      </c>
      <c r="O7" s="9">
        <v>2</v>
      </c>
      <c r="P7" s="9">
        <v>0</v>
      </c>
      <c r="Q7" s="9">
        <v>3</v>
      </c>
      <c r="R7" s="9">
        <v>0</v>
      </c>
      <c r="S7" s="9">
        <v>0</v>
      </c>
      <c r="T7" s="9">
        <v>16</v>
      </c>
      <c r="U7" s="9">
        <v>0</v>
      </c>
      <c r="V7" s="9">
        <v>4</v>
      </c>
      <c r="W7" s="9">
        <v>0</v>
      </c>
      <c r="X7" s="9">
        <v>9</v>
      </c>
      <c r="Y7" s="9">
        <v>1</v>
      </c>
      <c r="Z7" s="9">
        <v>0</v>
      </c>
      <c r="AA7" s="11">
        <v>0</v>
      </c>
    </row>
    <row r="8" spans="1:27" s="6" customFormat="1" ht="68.099999999999994" customHeight="1" x14ac:dyDescent="0.25">
      <c r="A8" s="12"/>
      <c r="B8" s="13" t="s">
        <v>31</v>
      </c>
      <c r="C8" s="14">
        <f t="shared" ref="C8:C19" si="2">D8+S8+T8+U8+V8+W8+X8+Y8+Z8+AA8</f>
        <v>8</v>
      </c>
      <c r="D8" s="15">
        <f t="shared" si="0"/>
        <v>7</v>
      </c>
      <c r="E8" s="14">
        <v>0</v>
      </c>
      <c r="F8" s="14">
        <v>0</v>
      </c>
      <c r="G8" s="15">
        <f t="shared" si="1"/>
        <v>4</v>
      </c>
      <c r="H8" s="14">
        <v>4</v>
      </c>
      <c r="I8" s="14">
        <v>0</v>
      </c>
      <c r="J8" s="14">
        <v>0</v>
      </c>
      <c r="K8" s="14">
        <v>0</v>
      </c>
      <c r="L8" s="14">
        <v>0</v>
      </c>
      <c r="M8" s="14">
        <v>0</v>
      </c>
      <c r="N8" s="14">
        <v>0</v>
      </c>
      <c r="O8" s="14">
        <v>0</v>
      </c>
      <c r="P8" s="14">
        <v>0</v>
      </c>
      <c r="Q8" s="14">
        <v>3</v>
      </c>
      <c r="R8" s="14">
        <v>0</v>
      </c>
      <c r="S8" s="14">
        <v>0</v>
      </c>
      <c r="T8" s="14">
        <v>1</v>
      </c>
      <c r="U8" s="14">
        <v>0</v>
      </c>
      <c r="V8" s="14">
        <v>0</v>
      </c>
      <c r="W8" s="14">
        <v>0</v>
      </c>
      <c r="X8" s="14">
        <v>0</v>
      </c>
      <c r="Y8" s="14">
        <v>0</v>
      </c>
      <c r="Z8" s="14">
        <v>0</v>
      </c>
      <c r="AA8" s="16">
        <v>0</v>
      </c>
    </row>
    <row r="9" spans="1:27" s="6" customFormat="1" ht="68.099999999999994" customHeight="1" x14ac:dyDescent="0.25">
      <c r="A9" s="12"/>
      <c r="B9" s="13" t="s">
        <v>32</v>
      </c>
      <c r="C9" s="14">
        <f t="shared" si="2"/>
        <v>77</v>
      </c>
      <c r="D9" s="15">
        <f t="shared" si="0"/>
        <v>68</v>
      </c>
      <c r="E9" s="14">
        <v>0</v>
      </c>
      <c r="F9" s="14">
        <v>0</v>
      </c>
      <c r="G9" s="15">
        <f t="shared" si="1"/>
        <v>68</v>
      </c>
      <c r="H9" s="14">
        <v>1</v>
      </c>
      <c r="I9" s="14">
        <v>12</v>
      </c>
      <c r="J9" s="14">
        <v>16</v>
      </c>
      <c r="K9" s="14">
        <v>2</v>
      </c>
      <c r="L9" s="14">
        <v>35</v>
      </c>
      <c r="M9" s="14">
        <v>2</v>
      </c>
      <c r="N9" s="14">
        <v>0</v>
      </c>
      <c r="O9" s="14">
        <v>0</v>
      </c>
      <c r="P9" s="14">
        <v>0</v>
      </c>
      <c r="Q9" s="14">
        <v>0</v>
      </c>
      <c r="R9" s="14">
        <v>0</v>
      </c>
      <c r="S9" s="14">
        <v>0</v>
      </c>
      <c r="T9" s="14">
        <v>5</v>
      </c>
      <c r="U9" s="14">
        <v>0</v>
      </c>
      <c r="V9" s="14">
        <v>0</v>
      </c>
      <c r="W9" s="14">
        <v>0</v>
      </c>
      <c r="X9" s="14">
        <v>4</v>
      </c>
      <c r="Y9" s="14">
        <v>0</v>
      </c>
      <c r="Z9" s="14">
        <v>0</v>
      </c>
      <c r="AA9" s="16">
        <v>0</v>
      </c>
    </row>
    <row r="10" spans="1:27" s="6" customFormat="1" ht="68.099999999999994" customHeight="1" x14ac:dyDescent="0.25">
      <c r="A10" s="12"/>
      <c r="B10" s="13" t="s">
        <v>33</v>
      </c>
      <c r="C10" s="14">
        <f t="shared" si="2"/>
        <v>3</v>
      </c>
      <c r="D10" s="15">
        <f t="shared" si="0"/>
        <v>3</v>
      </c>
      <c r="E10" s="14">
        <v>0</v>
      </c>
      <c r="F10" s="14">
        <v>0</v>
      </c>
      <c r="G10" s="15">
        <f t="shared" si="1"/>
        <v>3</v>
      </c>
      <c r="H10" s="14">
        <v>0</v>
      </c>
      <c r="I10" s="14">
        <v>0</v>
      </c>
      <c r="J10" s="14">
        <v>0</v>
      </c>
      <c r="K10" s="14">
        <v>0</v>
      </c>
      <c r="L10" s="14">
        <v>0</v>
      </c>
      <c r="M10" s="14">
        <v>0</v>
      </c>
      <c r="N10" s="14">
        <v>1</v>
      </c>
      <c r="O10" s="14">
        <v>2</v>
      </c>
      <c r="P10" s="14">
        <v>0</v>
      </c>
      <c r="Q10" s="14">
        <v>0</v>
      </c>
      <c r="R10" s="14">
        <v>0</v>
      </c>
      <c r="S10" s="14">
        <v>0</v>
      </c>
      <c r="T10" s="14">
        <v>0</v>
      </c>
      <c r="U10" s="14">
        <v>0</v>
      </c>
      <c r="V10" s="14">
        <v>0</v>
      </c>
      <c r="W10" s="14">
        <v>0</v>
      </c>
      <c r="X10" s="14">
        <v>0</v>
      </c>
      <c r="Y10" s="14">
        <v>0</v>
      </c>
      <c r="Z10" s="14">
        <v>0</v>
      </c>
      <c r="AA10" s="16">
        <v>0</v>
      </c>
    </row>
    <row r="11" spans="1:27" s="6" customFormat="1" ht="68.099999999999994" customHeight="1" x14ac:dyDescent="0.25">
      <c r="A11" s="12"/>
      <c r="B11" s="13" t="s">
        <v>34</v>
      </c>
      <c r="C11" s="14">
        <f t="shared" si="2"/>
        <v>0</v>
      </c>
      <c r="D11" s="15">
        <f t="shared" si="0"/>
        <v>0</v>
      </c>
      <c r="E11" s="14">
        <v>0</v>
      </c>
      <c r="F11" s="14">
        <v>0</v>
      </c>
      <c r="G11" s="15">
        <f t="shared" si="1"/>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6">
        <v>0</v>
      </c>
    </row>
    <row r="12" spans="1:27" s="6" customFormat="1" ht="68.099999999999994" customHeight="1" x14ac:dyDescent="0.25">
      <c r="A12" s="12"/>
      <c r="B12" s="13" t="s">
        <v>35</v>
      </c>
      <c r="C12" s="14">
        <f t="shared" si="2"/>
        <v>2</v>
      </c>
      <c r="D12" s="15">
        <f t="shared" si="0"/>
        <v>0</v>
      </c>
      <c r="E12" s="14">
        <v>0</v>
      </c>
      <c r="F12" s="14">
        <v>0</v>
      </c>
      <c r="G12" s="15">
        <f t="shared" si="1"/>
        <v>0</v>
      </c>
      <c r="H12" s="14">
        <v>0</v>
      </c>
      <c r="I12" s="14">
        <v>0</v>
      </c>
      <c r="J12" s="14">
        <v>0</v>
      </c>
      <c r="K12" s="14">
        <v>0</v>
      </c>
      <c r="L12" s="14">
        <v>0</v>
      </c>
      <c r="M12" s="14">
        <v>0</v>
      </c>
      <c r="N12" s="14">
        <v>0</v>
      </c>
      <c r="O12" s="14">
        <v>0</v>
      </c>
      <c r="P12" s="14">
        <v>0</v>
      </c>
      <c r="Q12" s="14">
        <v>0</v>
      </c>
      <c r="R12" s="14">
        <v>0</v>
      </c>
      <c r="S12" s="14">
        <v>0</v>
      </c>
      <c r="T12" s="14">
        <v>2</v>
      </c>
      <c r="U12" s="14">
        <v>0</v>
      </c>
      <c r="V12" s="14">
        <v>0</v>
      </c>
      <c r="W12" s="14">
        <v>0</v>
      </c>
      <c r="X12" s="14">
        <v>0</v>
      </c>
      <c r="Y12" s="14">
        <v>0</v>
      </c>
      <c r="Z12" s="14">
        <v>0</v>
      </c>
      <c r="AA12" s="16">
        <v>0</v>
      </c>
    </row>
    <row r="13" spans="1:27" s="6" customFormat="1" ht="68.099999999999994" customHeight="1" x14ac:dyDescent="0.25">
      <c r="A13" s="12"/>
      <c r="B13" s="13" t="s">
        <v>36</v>
      </c>
      <c r="C13" s="14">
        <f t="shared" si="2"/>
        <v>146</v>
      </c>
      <c r="D13" s="15">
        <f t="shared" si="0"/>
        <v>141</v>
      </c>
      <c r="E13" s="14">
        <v>0</v>
      </c>
      <c r="F13" s="14">
        <v>0</v>
      </c>
      <c r="G13" s="15">
        <f t="shared" si="1"/>
        <v>141</v>
      </c>
      <c r="H13" s="14">
        <v>5</v>
      </c>
      <c r="I13" s="14">
        <v>21</v>
      </c>
      <c r="J13" s="14">
        <v>59</v>
      </c>
      <c r="K13" s="14">
        <v>7</v>
      </c>
      <c r="L13" s="14">
        <v>30</v>
      </c>
      <c r="M13" s="14">
        <v>0</v>
      </c>
      <c r="N13" s="14">
        <v>19</v>
      </c>
      <c r="O13" s="14">
        <v>0</v>
      </c>
      <c r="P13" s="14">
        <v>0</v>
      </c>
      <c r="Q13" s="14">
        <v>0</v>
      </c>
      <c r="R13" s="14">
        <v>0</v>
      </c>
      <c r="S13" s="14">
        <v>0</v>
      </c>
      <c r="T13" s="14">
        <v>3</v>
      </c>
      <c r="U13" s="14">
        <v>0</v>
      </c>
      <c r="V13" s="14">
        <v>1</v>
      </c>
      <c r="W13" s="14">
        <v>0</v>
      </c>
      <c r="X13" s="14">
        <v>1</v>
      </c>
      <c r="Y13" s="14">
        <v>0</v>
      </c>
      <c r="Z13" s="14">
        <v>0</v>
      </c>
      <c r="AA13" s="16">
        <v>0</v>
      </c>
    </row>
    <row r="14" spans="1:27" s="6" customFormat="1" ht="68.099999999999994" customHeight="1" x14ac:dyDescent="0.25">
      <c r="A14" s="12"/>
      <c r="B14" s="13" t="s">
        <v>37</v>
      </c>
      <c r="C14" s="14">
        <f t="shared" si="2"/>
        <v>0</v>
      </c>
      <c r="D14" s="15">
        <f t="shared" si="0"/>
        <v>0</v>
      </c>
      <c r="E14" s="14">
        <v>0</v>
      </c>
      <c r="F14" s="14">
        <v>0</v>
      </c>
      <c r="G14" s="15">
        <f t="shared" si="1"/>
        <v>0</v>
      </c>
      <c r="H14" s="14">
        <v>0</v>
      </c>
      <c r="I14" s="14">
        <v>0</v>
      </c>
      <c r="J14" s="14">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6">
        <v>0</v>
      </c>
    </row>
    <row r="15" spans="1:27" s="6" customFormat="1" ht="68.099999999999994" customHeight="1" x14ac:dyDescent="0.25">
      <c r="A15" s="12"/>
      <c r="B15" s="13" t="s">
        <v>38</v>
      </c>
      <c r="C15" s="14">
        <f t="shared" si="2"/>
        <v>21</v>
      </c>
      <c r="D15" s="15">
        <f t="shared" si="0"/>
        <v>18</v>
      </c>
      <c r="E15" s="14">
        <v>0</v>
      </c>
      <c r="F15" s="14">
        <v>0</v>
      </c>
      <c r="G15" s="15">
        <f t="shared" si="1"/>
        <v>18</v>
      </c>
      <c r="H15" s="14">
        <v>17</v>
      </c>
      <c r="I15" s="14">
        <v>1</v>
      </c>
      <c r="J15" s="14">
        <v>0</v>
      </c>
      <c r="K15" s="14">
        <v>0</v>
      </c>
      <c r="L15" s="14">
        <v>0</v>
      </c>
      <c r="M15" s="14">
        <v>0</v>
      </c>
      <c r="N15" s="14">
        <v>0</v>
      </c>
      <c r="O15" s="14">
        <v>0</v>
      </c>
      <c r="P15" s="14">
        <v>0</v>
      </c>
      <c r="Q15" s="14">
        <v>0</v>
      </c>
      <c r="R15" s="14">
        <v>0</v>
      </c>
      <c r="S15" s="14">
        <v>0</v>
      </c>
      <c r="T15" s="14">
        <v>0</v>
      </c>
      <c r="U15" s="14">
        <v>0</v>
      </c>
      <c r="V15" s="14">
        <v>3</v>
      </c>
      <c r="W15" s="14">
        <v>0</v>
      </c>
      <c r="X15" s="14">
        <v>0</v>
      </c>
      <c r="Y15" s="14">
        <v>0</v>
      </c>
      <c r="Z15" s="14">
        <v>0</v>
      </c>
      <c r="AA15" s="16">
        <v>0</v>
      </c>
    </row>
    <row r="16" spans="1:27" s="6" customFormat="1" ht="68.099999999999994" customHeight="1" x14ac:dyDescent="0.25">
      <c r="A16" s="12"/>
      <c r="B16" s="13" t="s">
        <v>39</v>
      </c>
      <c r="C16" s="14">
        <f t="shared" si="2"/>
        <v>0</v>
      </c>
      <c r="D16" s="15">
        <f t="shared" si="0"/>
        <v>0</v>
      </c>
      <c r="E16" s="14">
        <v>0</v>
      </c>
      <c r="F16" s="14">
        <v>0</v>
      </c>
      <c r="G16" s="15">
        <f t="shared" si="1"/>
        <v>0</v>
      </c>
      <c r="H16" s="14">
        <v>0</v>
      </c>
      <c r="I16" s="14">
        <v>0</v>
      </c>
      <c r="J16" s="14">
        <v>0</v>
      </c>
      <c r="K16" s="14">
        <v>0</v>
      </c>
      <c r="L16" s="14">
        <v>0</v>
      </c>
      <c r="M16" s="14">
        <v>0</v>
      </c>
      <c r="N16" s="14">
        <v>0</v>
      </c>
      <c r="O16" s="14">
        <v>0</v>
      </c>
      <c r="P16" s="14">
        <v>0</v>
      </c>
      <c r="Q16" s="14">
        <v>0</v>
      </c>
      <c r="R16" s="14">
        <v>0</v>
      </c>
      <c r="S16" s="14">
        <v>0</v>
      </c>
      <c r="T16" s="14">
        <v>0</v>
      </c>
      <c r="U16" s="14">
        <v>0</v>
      </c>
      <c r="V16" s="14">
        <v>0</v>
      </c>
      <c r="W16" s="14">
        <v>0</v>
      </c>
      <c r="X16" s="14">
        <v>0</v>
      </c>
      <c r="Y16" s="14">
        <v>0</v>
      </c>
      <c r="Z16" s="14">
        <v>0</v>
      </c>
      <c r="AA16" s="16">
        <v>0</v>
      </c>
    </row>
    <row r="17" spans="1:27" s="6" customFormat="1" ht="68.099999999999994" customHeight="1" x14ac:dyDescent="0.25">
      <c r="A17" s="12"/>
      <c r="B17" s="13" t="s">
        <v>40</v>
      </c>
      <c r="C17" s="14">
        <f t="shared" si="2"/>
        <v>19</v>
      </c>
      <c r="D17" s="15">
        <f t="shared" si="0"/>
        <v>15</v>
      </c>
      <c r="E17" s="14">
        <v>0</v>
      </c>
      <c r="F17" s="14">
        <v>0</v>
      </c>
      <c r="G17" s="15">
        <f t="shared" si="1"/>
        <v>15</v>
      </c>
      <c r="H17" s="14">
        <v>15</v>
      </c>
      <c r="I17" s="14">
        <v>0</v>
      </c>
      <c r="J17" s="14">
        <v>0</v>
      </c>
      <c r="K17" s="14">
        <v>0</v>
      </c>
      <c r="L17" s="14">
        <v>0</v>
      </c>
      <c r="M17" s="14">
        <v>0</v>
      </c>
      <c r="N17" s="14">
        <v>0</v>
      </c>
      <c r="O17" s="14">
        <v>0</v>
      </c>
      <c r="P17" s="14">
        <v>0</v>
      </c>
      <c r="Q17" s="14">
        <v>0</v>
      </c>
      <c r="R17" s="14">
        <v>0</v>
      </c>
      <c r="S17" s="14">
        <v>0</v>
      </c>
      <c r="T17" s="14">
        <v>3</v>
      </c>
      <c r="U17" s="14">
        <v>0</v>
      </c>
      <c r="V17" s="14">
        <v>0</v>
      </c>
      <c r="W17" s="14">
        <v>0</v>
      </c>
      <c r="X17" s="14">
        <v>0</v>
      </c>
      <c r="Y17" s="14">
        <v>1</v>
      </c>
      <c r="Z17" s="14">
        <v>0</v>
      </c>
      <c r="AA17" s="16">
        <v>0</v>
      </c>
    </row>
    <row r="18" spans="1:27" s="6" customFormat="1" ht="68.099999999999994" customHeight="1" x14ac:dyDescent="0.25">
      <c r="A18" s="12"/>
      <c r="B18" s="13" t="s">
        <v>41</v>
      </c>
      <c r="C18" s="14">
        <f t="shared" si="2"/>
        <v>0</v>
      </c>
      <c r="D18" s="15">
        <f t="shared" si="0"/>
        <v>0</v>
      </c>
      <c r="E18" s="14">
        <v>0</v>
      </c>
      <c r="F18" s="14">
        <v>0</v>
      </c>
      <c r="G18" s="15">
        <f t="shared" si="1"/>
        <v>0</v>
      </c>
      <c r="H18" s="14">
        <v>0</v>
      </c>
      <c r="I18" s="14">
        <v>0</v>
      </c>
      <c r="J18" s="14">
        <v>0</v>
      </c>
      <c r="K18" s="14">
        <v>0</v>
      </c>
      <c r="L18" s="14">
        <v>0</v>
      </c>
      <c r="M18" s="14">
        <v>0</v>
      </c>
      <c r="N18" s="14">
        <v>0</v>
      </c>
      <c r="O18" s="14">
        <v>0</v>
      </c>
      <c r="P18" s="14">
        <v>0</v>
      </c>
      <c r="Q18" s="14">
        <v>0</v>
      </c>
      <c r="R18" s="14">
        <v>0</v>
      </c>
      <c r="S18" s="14">
        <v>0</v>
      </c>
      <c r="T18" s="14">
        <v>0</v>
      </c>
      <c r="U18" s="14">
        <v>0</v>
      </c>
      <c r="V18" s="14">
        <v>0</v>
      </c>
      <c r="W18" s="14">
        <v>0</v>
      </c>
      <c r="X18" s="14">
        <v>0</v>
      </c>
      <c r="Y18" s="14">
        <v>0</v>
      </c>
      <c r="Z18" s="14">
        <v>0</v>
      </c>
      <c r="AA18" s="16">
        <v>0</v>
      </c>
    </row>
    <row r="19" spans="1:27" s="6" customFormat="1" ht="68.099999999999994" customHeight="1" x14ac:dyDescent="0.25">
      <c r="A19" s="17"/>
      <c r="B19" s="18" t="s">
        <v>42</v>
      </c>
      <c r="C19" s="19">
        <f t="shared" si="2"/>
        <v>83</v>
      </c>
      <c r="D19" s="20">
        <f t="shared" si="0"/>
        <v>77</v>
      </c>
      <c r="E19" s="19">
        <v>0</v>
      </c>
      <c r="F19" s="19">
        <v>0</v>
      </c>
      <c r="G19" s="20">
        <f t="shared" si="1"/>
        <v>77</v>
      </c>
      <c r="H19" s="19">
        <v>77</v>
      </c>
      <c r="I19" s="19">
        <v>0</v>
      </c>
      <c r="J19" s="19">
        <v>0</v>
      </c>
      <c r="K19" s="19">
        <v>0</v>
      </c>
      <c r="L19" s="19">
        <v>0</v>
      </c>
      <c r="M19" s="19">
        <v>0</v>
      </c>
      <c r="N19" s="19">
        <v>0</v>
      </c>
      <c r="O19" s="19">
        <v>0</v>
      </c>
      <c r="P19" s="19">
        <v>0</v>
      </c>
      <c r="Q19" s="19">
        <v>0</v>
      </c>
      <c r="R19" s="19">
        <v>0</v>
      </c>
      <c r="S19" s="19">
        <v>0</v>
      </c>
      <c r="T19" s="19">
        <v>2</v>
      </c>
      <c r="U19" s="19">
        <v>0</v>
      </c>
      <c r="V19" s="19">
        <v>0</v>
      </c>
      <c r="W19" s="19">
        <v>0</v>
      </c>
      <c r="X19" s="19">
        <v>4</v>
      </c>
      <c r="Y19" s="19">
        <v>0</v>
      </c>
      <c r="Z19" s="19">
        <v>0</v>
      </c>
      <c r="AA19" s="21">
        <v>0</v>
      </c>
    </row>
    <row r="20" spans="1:27" s="23" customFormat="1" ht="68.099999999999994" customHeight="1" x14ac:dyDescent="0.25">
      <c r="A20" s="12" t="s">
        <v>43</v>
      </c>
      <c r="B20" s="22" t="s">
        <v>30</v>
      </c>
      <c r="C20" s="14">
        <f>SUM(C21:C32)</f>
        <v>347</v>
      </c>
      <c r="D20" s="15">
        <f t="shared" si="0"/>
        <v>336</v>
      </c>
      <c r="E20" s="14">
        <f>SUM(E21:E32)</f>
        <v>0</v>
      </c>
      <c r="F20" s="14">
        <f>SUM(F21:F32)</f>
        <v>0</v>
      </c>
      <c r="G20" s="15">
        <f t="shared" si="1"/>
        <v>335</v>
      </c>
      <c r="H20" s="14">
        <v>105</v>
      </c>
      <c r="I20" s="14">
        <v>26</v>
      </c>
      <c r="J20" s="14">
        <v>121</v>
      </c>
      <c r="K20" s="14">
        <v>9</v>
      </c>
      <c r="L20" s="14">
        <v>49</v>
      </c>
      <c r="M20" s="14">
        <v>1</v>
      </c>
      <c r="N20" s="14">
        <v>23</v>
      </c>
      <c r="O20" s="14">
        <v>1</v>
      </c>
      <c r="P20" s="14">
        <v>0</v>
      </c>
      <c r="Q20" s="14">
        <v>1</v>
      </c>
      <c r="R20" s="14">
        <v>0</v>
      </c>
      <c r="S20" s="14">
        <v>0</v>
      </c>
      <c r="T20" s="14">
        <v>4</v>
      </c>
      <c r="U20" s="14">
        <v>0</v>
      </c>
      <c r="V20" s="14">
        <v>3</v>
      </c>
      <c r="W20" s="14">
        <v>1</v>
      </c>
      <c r="X20" s="14">
        <v>2</v>
      </c>
      <c r="Y20" s="14">
        <v>1</v>
      </c>
      <c r="Z20" s="14">
        <v>0</v>
      </c>
      <c r="AA20" s="16">
        <v>0</v>
      </c>
    </row>
    <row r="21" spans="1:27" s="6" customFormat="1" ht="68.099999999999994" customHeight="1" x14ac:dyDescent="0.25">
      <c r="A21" s="12"/>
      <c r="B21" s="13" t="s">
        <v>31</v>
      </c>
      <c r="C21" s="14">
        <f t="shared" ref="C21:C32" si="3">D21+S21+T21+U21+V21+W21+X21+Y21+Z21+AA21</f>
        <v>12</v>
      </c>
      <c r="D21" s="15">
        <f t="shared" si="0"/>
        <v>11</v>
      </c>
      <c r="E21" s="14">
        <v>0</v>
      </c>
      <c r="F21" s="14">
        <v>0</v>
      </c>
      <c r="G21" s="15">
        <f t="shared" si="1"/>
        <v>10</v>
      </c>
      <c r="H21" s="14">
        <v>10</v>
      </c>
      <c r="I21" s="14">
        <v>0</v>
      </c>
      <c r="J21" s="14">
        <v>0</v>
      </c>
      <c r="K21" s="14">
        <v>0</v>
      </c>
      <c r="L21" s="14">
        <v>0</v>
      </c>
      <c r="M21" s="14">
        <v>0</v>
      </c>
      <c r="N21" s="14">
        <v>0</v>
      </c>
      <c r="O21" s="14">
        <v>0</v>
      </c>
      <c r="P21" s="14">
        <v>0</v>
      </c>
      <c r="Q21" s="14">
        <v>1</v>
      </c>
      <c r="R21" s="14">
        <v>0</v>
      </c>
      <c r="S21" s="14">
        <v>0</v>
      </c>
      <c r="T21" s="14">
        <v>0</v>
      </c>
      <c r="U21" s="14">
        <v>0</v>
      </c>
      <c r="V21" s="14">
        <v>0</v>
      </c>
      <c r="W21" s="14">
        <v>0</v>
      </c>
      <c r="X21" s="14">
        <v>1</v>
      </c>
      <c r="Y21" s="14">
        <v>0</v>
      </c>
      <c r="Z21" s="14">
        <v>0</v>
      </c>
      <c r="AA21" s="16">
        <v>0</v>
      </c>
    </row>
    <row r="22" spans="1:27" s="6" customFormat="1" ht="68.099999999999994" customHeight="1" x14ac:dyDescent="0.25">
      <c r="A22" s="12"/>
      <c r="B22" s="13" t="s">
        <v>32</v>
      </c>
      <c r="C22" s="14">
        <f t="shared" si="3"/>
        <v>42</v>
      </c>
      <c r="D22" s="15">
        <f t="shared" si="0"/>
        <v>40</v>
      </c>
      <c r="E22" s="14">
        <v>0</v>
      </c>
      <c r="F22" s="14">
        <v>0</v>
      </c>
      <c r="G22" s="15">
        <f t="shared" si="1"/>
        <v>40</v>
      </c>
      <c r="H22" s="14">
        <v>0</v>
      </c>
      <c r="I22" s="14">
        <v>5</v>
      </c>
      <c r="J22" s="14">
        <v>17</v>
      </c>
      <c r="K22" s="14">
        <v>2</v>
      </c>
      <c r="L22" s="14">
        <v>16</v>
      </c>
      <c r="M22" s="14">
        <v>0</v>
      </c>
      <c r="N22" s="14">
        <v>0</v>
      </c>
      <c r="O22" s="14">
        <v>0</v>
      </c>
      <c r="P22" s="14">
        <v>0</v>
      </c>
      <c r="Q22" s="14">
        <v>0</v>
      </c>
      <c r="R22" s="14">
        <v>0</v>
      </c>
      <c r="S22" s="14">
        <v>0</v>
      </c>
      <c r="T22" s="14">
        <v>1</v>
      </c>
      <c r="U22" s="14">
        <v>0</v>
      </c>
      <c r="V22" s="14">
        <v>1</v>
      </c>
      <c r="W22" s="14">
        <v>0</v>
      </c>
      <c r="X22" s="14">
        <v>0</v>
      </c>
      <c r="Y22" s="14">
        <v>0</v>
      </c>
      <c r="Z22" s="14">
        <v>0</v>
      </c>
      <c r="AA22" s="16">
        <v>0</v>
      </c>
    </row>
    <row r="23" spans="1:27" s="6" customFormat="1" ht="68.099999999999994" customHeight="1" x14ac:dyDescent="0.25">
      <c r="A23" s="12"/>
      <c r="B23" s="13" t="s">
        <v>33</v>
      </c>
      <c r="C23" s="14">
        <f t="shared" si="3"/>
        <v>4</v>
      </c>
      <c r="D23" s="15">
        <f t="shared" si="0"/>
        <v>3</v>
      </c>
      <c r="E23" s="14">
        <v>0</v>
      </c>
      <c r="F23" s="14">
        <v>0</v>
      </c>
      <c r="G23" s="15">
        <f t="shared" si="1"/>
        <v>3</v>
      </c>
      <c r="H23" s="14">
        <v>0</v>
      </c>
      <c r="I23" s="14">
        <v>0</v>
      </c>
      <c r="J23" s="14">
        <v>2</v>
      </c>
      <c r="K23" s="14">
        <v>0</v>
      </c>
      <c r="L23" s="14">
        <v>1</v>
      </c>
      <c r="M23" s="14">
        <v>0</v>
      </c>
      <c r="N23" s="14">
        <v>0</v>
      </c>
      <c r="O23" s="14">
        <v>0</v>
      </c>
      <c r="P23" s="14">
        <v>0</v>
      </c>
      <c r="Q23" s="14">
        <v>0</v>
      </c>
      <c r="R23" s="14">
        <v>0</v>
      </c>
      <c r="S23" s="14">
        <v>0</v>
      </c>
      <c r="T23" s="14">
        <v>0</v>
      </c>
      <c r="U23" s="14">
        <v>0</v>
      </c>
      <c r="V23" s="14">
        <v>0</v>
      </c>
      <c r="W23" s="14">
        <v>0</v>
      </c>
      <c r="X23" s="14">
        <v>1</v>
      </c>
      <c r="Y23" s="14">
        <v>0</v>
      </c>
      <c r="Z23" s="14">
        <v>0</v>
      </c>
      <c r="AA23" s="16">
        <v>0</v>
      </c>
    </row>
    <row r="24" spans="1:27" s="6" customFormat="1" ht="68.099999999999994" customHeight="1" x14ac:dyDescent="0.25">
      <c r="A24" s="12"/>
      <c r="B24" s="13" t="s">
        <v>34</v>
      </c>
      <c r="C24" s="14">
        <f t="shared" si="3"/>
        <v>0</v>
      </c>
      <c r="D24" s="15">
        <f t="shared" si="0"/>
        <v>0</v>
      </c>
      <c r="E24" s="14">
        <v>0</v>
      </c>
      <c r="F24" s="14">
        <v>0</v>
      </c>
      <c r="G24" s="15">
        <f t="shared" si="1"/>
        <v>0</v>
      </c>
      <c r="H24" s="14">
        <v>0</v>
      </c>
      <c r="I24" s="14">
        <v>0</v>
      </c>
      <c r="J24" s="14">
        <v>0</v>
      </c>
      <c r="K24" s="14">
        <v>0</v>
      </c>
      <c r="L24" s="14">
        <v>0</v>
      </c>
      <c r="M24" s="14">
        <v>0</v>
      </c>
      <c r="N24" s="14">
        <v>0</v>
      </c>
      <c r="O24" s="14">
        <v>0</v>
      </c>
      <c r="P24" s="14">
        <v>0</v>
      </c>
      <c r="Q24" s="14">
        <v>0</v>
      </c>
      <c r="R24" s="14">
        <v>0</v>
      </c>
      <c r="S24" s="14">
        <v>0</v>
      </c>
      <c r="T24" s="14">
        <v>0</v>
      </c>
      <c r="U24" s="14">
        <v>0</v>
      </c>
      <c r="V24" s="14">
        <v>0</v>
      </c>
      <c r="W24" s="14">
        <v>0</v>
      </c>
      <c r="X24" s="14">
        <v>0</v>
      </c>
      <c r="Y24" s="14">
        <v>0</v>
      </c>
      <c r="Z24" s="14">
        <v>0</v>
      </c>
      <c r="AA24" s="16">
        <v>0</v>
      </c>
    </row>
    <row r="25" spans="1:27" s="6" customFormat="1" ht="68.099999999999994" customHeight="1" x14ac:dyDescent="0.25">
      <c r="A25" s="12"/>
      <c r="B25" s="13" t="s">
        <v>35</v>
      </c>
      <c r="C25" s="14">
        <f t="shared" si="3"/>
        <v>1</v>
      </c>
      <c r="D25" s="15">
        <f t="shared" si="0"/>
        <v>1</v>
      </c>
      <c r="E25" s="14">
        <v>0</v>
      </c>
      <c r="F25" s="14">
        <v>0</v>
      </c>
      <c r="G25" s="15">
        <f t="shared" si="1"/>
        <v>1</v>
      </c>
      <c r="H25" s="14">
        <v>1</v>
      </c>
      <c r="I25" s="14">
        <v>0</v>
      </c>
      <c r="J25" s="14">
        <v>0</v>
      </c>
      <c r="K25" s="14">
        <v>0</v>
      </c>
      <c r="L25" s="14">
        <v>0</v>
      </c>
      <c r="M25" s="14">
        <v>0</v>
      </c>
      <c r="N25" s="14">
        <v>0</v>
      </c>
      <c r="O25" s="14">
        <v>0</v>
      </c>
      <c r="P25" s="14">
        <v>0</v>
      </c>
      <c r="Q25" s="14">
        <v>0</v>
      </c>
      <c r="R25" s="14">
        <v>0</v>
      </c>
      <c r="S25" s="14">
        <v>0</v>
      </c>
      <c r="T25" s="14">
        <v>0</v>
      </c>
      <c r="U25" s="14">
        <v>0</v>
      </c>
      <c r="V25" s="14">
        <v>0</v>
      </c>
      <c r="W25" s="14">
        <v>0</v>
      </c>
      <c r="X25" s="14">
        <v>0</v>
      </c>
      <c r="Y25" s="14">
        <v>0</v>
      </c>
      <c r="Z25" s="14">
        <v>0</v>
      </c>
      <c r="AA25" s="16">
        <v>0</v>
      </c>
    </row>
    <row r="26" spans="1:27" s="6" customFormat="1" ht="68.099999999999994" customHeight="1" x14ac:dyDescent="0.25">
      <c r="A26" s="12"/>
      <c r="B26" s="13" t="s">
        <v>36</v>
      </c>
      <c r="C26" s="14">
        <f t="shared" si="3"/>
        <v>199</v>
      </c>
      <c r="D26" s="15">
        <f t="shared" si="0"/>
        <v>195</v>
      </c>
      <c r="E26" s="14">
        <v>0</v>
      </c>
      <c r="F26" s="14">
        <v>0</v>
      </c>
      <c r="G26" s="15">
        <f t="shared" si="1"/>
        <v>195</v>
      </c>
      <c r="H26" s="14">
        <v>8</v>
      </c>
      <c r="I26" s="14">
        <v>21</v>
      </c>
      <c r="J26" s="14">
        <v>102</v>
      </c>
      <c r="K26" s="14">
        <v>7</v>
      </c>
      <c r="L26" s="14">
        <v>32</v>
      </c>
      <c r="M26" s="14">
        <v>1</v>
      </c>
      <c r="N26" s="14">
        <v>23</v>
      </c>
      <c r="O26" s="14">
        <v>1</v>
      </c>
      <c r="P26" s="14">
        <v>0</v>
      </c>
      <c r="Q26" s="14">
        <v>0</v>
      </c>
      <c r="R26" s="14">
        <v>0</v>
      </c>
      <c r="S26" s="14">
        <v>0</v>
      </c>
      <c r="T26" s="14">
        <v>1</v>
      </c>
      <c r="U26" s="14">
        <v>0</v>
      </c>
      <c r="V26" s="14">
        <v>2</v>
      </c>
      <c r="W26" s="14">
        <v>1</v>
      </c>
      <c r="X26" s="14">
        <v>0</v>
      </c>
      <c r="Y26" s="14">
        <v>0</v>
      </c>
      <c r="Z26" s="14">
        <v>0</v>
      </c>
      <c r="AA26" s="16">
        <v>0</v>
      </c>
    </row>
    <row r="27" spans="1:27" s="6" customFormat="1" ht="68.099999999999994" customHeight="1" x14ac:dyDescent="0.25">
      <c r="A27" s="12"/>
      <c r="B27" s="13" t="s">
        <v>37</v>
      </c>
      <c r="C27" s="14">
        <f t="shared" si="3"/>
        <v>0</v>
      </c>
      <c r="D27" s="15">
        <f t="shared" si="0"/>
        <v>0</v>
      </c>
      <c r="E27" s="14">
        <v>0</v>
      </c>
      <c r="F27" s="14">
        <v>0</v>
      </c>
      <c r="G27" s="15">
        <f t="shared" si="1"/>
        <v>0</v>
      </c>
      <c r="H27" s="14">
        <v>0</v>
      </c>
      <c r="I27" s="14">
        <v>0</v>
      </c>
      <c r="J27" s="14">
        <v>0</v>
      </c>
      <c r="K27" s="14">
        <v>0</v>
      </c>
      <c r="L27" s="14">
        <v>0</v>
      </c>
      <c r="M27" s="14">
        <v>0</v>
      </c>
      <c r="N27" s="14">
        <v>0</v>
      </c>
      <c r="O27" s="14">
        <v>0</v>
      </c>
      <c r="P27" s="14">
        <v>0</v>
      </c>
      <c r="Q27" s="14">
        <v>0</v>
      </c>
      <c r="R27" s="14">
        <v>0</v>
      </c>
      <c r="S27" s="14">
        <v>0</v>
      </c>
      <c r="T27" s="14">
        <v>0</v>
      </c>
      <c r="U27" s="14">
        <v>0</v>
      </c>
      <c r="V27" s="14">
        <v>0</v>
      </c>
      <c r="W27" s="14">
        <v>0</v>
      </c>
      <c r="X27" s="14">
        <v>0</v>
      </c>
      <c r="Y27" s="14">
        <v>0</v>
      </c>
      <c r="Z27" s="14">
        <v>0</v>
      </c>
      <c r="AA27" s="16">
        <v>0</v>
      </c>
    </row>
    <row r="28" spans="1:27" s="6" customFormat="1" ht="68.099999999999994" customHeight="1" x14ac:dyDescent="0.25">
      <c r="A28" s="12"/>
      <c r="B28" s="13" t="s">
        <v>38</v>
      </c>
      <c r="C28" s="14">
        <f t="shared" si="3"/>
        <v>30</v>
      </c>
      <c r="D28" s="15">
        <f t="shared" si="0"/>
        <v>29</v>
      </c>
      <c r="E28" s="14">
        <v>0</v>
      </c>
      <c r="F28" s="14">
        <v>0</v>
      </c>
      <c r="G28" s="15">
        <f t="shared" si="1"/>
        <v>29</v>
      </c>
      <c r="H28" s="14">
        <v>29</v>
      </c>
      <c r="I28" s="14">
        <v>0</v>
      </c>
      <c r="J28" s="14">
        <v>0</v>
      </c>
      <c r="K28" s="14">
        <v>0</v>
      </c>
      <c r="L28" s="14">
        <v>0</v>
      </c>
      <c r="M28" s="14">
        <v>0</v>
      </c>
      <c r="N28" s="14">
        <v>0</v>
      </c>
      <c r="O28" s="14">
        <v>0</v>
      </c>
      <c r="P28" s="14">
        <v>0</v>
      </c>
      <c r="Q28" s="14">
        <v>0</v>
      </c>
      <c r="R28" s="14">
        <v>0</v>
      </c>
      <c r="S28" s="14">
        <v>0</v>
      </c>
      <c r="T28" s="14">
        <v>1</v>
      </c>
      <c r="U28" s="14">
        <v>0</v>
      </c>
      <c r="V28" s="14">
        <v>0</v>
      </c>
      <c r="W28" s="14">
        <v>0</v>
      </c>
      <c r="X28" s="14">
        <v>0</v>
      </c>
      <c r="Y28" s="14">
        <v>0</v>
      </c>
      <c r="Z28" s="14">
        <v>0</v>
      </c>
      <c r="AA28" s="16">
        <v>0</v>
      </c>
    </row>
    <row r="29" spans="1:27" s="6" customFormat="1" ht="68.099999999999994" customHeight="1" x14ac:dyDescent="0.25">
      <c r="A29" s="12"/>
      <c r="B29" s="13" t="s">
        <v>39</v>
      </c>
      <c r="C29" s="14">
        <f t="shared" si="3"/>
        <v>0</v>
      </c>
      <c r="D29" s="15">
        <f t="shared" si="0"/>
        <v>0</v>
      </c>
      <c r="E29" s="14">
        <v>0</v>
      </c>
      <c r="F29" s="14">
        <v>0</v>
      </c>
      <c r="G29" s="15">
        <f t="shared" si="1"/>
        <v>0</v>
      </c>
      <c r="H29" s="14">
        <v>0</v>
      </c>
      <c r="I29" s="14">
        <v>0</v>
      </c>
      <c r="J29" s="14">
        <v>0</v>
      </c>
      <c r="K29" s="14">
        <v>0</v>
      </c>
      <c r="L29" s="14">
        <v>0</v>
      </c>
      <c r="M29" s="14">
        <v>0</v>
      </c>
      <c r="N29" s="14">
        <v>0</v>
      </c>
      <c r="O29" s="14">
        <v>0</v>
      </c>
      <c r="P29" s="14">
        <v>0</v>
      </c>
      <c r="Q29" s="14">
        <v>0</v>
      </c>
      <c r="R29" s="14">
        <v>0</v>
      </c>
      <c r="S29" s="14">
        <v>0</v>
      </c>
      <c r="T29" s="14">
        <v>0</v>
      </c>
      <c r="U29" s="14">
        <v>0</v>
      </c>
      <c r="V29" s="14">
        <v>0</v>
      </c>
      <c r="W29" s="14">
        <v>0</v>
      </c>
      <c r="X29" s="14">
        <v>0</v>
      </c>
      <c r="Y29" s="14">
        <v>0</v>
      </c>
      <c r="Z29" s="14">
        <v>0</v>
      </c>
      <c r="AA29" s="16">
        <v>0</v>
      </c>
    </row>
    <row r="30" spans="1:27" s="6" customFormat="1" ht="68.099999999999994" customHeight="1" x14ac:dyDescent="0.25">
      <c r="A30" s="12"/>
      <c r="B30" s="13" t="s">
        <v>40</v>
      </c>
      <c r="C30" s="14">
        <f t="shared" si="3"/>
        <v>5</v>
      </c>
      <c r="D30" s="15">
        <f t="shared" si="0"/>
        <v>3</v>
      </c>
      <c r="E30" s="14">
        <v>0</v>
      </c>
      <c r="F30" s="14">
        <v>0</v>
      </c>
      <c r="G30" s="15">
        <f t="shared" si="1"/>
        <v>3</v>
      </c>
      <c r="H30" s="14">
        <v>3</v>
      </c>
      <c r="I30" s="14">
        <v>0</v>
      </c>
      <c r="J30" s="14">
        <v>0</v>
      </c>
      <c r="K30" s="14">
        <v>0</v>
      </c>
      <c r="L30" s="14">
        <v>0</v>
      </c>
      <c r="M30" s="14">
        <v>0</v>
      </c>
      <c r="N30" s="14">
        <v>0</v>
      </c>
      <c r="O30" s="14">
        <v>0</v>
      </c>
      <c r="P30" s="14">
        <v>0</v>
      </c>
      <c r="Q30" s="14">
        <v>0</v>
      </c>
      <c r="R30" s="14">
        <v>0</v>
      </c>
      <c r="S30" s="14">
        <v>0</v>
      </c>
      <c r="T30" s="14">
        <v>1</v>
      </c>
      <c r="U30" s="14">
        <v>0</v>
      </c>
      <c r="V30" s="14">
        <v>0</v>
      </c>
      <c r="W30" s="14">
        <v>0</v>
      </c>
      <c r="X30" s="14">
        <v>0</v>
      </c>
      <c r="Y30" s="14">
        <v>1</v>
      </c>
      <c r="Z30" s="14">
        <v>0</v>
      </c>
      <c r="AA30" s="16">
        <v>0</v>
      </c>
    </row>
    <row r="31" spans="1:27" s="6" customFormat="1" ht="68.099999999999994" customHeight="1" x14ac:dyDescent="0.25">
      <c r="A31" s="12"/>
      <c r="B31" s="13" t="s">
        <v>41</v>
      </c>
      <c r="C31" s="14">
        <f t="shared" si="3"/>
        <v>0</v>
      </c>
      <c r="D31" s="15">
        <f t="shared" si="0"/>
        <v>0</v>
      </c>
      <c r="E31" s="14">
        <v>0</v>
      </c>
      <c r="F31" s="14">
        <v>0</v>
      </c>
      <c r="G31" s="15">
        <f t="shared" si="1"/>
        <v>0</v>
      </c>
      <c r="H31" s="14">
        <v>0</v>
      </c>
      <c r="I31" s="14">
        <v>0</v>
      </c>
      <c r="J31" s="14">
        <v>0</v>
      </c>
      <c r="K31" s="14">
        <v>0</v>
      </c>
      <c r="L31" s="14">
        <v>0</v>
      </c>
      <c r="M31" s="14">
        <v>0</v>
      </c>
      <c r="N31" s="14">
        <v>0</v>
      </c>
      <c r="O31" s="14">
        <v>0</v>
      </c>
      <c r="P31" s="14">
        <v>0</v>
      </c>
      <c r="Q31" s="14">
        <v>0</v>
      </c>
      <c r="R31" s="14">
        <v>0</v>
      </c>
      <c r="S31" s="14">
        <v>0</v>
      </c>
      <c r="T31" s="14">
        <v>0</v>
      </c>
      <c r="U31" s="14">
        <v>0</v>
      </c>
      <c r="V31" s="14">
        <v>0</v>
      </c>
      <c r="W31" s="14">
        <v>0</v>
      </c>
      <c r="X31" s="14">
        <v>0</v>
      </c>
      <c r="Y31" s="14">
        <v>0</v>
      </c>
      <c r="Z31" s="14">
        <v>0</v>
      </c>
      <c r="AA31" s="16">
        <v>0</v>
      </c>
    </row>
    <row r="32" spans="1:27" s="6" customFormat="1" ht="68.099999999999994" customHeight="1" x14ac:dyDescent="0.25">
      <c r="A32" s="17"/>
      <c r="B32" s="18" t="s">
        <v>42</v>
      </c>
      <c r="C32" s="19">
        <f t="shared" si="3"/>
        <v>54</v>
      </c>
      <c r="D32" s="20">
        <f t="shared" si="0"/>
        <v>54</v>
      </c>
      <c r="E32" s="19">
        <v>0</v>
      </c>
      <c r="F32" s="19">
        <v>0</v>
      </c>
      <c r="G32" s="20">
        <f t="shared" si="1"/>
        <v>54</v>
      </c>
      <c r="H32" s="19">
        <v>54</v>
      </c>
      <c r="I32" s="19">
        <v>0</v>
      </c>
      <c r="J32" s="19">
        <v>0</v>
      </c>
      <c r="K32" s="19">
        <v>0</v>
      </c>
      <c r="L32" s="19">
        <v>0</v>
      </c>
      <c r="M32" s="19">
        <v>0</v>
      </c>
      <c r="N32" s="19">
        <v>0</v>
      </c>
      <c r="O32" s="19">
        <v>0</v>
      </c>
      <c r="P32" s="19">
        <v>0</v>
      </c>
      <c r="Q32" s="19">
        <v>0</v>
      </c>
      <c r="R32" s="19">
        <v>0</v>
      </c>
      <c r="S32" s="19">
        <v>0</v>
      </c>
      <c r="T32" s="19">
        <v>0</v>
      </c>
      <c r="U32" s="19">
        <v>0</v>
      </c>
      <c r="V32" s="19">
        <v>0</v>
      </c>
      <c r="W32" s="19">
        <v>0</v>
      </c>
      <c r="X32" s="19">
        <v>0</v>
      </c>
      <c r="Y32" s="19">
        <v>0</v>
      </c>
      <c r="Z32" s="19">
        <v>0</v>
      </c>
      <c r="AA32" s="21">
        <v>0</v>
      </c>
    </row>
    <row r="33" spans="1:27" s="6" customFormat="1" ht="68.099999999999994" customHeight="1" x14ac:dyDescent="0.25">
      <c r="A33" s="12" t="s">
        <v>44</v>
      </c>
      <c r="B33" s="24" t="s">
        <v>30</v>
      </c>
      <c r="C33" s="15">
        <f>SUM(C34:C45)</f>
        <v>339</v>
      </c>
      <c r="D33" s="15">
        <f t="shared" si="0"/>
        <v>327</v>
      </c>
      <c r="E33" s="15">
        <f>SUM(E34:E45)</f>
        <v>0</v>
      </c>
      <c r="F33" s="15">
        <f>SUM(F34:F45)</f>
        <v>0</v>
      </c>
      <c r="G33" s="15">
        <f t="shared" si="1"/>
        <v>327</v>
      </c>
      <c r="H33" s="15">
        <v>58</v>
      </c>
      <c r="I33" s="15">
        <v>18</v>
      </c>
      <c r="J33" s="15">
        <v>150</v>
      </c>
      <c r="K33" s="15">
        <v>7</v>
      </c>
      <c r="L33" s="15">
        <v>69</v>
      </c>
      <c r="M33" s="15">
        <v>2</v>
      </c>
      <c r="N33" s="15">
        <v>21</v>
      </c>
      <c r="O33" s="15">
        <v>2</v>
      </c>
      <c r="P33" s="15">
        <v>0</v>
      </c>
      <c r="Q33" s="15">
        <v>0</v>
      </c>
      <c r="R33" s="15">
        <v>0</v>
      </c>
      <c r="S33" s="15">
        <v>0</v>
      </c>
      <c r="T33" s="15">
        <v>7</v>
      </c>
      <c r="U33" s="15">
        <v>0</v>
      </c>
      <c r="V33" s="15">
        <v>2</v>
      </c>
      <c r="W33" s="15">
        <v>1</v>
      </c>
      <c r="X33" s="15">
        <v>2</v>
      </c>
      <c r="Y33" s="15">
        <v>0</v>
      </c>
      <c r="Z33" s="15">
        <v>0</v>
      </c>
      <c r="AA33" s="25">
        <v>0</v>
      </c>
    </row>
    <row r="34" spans="1:27" s="6" customFormat="1" ht="68.099999999999994" customHeight="1" x14ac:dyDescent="0.25">
      <c r="A34" s="12"/>
      <c r="B34" s="13" t="s">
        <v>31</v>
      </c>
      <c r="C34" s="14">
        <f t="shared" ref="C34:C45" si="4">D34+S34+T34+U34+V34+W34+X34+Y34+Z34+AA34</f>
        <v>6</v>
      </c>
      <c r="D34" s="15">
        <f t="shared" si="0"/>
        <v>6</v>
      </c>
      <c r="E34" s="14">
        <v>0</v>
      </c>
      <c r="F34" s="14">
        <v>0</v>
      </c>
      <c r="G34" s="15">
        <f t="shared" si="1"/>
        <v>6</v>
      </c>
      <c r="H34" s="14">
        <v>6</v>
      </c>
      <c r="I34" s="14">
        <v>0</v>
      </c>
      <c r="J34" s="14">
        <v>0</v>
      </c>
      <c r="K34" s="14">
        <v>0</v>
      </c>
      <c r="L34" s="14">
        <v>0</v>
      </c>
      <c r="M34" s="14">
        <v>0</v>
      </c>
      <c r="N34" s="14">
        <v>0</v>
      </c>
      <c r="O34" s="14">
        <v>0</v>
      </c>
      <c r="P34" s="14">
        <v>0</v>
      </c>
      <c r="Q34" s="14">
        <v>0</v>
      </c>
      <c r="R34" s="14">
        <v>0</v>
      </c>
      <c r="S34" s="14">
        <v>0</v>
      </c>
      <c r="T34" s="14">
        <v>0</v>
      </c>
      <c r="U34" s="14">
        <v>0</v>
      </c>
      <c r="V34" s="14">
        <v>0</v>
      </c>
      <c r="W34" s="14">
        <v>0</v>
      </c>
      <c r="X34" s="14">
        <v>0</v>
      </c>
      <c r="Y34" s="14">
        <v>0</v>
      </c>
      <c r="Z34" s="14">
        <v>0</v>
      </c>
      <c r="AA34" s="16">
        <v>0</v>
      </c>
    </row>
    <row r="35" spans="1:27" s="6" customFormat="1" ht="68.099999999999994" customHeight="1" x14ac:dyDescent="0.25">
      <c r="A35" s="12"/>
      <c r="B35" s="13" t="s">
        <v>32</v>
      </c>
      <c r="C35" s="14">
        <f t="shared" si="4"/>
        <v>32</v>
      </c>
      <c r="D35" s="15">
        <f t="shared" si="0"/>
        <v>31</v>
      </c>
      <c r="E35" s="14">
        <v>0</v>
      </c>
      <c r="F35" s="14">
        <v>0</v>
      </c>
      <c r="G35" s="15">
        <f t="shared" si="1"/>
        <v>31</v>
      </c>
      <c r="H35" s="14">
        <v>1</v>
      </c>
      <c r="I35" s="14">
        <v>1</v>
      </c>
      <c r="J35" s="14">
        <v>20</v>
      </c>
      <c r="K35" s="14">
        <v>0</v>
      </c>
      <c r="L35" s="14">
        <v>9</v>
      </c>
      <c r="M35" s="14">
        <v>0</v>
      </c>
      <c r="N35" s="14">
        <v>0</v>
      </c>
      <c r="O35" s="14">
        <v>0</v>
      </c>
      <c r="P35" s="14">
        <v>0</v>
      </c>
      <c r="Q35" s="14">
        <v>0</v>
      </c>
      <c r="R35" s="14">
        <v>0</v>
      </c>
      <c r="S35" s="14">
        <v>0</v>
      </c>
      <c r="T35" s="14">
        <v>1</v>
      </c>
      <c r="U35" s="14">
        <v>0</v>
      </c>
      <c r="V35" s="14">
        <v>0</v>
      </c>
      <c r="W35" s="14">
        <v>0</v>
      </c>
      <c r="X35" s="14">
        <v>0</v>
      </c>
      <c r="Y35" s="14">
        <v>0</v>
      </c>
      <c r="Z35" s="14">
        <v>0</v>
      </c>
      <c r="AA35" s="16">
        <v>0</v>
      </c>
    </row>
    <row r="36" spans="1:27" s="6" customFormat="1" ht="68.099999999999994" customHeight="1" x14ac:dyDescent="0.25">
      <c r="A36" s="12"/>
      <c r="B36" s="13" t="s">
        <v>33</v>
      </c>
      <c r="C36" s="14">
        <f t="shared" si="4"/>
        <v>1</v>
      </c>
      <c r="D36" s="15">
        <f t="shared" si="0"/>
        <v>1</v>
      </c>
      <c r="E36" s="14">
        <v>0</v>
      </c>
      <c r="F36" s="14">
        <v>0</v>
      </c>
      <c r="G36" s="15">
        <f t="shared" si="1"/>
        <v>1</v>
      </c>
      <c r="H36" s="14">
        <v>0</v>
      </c>
      <c r="I36" s="14">
        <v>0</v>
      </c>
      <c r="J36" s="14">
        <v>0</v>
      </c>
      <c r="K36" s="14">
        <v>0</v>
      </c>
      <c r="L36" s="14">
        <v>0</v>
      </c>
      <c r="M36" s="14">
        <v>0</v>
      </c>
      <c r="N36" s="14">
        <v>1</v>
      </c>
      <c r="O36" s="14">
        <v>0</v>
      </c>
      <c r="P36" s="14">
        <v>0</v>
      </c>
      <c r="Q36" s="14">
        <v>0</v>
      </c>
      <c r="R36" s="14">
        <v>0</v>
      </c>
      <c r="S36" s="14">
        <v>0</v>
      </c>
      <c r="T36" s="14">
        <v>0</v>
      </c>
      <c r="U36" s="14">
        <v>0</v>
      </c>
      <c r="V36" s="14">
        <v>0</v>
      </c>
      <c r="W36" s="14">
        <v>0</v>
      </c>
      <c r="X36" s="14">
        <v>0</v>
      </c>
      <c r="Y36" s="14">
        <v>0</v>
      </c>
      <c r="Z36" s="14">
        <v>0</v>
      </c>
      <c r="AA36" s="16">
        <v>0</v>
      </c>
    </row>
    <row r="37" spans="1:27" s="6" customFormat="1" ht="68.099999999999994" customHeight="1" x14ac:dyDescent="0.25">
      <c r="A37" s="12"/>
      <c r="B37" s="13" t="s">
        <v>34</v>
      </c>
      <c r="C37" s="14">
        <f t="shared" si="4"/>
        <v>0</v>
      </c>
      <c r="D37" s="15">
        <f t="shared" si="0"/>
        <v>0</v>
      </c>
      <c r="E37" s="14">
        <v>0</v>
      </c>
      <c r="F37" s="14">
        <v>0</v>
      </c>
      <c r="G37" s="15">
        <f t="shared" si="1"/>
        <v>0</v>
      </c>
      <c r="H37" s="14">
        <v>0</v>
      </c>
      <c r="I37" s="14">
        <v>0</v>
      </c>
      <c r="J37" s="14">
        <v>0</v>
      </c>
      <c r="K37" s="14">
        <v>0</v>
      </c>
      <c r="L37" s="14">
        <v>0</v>
      </c>
      <c r="M37" s="14">
        <v>0</v>
      </c>
      <c r="N37" s="14">
        <v>0</v>
      </c>
      <c r="O37" s="14">
        <v>0</v>
      </c>
      <c r="P37" s="14">
        <v>0</v>
      </c>
      <c r="Q37" s="14">
        <v>0</v>
      </c>
      <c r="R37" s="14">
        <v>0</v>
      </c>
      <c r="S37" s="14">
        <v>0</v>
      </c>
      <c r="T37" s="14">
        <v>0</v>
      </c>
      <c r="U37" s="14">
        <v>0</v>
      </c>
      <c r="V37" s="14">
        <v>0</v>
      </c>
      <c r="W37" s="14">
        <v>0</v>
      </c>
      <c r="X37" s="14">
        <v>0</v>
      </c>
      <c r="Y37" s="14">
        <v>0</v>
      </c>
      <c r="Z37" s="14">
        <v>0</v>
      </c>
      <c r="AA37" s="16">
        <v>0</v>
      </c>
    </row>
    <row r="38" spans="1:27" s="6" customFormat="1" ht="68.099999999999994" customHeight="1" x14ac:dyDescent="0.25">
      <c r="A38" s="12"/>
      <c r="B38" s="13" t="s">
        <v>35</v>
      </c>
      <c r="C38" s="14">
        <f t="shared" si="4"/>
        <v>0</v>
      </c>
      <c r="D38" s="15">
        <f t="shared" si="0"/>
        <v>0</v>
      </c>
      <c r="E38" s="14">
        <v>0</v>
      </c>
      <c r="F38" s="14">
        <v>0</v>
      </c>
      <c r="G38" s="15">
        <f t="shared" si="1"/>
        <v>0</v>
      </c>
      <c r="H38" s="14">
        <v>0</v>
      </c>
      <c r="I38" s="14">
        <v>0</v>
      </c>
      <c r="J38" s="14">
        <v>0</v>
      </c>
      <c r="K38" s="14">
        <v>0</v>
      </c>
      <c r="L38" s="14">
        <v>0</v>
      </c>
      <c r="M38" s="14">
        <v>0</v>
      </c>
      <c r="N38" s="14">
        <v>0</v>
      </c>
      <c r="O38" s="14">
        <v>0</v>
      </c>
      <c r="P38" s="14">
        <v>0</v>
      </c>
      <c r="Q38" s="14">
        <v>0</v>
      </c>
      <c r="R38" s="14">
        <v>0</v>
      </c>
      <c r="S38" s="14">
        <v>0</v>
      </c>
      <c r="T38" s="14">
        <v>0</v>
      </c>
      <c r="U38" s="14">
        <v>0</v>
      </c>
      <c r="V38" s="14">
        <v>0</v>
      </c>
      <c r="W38" s="14">
        <v>0</v>
      </c>
      <c r="X38" s="14">
        <v>0</v>
      </c>
      <c r="Y38" s="14">
        <v>0</v>
      </c>
      <c r="Z38" s="14">
        <v>0</v>
      </c>
      <c r="AA38" s="16">
        <v>0</v>
      </c>
    </row>
    <row r="39" spans="1:27" s="6" customFormat="1" ht="68.099999999999994" customHeight="1" x14ac:dyDescent="0.25">
      <c r="A39" s="12"/>
      <c r="B39" s="13" t="s">
        <v>36</v>
      </c>
      <c r="C39" s="14">
        <f t="shared" si="4"/>
        <v>257</v>
      </c>
      <c r="D39" s="15">
        <f t="shared" ref="D39:D70" si="5">E39+F39+G39+Q39+R39</f>
        <v>248</v>
      </c>
      <c r="E39" s="14">
        <v>0</v>
      </c>
      <c r="F39" s="14">
        <v>0</v>
      </c>
      <c r="G39" s="15">
        <f t="shared" ref="G39:G70" si="6">SUM(H39:P39)</f>
        <v>248</v>
      </c>
      <c r="H39" s="14">
        <v>10</v>
      </c>
      <c r="I39" s="14">
        <v>17</v>
      </c>
      <c r="J39" s="14">
        <v>130</v>
      </c>
      <c r="K39" s="14">
        <v>7</v>
      </c>
      <c r="L39" s="14">
        <v>60</v>
      </c>
      <c r="M39" s="14">
        <v>2</v>
      </c>
      <c r="N39" s="14">
        <v>20</v>
      </c>
      <c r="O39" s="14">
        <v>2</v>
      </c>
      <c r="P39" s="14">
        <v>0</v>
      </c>
      <c r="Q39" s="14">
        <v>0</v>
      </c>
      <c r="R39" s="14">
        <v>0</v>
      </c>
      <c r="S39" s="14">
        <v>0</v>
      </c>
      <c r="T39" s="14">
        <v>5</v>
      </c>
      <c r="U39" s="14">
        <v>0</v>
      </c>
      <c r="V39" s="14">
        <v>2</v>
      </c>
      <c r="W39" s="14">
        <v>1</v>
      </c>
      <c r="X39" s="14">
        <v>1</v>
      </c>
      <c r="Y39" s="14">
        <v>0</v>
      </c>
      <c r="Z39" s="14">
        <v>0</v>
      </c>
      <c r="AA39" s="16">
        <v>0</v>
      </c>
    </row>
    <row r="40" spans="1:27" s="6" customFormat="1" ht="68.099999999999994" customHeight="1" x14ac:dyDescent="0.25">
      <c r="A40" s="12"/>
      <c r="B40" s="13" t="s">
        <v>37</v>
      </c>
      <c r="C40" s="14">
        <f t="shared" si="4"/>
        <v>0</v>
      </c>
      <c r="D40" s="15">
        <f t="shared" si="5"/>
        <v>0</v>
      </c>
      <c r="E40" s="14">
        <v>0</v>
      </c>
      <c r="F40" s="14">
        <v>0</v>
      </c>
      <c r="G40" s="15">
        <f t="shared" si="6"/>
        <v>0</v>
      </c>
      <c r="H40" s="14">
        <v>0</v>
      </c>
      <c r="I40" s="14">
        <v>0</v>
      </c>
      <c r="J40" s="14">
        <v>0</v>
      </c>
      <c r="K40" s="14">
        <v>0</v>
      </c>
      <c r="L40" s="14">
        <v>0</v>
      </c>
      <c r="M40" s="14">
        <v>0</v>
      </c>
      <c r="N40" s="14">
        <v>0</v>
      </c>
      <c r="O40" s="14">
        <v>0</v>
      </c>
      <c r="P40" s="14">
        <v>0</v>
      </c>
      <c r="Q40" s="14">
        <v>0</v>
      </c>
      <c r="R40" s="14">
        <v>0</v>
      </c>
      <c r="S40" s="14">
        <v>0</v>
      </c>
      <c r="T40" s="14">
        <v>0</v>
      </c>
      <c r="U40" s="14">
        <v>0</v>
      </c>
      <c r="V40" s="14">
        <v>0</v>
      </c>
      <c r="W40" s="14">
        <v>0</v>
      </c>
      <c r="X40" s="14">
        <v>0</v>
      </c>
      <c r="Y40" s="14">
        <v>0</v>
      </c>
      <c r="Z40" s="14">
        <v>0</v>
      </c>
      <c r="AA40" s="16">
        <v>0</v>
      </c>
    </row>
    <row r="41" spans="1:27" s="6" customFormat="1" ht="68.099999999999994" customHeight="1" x14ac:dyDescent="0.25">
      <c r="A41" s="12"/>
      <c r="B41" s="13" t="s">
        <v>38</v>
      </c>
      <c r="C41" s="14">
        <f t="shared" si="4"/>
        <v>14</v>
      </c>
      <c r="D41" s="15">
        <f t="shared" si="5"/>
        <v>14</v>
      </c>
      <c r="E41" s="14">
        <v>0</v>
      </c>
      <c r="F41" s="14">
        <v>0</v>
      </c>
      <c r="G41" s="15">
        <f t="shared" si="6"/>
        <v>14</v>
      </c>
      <c r="H41" s="14">
        <v>14</v>
      </c>
      <c r="I41" s="14">
        <v>0</v>
      </c>
      <c r="J41" s="14">
        <v>0</v>
      </c>
      <c r="K41" s="14">
        <v>0</v>
      </c>
      <c r="L41" s="14">
        <v>0</v>
      </c>
      <c r="M41" s="14">
        <v>0</v>
      </c>
      <c r="N41" s="14">
        <v>0</v>
      </c>
      <c r="O41" s="14">
        <v>0</v>
      </c>
      <c r="P41" s="14">
        <v>0</v>
      </c>
      <c r="Q41" s="14">
        <v>0</v>
      </c>
      <c r="R41" s="14">
        <v>0</v>
      </c>
      <c r="S41" s="14">
        <v>0</v>
      </c>
      <c r="T41" s="14">
        <v>0</v>
      </c>
      <c r="U41" s="14">
        <v>0</v>
      </c>
      <c r="V41" s="14">
        <v>0</v>
      </c>
      <c r="W41" s="14">
        <v>0</v>
      </c>
      <c r="X41" s="14">
        <v>0</v>
      </c>
      <c r="Y41" s="14">
        <v>0</v>
      </c>
      <c r="Z41" s="14">
        <v>0</v>
      </c>
      <c r="AA41" s="16">
        <v>0</v>
      </c>
    </row>
    <row r="42" spans="1:27" s="6" customFormat="1" ht="68.099999999999994" customHeight="1" x14ac:dyDescent="0.25">
      <c r="A42" s="12"/>
      <c r="B42" s="13" t="s">
        <v>39</v>
      </c>
      <c r="C42" s="14">
        <f t="shared" si="4"/>
        <v>0</v>
      </c>
      <c r="D42" s="15">
        <f t="shared" si="5"/>
        <v>0</v>
      </c>
      <c r="E42" s="14">
        <v>0</v>
      </c>
      <c r="F42" s="14">
        <v>0</v>
      </c>
      <c r="G42" s="15">
        <f t="shared" si="6"/>
        <v>0</v>
      </c>
      <c r="H42" s="14">
        <v>0</v>
      </c>
      <c r="I42" s="14">
        <v>0</v>
      </c>
      <c r="J42" s="14">
        <v>0</v>
      </c>
      <c r="K42" s="14">
        <v>0</v>
      </c>
      <c r="L42" s="14">
        <v>0</v>
      </c>
      <c r="M42" s="14">
        <v>0</v>
      </c>
      <c r="N42" s="14">
        <v>0</v>
      </c>
      <c r="O42" s="14">
        <v>0</v>
      </c>
      <c r="P42" s="14">
        <v>0</v>
      </c>
      <c r="Q42" s="14">
        <v>0</v>
      </c>
      <c r="R42" s="14">
        <v>0</v>
      </c>
      <c r="S42" s="14">
        <v>0</v>
      </c>
      <c r="T42" s="14">
        <v>0</v>
      </c>
      <c r="U42" s="14">
        <v>0</v>
      </c>
      <c r="V42" s="14">
        <v>0</v>
      </c>
      <c r="W42" s="14">
        <v>0</v>
      </c>
      <c r="X42" s="14">
        <v>0</v>
      </c>
      <c r="Y42" s="14">
        <v>0</v>
      </c>
      <c r="Z42" s="14">
        <v>0</v>
      </c>
      <c r="AA42" s="16">
        <v>0</v>
      </c>
    </row>
    <row r="43" spans="1:27" s="6" customFormat="1" ht="68.099999999999994" customHeight="1" x14ac:dyDescent="0.25">
      <c r="A43" s="12"/>
      <c r="B43" s="13" t="s">
        <v>40</v>
      </c>
      <c r="C43" s="14">
        <f t="shared" si="4"/>
        <v>3</v>
      </c>
      <c r="D43" s="15">
        <f t="shared" si="5"/>
        <v>3</v>
      </c>
      <c r="E43" s="14">
        <v>0</v>
      </c>
      <c r="F43" s="14">
        <v>0</v>
      </c>
      <c r="G43" s="15">
        <f t="shared" si="6"/>
        <v>3</v>
      </c>
      <c r="H43" s="14">
        <v>3</v>
      </c>
      <c r="I43" s="14">
        <v>0</v>
      </c>
      <c r="J43" s="14">
        <v>0</v>
      </c>
      <c r="K43" s="14">
        <v>0</v>
      </c>
      <c r="L43" s="14">
        <v>0</v>
      </c>
      <c r="M43" s="14">
        <v>0</v>
      </c>
      <c r="N43" s="14">
        <v>0</v>
      </c>
      <c r="O43" s="14">
        <v>0</v>
      </c>
      <c r="P43" s="14">
        <v>0</v>
      </c>
      <c r="Q43" s="14">
        <v>0</v>
      </c>
      <c r="R43" s="14">
        <v>0</v>
      </c>
      <c r="S43" s="14">
        <v>0</v>
      </c>
      <c r="T43" s="14">
        <v>0</v>
      </c>
      <c r="U43" s="14">
        <v>0</v>
      </c>
      <c r="V43" s="14">
        <v>0</v>
      </c>
      <c r="W43" s="14">
        <v>0</v>
      </c>
      <c r="X43" s="14">
        <v>0</v>
      </c>
      <c r="Y43" s="14">
        <v>0</v>
      </c>
      <c r="Z43" s="14">
        <v>0</v>
      </c>
      <c r="AA43" s="16">
        <v>0</v>
      </c>
    </row>
    <row r="44" spans="1:27" s="6" customFormat="1" ht="68.099999999999994" customHeight="1" x14ac:dyDescent="0.25">
      <c r="A44" s="12"/>
      <c r="B44" s="13" t="s">
        <v>41</v>
      </c>
      <c r="C44" s="14">
        <f t="shared" si="4"/>
        <v>0</v>
      </c>
      <c r="D44" s="15">
        <f t="shared" si="5"/>
        <v>0</v>
      </c>
      <c r="E44" s="14">
        <v>0</v>
      </c>
      <c r="F44" s="14">
        <v>0</v>
      </c>
      <c r="G44" s="15">
        <f t="shared" si="6"/>
        <v>0</v>
      </c>
      <c r="H44" s="14">
        <v>0</v>
      </c>
      <c r="I44" s="14">
        <v>0</v>
      </c>
      <c r="J44" s="14">
        <v>0</v>
      </c>
      <c r="K44" s="14">
        <v>0</v>
      </c>
      <c r="L44" s="14">
        <v>0</v>
      </c>
      <c r="M44" s="14">
        <v>0</v>
      </c>
      <c r="N44" s="14">
        <v>0</v>
      </c>
      <c r="O44" s="14">
        <v>0</v>
      </c>
      <c r="P44" s="14">
        <v>0</v>
      </c>
      <c r="Q44" s="14">
        <v>0</v>
      </c>
      <c r="R44" s="14">
        <v>0</v>
      </c>
      <c r="S44" s="14">
        <v>0</v>
      </c>
      <c r="T44" s="14">
        <v>0</v>
      </c>
      <c r="U44" s="14">
        <v>0</v>
      </c>
      <c r="V44" s="14">
        <v>0</v>
      </c>
      <c r="W44" s="14">
        <v>0</v>
      </c>
      <c r="X44" s="14">
        <v>0</v>
      </c>
      <c r="Y44" s="14">
        <v>0</v>
      </c>
      <c r="Z44" s="14">
        <v>0</v>
      </c>
      <c r="AA44" s="16">
        <v>0</v>
      </c>
    </row>
    <row r="45" spans="1:27" s="6" customFormat="1" ht="68.099999999999994" customHeight="1" x14ac:dyDescent="0.25">
      <c r="A45" s="17"/>
      <c r="B45" s="18" t="s">
        <v>42</v>
      </c>
      <c r="C45" s="19">
        <f t="shared" si="4"/>
        <v>26</v>
      </c>
      <c r="D45" s="20">
        <f t="shared" si="5"/>
        <v>24</v>
      </c>
      <c r="E45" s="19">
        <v>0</v>
      </c>
      <c r="F45" s="19">
        <v>0</v>
      </c>
      <c r="G45" s="20">
        <f t="shared" si="6"/>
        <v>24</v>
      </c>
      <c r="H45" s="19">
        <v>24</v>
      </c>
      <c r="I45" s="19">
        <v>0</v>
      </c>
      <c r="J45" s="19">
        <v>0</v>
      </c>
      <c r="K45" s="19">
        <v>0</v>
      </c>
      <c r="L45" s="19">
        <v>0</v>
      </c>
      <c r="M45" s="19">
        <v>0</v>
      </c>
      <c r="N45" s="19">
        <v>0</v>
      </c>
      <c r="O45" s="19">
        <v>0</v>
      </c>
      <c r="P45" s="19">
        <v>0</v>
      </c>
      <c r="Q45" s="19">
        <v>0</v>
      </c>
      <c r="R45" s="19">
        <v>0</v>
      </c>
      <c r="S45" s="19">
        <v>0</v>
      </c>
      <c r="T45" s="19">
        <v>1</v>
      </c>
      <c r="U45" s="19">
        <v>0</v>
      </c>
      <c r="V45" s="19">
        <v>0</v>
      </c>
      <c r="W45" s="19">
        <v>0</v>
      </c>
      <c r="X45" s="19">
        <v>1</v>
      </c>
      <c r="Y45" s="19">
        <v>0</v>
      </c>
      <c r="Z45" s="19">
        <v>0</v>
      </c>
      <c r="AA45" s="21">
        <v>0</v>
      </c>
    </row>
    <row r="46" spans="1:27" s="6" customFormat="1" ht="68.099999999999994" customHeight="1" x14ac:dyDescent="0.25">
      <c r="A46" s="12" t="s">
        <v>45</v>
      </c>
      <c r="B46" s="24" t="s">
        <v>30</v>
      </c>
      <c r="C46" s="15">
        <f>SUM(C47:C58)</f>
        <v>441</v>
      </c>
      <c r="D46" s="15">
        <f t="shared" si="5"/>
        <v>417</v>
      </c>
      <c r="E46" s="15">
        <f>SUM(E47:E58)</f>
        <v>0</v>
      </c>
      <c r="F46" s="15">
        <f>SUM(F47:F58)</f>
        <v>0</v>
      </c>
      <c r="G46" s="15">
        <f t="shared" si="6"/>
        <v>414</v>
      </c>
      <c r="H46" s="15">
        <v>92</v>
      </c>
      <c r="I46" s="15">
        <v>21</v>
      </c>
      <c r="J46" s="15">
        <v>167</v>
      </c>
      <c r="K46" s="15">
        <v>25</v>
      </c>
      <c r="L46" s="15">
        <v>76</v>
      </c>
      <c r="M46" s="15">
        <v>3</v>
      </c>
      <c r="N46" s="15">
        <v>30</v>
      </c>
      <c r="O46" s="15">
        <v>0</v>
      </c>
      <c r="P46" s="15">
        <v>0</v>
      </c>
      <c r="Q46" s="15">
        <v>3</v>
      </c>
      <c r="R46" s="15">
        <v>0</v>
      </c>
      <c r="S46" s="15">
        <v>0</v>
      </c>
      <c r="T46" s="15">
        <v>10</v>
      </c>
      <c r="U46" s="15">
        <v>0</v>
      </c>
      <c r="V46" s="15">
        <v>7</v>
      </c>
      <c r="W46" s="15">
        <v>0</v>
      </c>
      <c r="X46" s="15">
        <v>7</v>
      </c>
      <c r="Y46" s="15">
        <v>0</v>
      </c>
      <c r="Z46" s="15">
        <v>0</v>
      </c>
      <c r="AA46" s="25">
        <v>0</v>
      </c>
    </row>
    <row r="47" spans="1:27" s="6" customFormat="1" ht="68.099999999999994" customHeight="1" x14ac:dyDescent="0.25">
      <c r="A47" s="12"/>
      <c r="B47" s="13" t="s">
        <v>31</v>
      </c>
      <c r="C47" s="14">
        <f t="shared" ref="C47:C58" si="7">D47+S47+T47+U47+V47+W47+X47+Y47+Z47+AA47</f>
        <v>11</v>
      </c>
      <c r="D47" s="15">
        <f t="shared" si="5"/>
        <v>11</v>
      </c>
      <c r="E47" s="14">
        <v>0</v>
      </c>
      <c r="F47" s="14">
        <v>0</v>
      </c>
      <c r="G47" s="15">
        <f t="shared" si="6"/>
        <v>8</v>
      </c>
      <c r="H47" s="14">
        <v>8</v>
      </c>
      <c r="I47" s="14">
        <v>0</v>
      </c>
      <c r="J47" s="14">
        <v>0</v>
      </c>
      <c r="K47" s="14">
        <v>0</v>
      </c>
      <c r="L47" s="14">
        <v>0</v>
      </c>
      <c r="M47" s="14">
        <v>0</v>
      </c>
      <c r="N47" s="14">
        <v>0</v>
      </c>
      <c r="O47" s="14">
        <v>0</v>
      </c>
      <c r="P47" s="14">
        <v>0</v>
      </c>
      <c r="Q47" s="14">
        <v>3</v>
      </c>
      <c r="R47" s="14">
        <v>0</v>
      </c>
      <c r="S47" s="14">
        <v>0</v>
      </c>
      <c r="T47" s="14">
        <v>0</v>
      </c>
      <c r="U47" s="14">
        <v>0</v>
      </c>
      <c r="V47" s="14">
        <v>0</v>
      </c>
      <c r="W47" s="14">
        <v>0</v>
      </c>
      <c r="X47" s="14">
        <v>0</v>
      </c>
      <c r="Y47" s="14">
        <v>0</v>
      </c>
      <c r="Z47" s="14">
        <v>0</v>
      </c>
      <c r="AA47" s="16">
        <v>0</v>
      </c>
    </row>
    <row r="48" spans="1:27" s="6" customFormat="1" ht="68.099999999999994" customHeight="1" x14ac:dyDescent="0.25">
      <c r="A48" s="12"/>
      <c r="B48" s="13" t="s">
        <v>32</v>
      </c>
      <c r="C48" s="14">
        <f t="shared" si="7"/>
        <v>34</v>
      </c>
      <c r="D48" s="15">
        <f t="shared" si="5"/>
        <v>34</v>
      </c>
      <c r="E48" s="14">
        <v>0</v>
      </c>
      <c r="F48" s="14">
        <v>0</v>
      </c>
      <c r="G48" s="15">
        <f t="shared" si="6"/>
        <v>34</v>
      </c>
      <c r="H48" s="14">
        <v>1</v>
      </c>
      <c r="I48" s="14">
        <v>3</v>
      </c>
      <c r="J48" s="14">
        <v>12</v>
      </c>
      <c r="K48" s="14">
        <v>1</v>
      </c>
      <c r="L48" s="14">
        <v>17</v>
      </c>
      <c r="M48" s="14">
        <v>0</v>
      </c>
      <c r="N48" s="14">
        <v>0</v>
      </c>
      <c r="O48" s="14">
        <v>0</v>
      </c>
      <c r="P48" s="14">
        <v>0</v>
      </c>
      <c r="Q48" s="14">
        <v>0</v>
      </c>
      <c r="R48" s="14">
        <v>0</v>
      </c>
      <c r="S48" s="14">
        <v>0</v>
      </c>
      <c r="T48" s="14">
        <v>0</v>
      </c>
      <c r="U48" s="14">
        <v>0</v>
      </c>
      <c r="V48" s="14">
        <v>0</v>
      </c>
      <c r="W48" s="14">
        <v>0</v>
      </c>
      <c r="X48" s="14">
        <v>0</v>
      </c>
      <c r="Y48" s="14">
        <v>0</v>
      </c>
      <c r="Z48" s="14">
        <v>0</v>
      </c>
      <c r="AA48" s="16">
        <v>0</v>
      </c>
    </row>
    <row r="49" spans="1:27" s="6" customFormat="1" ht="68.099999999999994" customHeight="1" x14ac:dyDescent="0.25">
      <c r="A49" s="12"/>
      <c r="B49" s="13" t="s">
        <v>33</v>
      </c>
      <c r="C49" s="14">
        <f t="shared" si="7"/>
        <v>1</v>
      </c>
      <c r="D49" s="15">
        <f t="shared" si="5"/>
        <v>1</v>
      </c>
      <c r="E49" s="14">
        <v>0</v>
      </c>
      <c r="F49" s="14">
        <v>0</v>
      </c>
      <c r="G49" s="15">
        <f t="shared" si="6"/>
        <v>1</v>
      </c>
      <c r="H49" s="14">
        <v>0</v>
      </c>
      <c r="I49" s="14">
        <v>0</v>
      </c>
      <c r="J49" s="14">
        <v>0</v>
      </c>
      <c r="K49" s="14">
        <v>0</v>
      </c>
      <c r="L49" s="14">
        <v>0</v>
      </c>
      <c r="M49" s="14">
        <v>0</v>
      </c>
      <c r="N49" s="14">
        <v>1</v>
      </c>
      <c r="O49" s="14">
        <v>0</v>
      </c>
      <c r="P49" s="14">
        <v>0</v>
      </c>
      <c r="Q49" s="14">
        <v>0</v>
      </c>
      <c r="R49" s="14">
        <v>0</v>
      </c>
      <c r="S49" s="14">
        <v>0</v>
      </c>
      <c r="T49" s="14">
        <v>0</v>
      </c>
      <c r="U49" s="14">
        <v>0</v>
      </c>
      <c r="V49" s="14">
        <v>0</v>
      </c>
      <c r="W49" s="14">
        <v>0</v>
      </c>
      <c r="X49" s="14">
        <v>0</v>
      </c>
      <c r="Y49" s="14">
        <v>0</v>
      </c>
      <c r="Z49" s="14">
        <v>0</v>
      </c>
      <c r="AA49" s="16">
        <v>0</v>
      </c>
    </row>
    <row r="50" spans="1:27" s="6" customFormat="1" ht="68.099999999999994" customHeight="1" x14ac:dyDescent="0.25">
      <c r="A50" s="12"/>
      <c r="B50" s="13" t="s">
        <v>34</v>
      </c>
      <c r="C50" s="14">
        <f t="shared" si="7"/>
        <v>0</v>
      </c>
      <c r="D50" s="15">
        <f t="shared" si="5"/>
        <v>0</v>
      </c>
      <c r="E50" s="14">
        <v>0</v>
      </c>
      <c r="F50" s="14">
        <v>0</v>
      </c>
      <c r="G50" s="15">
        <f t="shared" si="6"/>
        <v>0</v>
      </c>
      <c r="H50" s="14">
        <v>0</v>
      </c>
      <c r="I50" s="14">
        <v>0</v>
      </c>
      <c r="J50" s="14">
        <v>0</v>
      </c>
      <c r="K50" s="14">
        <v>0</v>
      </c>
      <c r="L50" s="14">
        <v>0</v>
      </c>
      <c r="M50" s="14">
        <v>0</v>
      </c>
      <c r="N50" s="14">
        <v>0</v>
      </c>
      <c r="O50" s="14">
        <v>0</v>
      </c>
      <c r="P50" s="14">
        <v>0</v>
      </c>
      <c r="Q50" s="14">
        <v>0</v>
      </c>
      <c r="R50" s="14">
        <v>0</v>
      </c>
      <c r="S50" s="14">
        <v>0</v>
      </c>
      <c r="T50" s="14">
        <v>0</v>
      </c>
      <c r="U50" s="14">
        <v>0</v>
      </c>
      <c r="V50" s="14">
        <v>0</v>
      </c>
      <c r="W50" s="14">
        <v>0</v>
      </c>
      <c r="X50" s="14">
        <v>0</v>
      </c>
      <c r="Y50" s="14">
        <v>0</v>
      </c>
      <c r="Z50" s="14">
        <v>0</v>
      </c>
      <c r="AA50" s="16">
        <v>0</v>
      </c>
    </row>
    <row r="51" spans="1:27" s="6" customFormat="1" ht="68.099999999999994" customHeight="1" x14ac:dyDescent="0.25">
      <c r="A51" s="12"/>
      <c r="B51" s="13" t="s">
        <v>35</v>
      </c>
      <c r="C51" s="14">
        <f t="shared" si="7"/>
        <v>0</v>
      </c>
      <c r="D51" s="15">
        <f t="shared" si="5"/>
        <v>0</v>
      </c>
      <c r="E51" s="14">
        <v>0</v>
      </c>
      <c r="F51" s="14">
        <v>0</v>
      </c>
      <c r="G51" s="15">
        <f t="shared" si="6"/>
        <v>0</v>
      </c>
      <c r="H51" s="14">
        <v>0</v>
      </c>
      <c r="I51" s="14">
        <v>0</v>
      </c>
      <c r="J51" s="14">
        <v>0</v>
      </c>
      <c r="K51" s="14">
        <v>0</v>
      </c>
      <c r="L51" s="14">
        <v>0</v>
      </c>
      <c r="M51" s="14">
        <v>0</v>
      </c>
      <c r="N51" s="14">
        <v>0</v>
      </c>
      <c r="O51" s="14">
        <v>0</v>
      </c>
      <c r="P51" s="14">
        <v>0</v>
      </c>
      <c r="Q51" s="14">
        <v>0</v>
      </c>
      <c r="R51" s="14">
        <v>0</v>
      </c>
      <c r="S51" s="14">
        <v>0</v>
      </c>
      <c r="T51" s="14">
        <v>0</v>
      </c>
      <c r="U51" s="14">
        <v>0</v>
      </c>
      <c r="V51" s="14">
        <v>0</v>
      </c>
      <c r="W51" s="14">
        <v>0</v>
      </c>
      <c r="X51" s="14">
        <v>0</v>
      </c>
      <c r="Y51" s="14">
        <v>0</v>
      </c>
      <c r="Z51" s="14">
        <v>0</v>
      </c>
      <c r="AA51" s="16">
        <v>0</v>
      </c>
    </row>
    <row r="52" spans="1:27" s="6" customFormat="1" ht="68.099999999999994" customHeight="1" x14ac:dyDescent="0.25">
      <c r="A52" s="12"/>
      <c r="B52" s="13" t="s">
        <v>36</v>
      </c>
      <c r="C52" s="14">
        <f t="shared" si="7"/>
        <v>322</v>
      </c>
      <c r="D52" s="15">
        <f t="shared" si="5"/>
        <v>307</v>
      </c>
      <c r="E52" s="14">
        <v>0</v>
      </c>
      <c r="F52" s="14">
        <v>0</v>
      </c>
      <c r="G52" s="15">
        <f t="shared" si="6"/>
        <v>307</v>
      </c>
      <c r="H52" s="14">
        <v>19</v>
      </c>
      <c r="I52" s="14">
        <v>18</v>
      </c>
      <c r="J52" s="14">
        <v>155</v>
      </c>
      <c r="K52" s="14">
        <v>24</v>
      </c>
      <c r="L52" s="14">
        <v>59</v>
      </c>
      <c r="M52" s="14">
        <v>3</v>
      </c>
      <c r="N52" s="14">
        <v>29</v>
      </c>
      <c r="O52" s="14">
        <v>0</v>
      </c>
      <c r="P52" s="14">
        <v>0</v>
      </c>
      <c r="Q52" s="14">
        <v>0</v>
      </c>
      <c r="R52" s="14">
        <v>0</v>
      </c>
      <c r="S52" s="14">
        <v>0</v>
      </c>
      <c r="T52" s="14">
        <v>5</v>
      </c>
      <c r="U52" s="14">
        <v>0</v>
      </c>
      <c r="V52" s="14">
        <v>4</v>
      </c>
      <c r="W52" s="14">
        <v>0</v>
      </c>
      <c r="X52" s="14">
        <v>6</v>
      </c>
      <c r="Y52" s="14">
        <v>0</v>
      </c>
      <c r="Z52" s="14">
        <v>0</v>
      </c>
      <c r="AA52" s="16">
        <v>0</v>
      </c>
    </row>
    <row r="53" spans="1:27" s="6" customFormat="1" ht="68.099999999999994" customHeight="1" x14ac:dyDescent="0.25">
      <c r="A53" s="12"/>
      <c r="B53" s="13" t="s">
        <v>37</v>
      </c>
      <c r="C53" s="14">
        <f t="shared" si="7"/>
        <v>0</v>
      </c>
      <c r="D53" s="15">
        <f t="shared" si="5"/>
        <v>0</v>
      </c>
      <c r="E53" s="14">
        <v>0</v>
      </c>
      <c r="F53" s="14">
        <v>0</v>
      </c>
      <c r="G53" s="15">
        <f t="shared" si="6"/>
        <v>0</v>
      </c>
      <c r="H53" s="14">
        <v>0</v>
      </c>
      <c r="I53" s="14">
        <v>0</v>
      </c>
      <c r="J53" s="14">
        <v>0</v>
      </c>
      <c r="K53" s="14">
        <v>0</v>
      </c>
      <c r="L53" s="14">
        <v>0</v>
      </c>
      <c r="M53" s="14">
        <v>0</v>
      </c>
      <c r="N53" s="14">
        <v>0</v>
      </c>
      <c r="O53" s="14">
        <v>0</v>
      </c>
      <c r="P53" s="14">
        <v>0</v>
      </c>
      <c r="Q53" s="14">
        <v>0</v>
      </c>
      <c r="R53" s="14">
        <v>0</v>
      </c>
      <c r="S53" s="14">
        <v>0</v>
      </c>
      <c r="T53" s="14">
        <v>0</v>
      </c>
      <c r="U53" s="14">
        <v>0</v>
      </c>
      <c r="V53" s="14">
        <v>0</v>
      </c>
      <c r="W53" s="14">
        <v>0</v>
      </c>
      <c r="X53" s="14">
        <v>0</v>
      </c>
      <c r="Y53" s="14">
        <v>0</v>
      </c>
      <c r="Z53" s="14">
        <v>0</v>
      </c>
      <c r="AA53" s="16">
        <v>0</v>
      </c>
    </row>
    <row r="54" spans="1:27" s="6" customFormat="1" ht="68.099999999999994" customHeight="1" x14ac:dyDescent="0.25">
      <c r="A54" s="12"/>
      <c r="B54" s="13" t="s">
        <v>38</v>
      </c>
      <c r="C54" s="14">
        <f t="shared" si="7"/>
        <v>22</v>
      </c>
      <c r="D54" s="15">
        <f t="shared" si="5"/>
        <v>20</v>
      </c>
      <c r="E54" s="14">
        <v>0</v>
      </c>
      <c r="F54" s="14">
        <v>0</v>
      </c>
      <c r="G54" s="15">
        <f t="shared" si="6"/>
        <v>20</v>
      </c>
      <c r="H54" s="14">
        <v>20</v>
      </c>
      <c r="I54" s="14">
        <v>0</v>
      </c>
      <c r="J54" s="14">
        <v>0</v>
      </c>
      <c r="K54" s="14">
        <v>0</v>
      </c>
      <c r="L54" s="14">
        <v>0</v>
      </c>
      <c r="M54" s="14">
        <v>0</v>
      </c>
      <c r="N54" s="14">
        <v>0</v>
      </c>
      <c r="O54" s="14">
        <v>0</v>
      </c>
      <c r="P54" s="14">
        <v>0</v>
      </c>
      <c r="Q54" s="14">
        <v>0</v>
      </c>
      <c r="R54" s="14">
        <v>0</v>
      </c>
      <c r="S54" s="14">
        <v>0</v>
      </c>
      <c r="T54" s="14">
        <v>0</v>
      </c>
      <c r="U54" s="14">
        <v>0</v>
      </c>
      <c r="V54" s="14">
        <v>2</v>
      </c>
      <c r="W54" s="14">
        <v>0</v>
      </c>
      <c r="X54" s="14">
        <v>0</v>
      </c>
      <c r="Y54" s="14">
        <v>0</v>
      </c>
      <c r="Z54" s="14">
        <v>0</v>
      </c>
      <c r="AA54" s="16">
        <v>0</v>
      </c>
    </row>
    <row r="55" spans="1:27" s="6" customFormat="1" ht="68.099999999999994" customHeight="1" x14ac:dyDescent="0.25">
      <c r="A55" s="12"/>
      <c r="B55" s="13" t="s">
        <v>39</v>
      </c>
      <c r="C55" s="14">
        <f t="shared" si="7"/>
        <v>0</v>
      </c>
      <c r="D55" s="15">
        <f t="shared" si="5"/>
        <v>0</v>
      </c>
      <c r="E55" s="14">
        <v>0</v>
      </c>
      <c r="F55" s="14">
        <v>0</v>
      </c>
      <c r="G55" s="15">
        <f t="shared" si="6"/>
        <v>0</v>
      </c>
      <c r="H55" s="14">
        <v>0</v>
      </c>
      <c r="I55" s="14">
        <v>0</v>
      </c>
      <c r="J55" s="14">
        <v>0</v>
      </c>
      <c r="K55" s="14">
        <v>0</v>
      </c>
      <c r="L55" s="14">
        <v>0</v>
      </c>
      <c r="M55" s="14">
        <v>0</v>
      </c>
      <c r="N55" s="14">
        <v>0</v>
      </c>
      <c r="O55" s="14">
        <v>0</v>
      </c>
      <c r="P55" s="14">
        <v>0</v>
      </c>
      <c r="Q55" s="14">
        <v>0</v>
      </c>
      <c r="R55" s="14">
        <v>0</v>
      </c>
      <c r="S55" s="14">
        <v>0</v>
      </c>
      <c r="T55" s="14">
        <v>0</v>
      </c>
      <c r="U55" s="14">
        <v>0</v>
      </c>
      <c r="V55" s="14">
        <v>0</v>
      </c>
      <c r="W55" s="14">
        <v>0</v>
      </c>
      <c r="X55" s="14">
        <v>0</v>
      </c>
      <c r="Y55" s="14">
        <v>0</v>
      </c>
      <c r="Z55" s="14">
        <v>0</v>
      </c>
      <c r="AA55" s="16">
        <v>0</v>
      </c>
    </row>
    <row r="56" spans="1:27" s="6" customFormat="1" ht="68.099999999999994" customHeight="1" x14ac:dyDescent="0.25">
      <c r="A56" s="12"/>
      <c r="B56" s="13" t="s">
        <v>40</v>
      </c>
      <c r="C56" s="14">
        <f t="shared" si="7"/>
        <v>4</v>
      </c>
      <c r="D56" s="15">
        <f t="shared" si="5"/>
        <v>2</v>
      </c>
      <c r="E56" s="14">
        <v>0</v>
      </c>
      <c r="F56" s="14">
        <v>0</v>
      </c>
      <c r="G56" s="15">
        <f t="shared" si="6"/>
        <v>2</v>
      </c>
      <c r="H56" s="14">
        <v>2</v>
      </c>
      <c r="I56" s="14">
        <v>0</v>
      </c>
      <c r="J56" s="14">
        <v>0</v>
      </c>
      <c r="K56" s="14">
        <v>0</v>
      </c>
      <c r="L56" s="14">
        <v>0</v>
      </c>
      <c r="M56" s="14">
        <v>0</v>
      </c>
      <c r="N56" s="14">
        <v>0</v>
      </c>
      <c r="O56" s="14">
        <v>0</v>
      </c>
      <c r="P56" s="14">
        <v>0</v>
      </c>
      <c r="Q56" s="14">
        <v>0</v>
      </c>
      <c r="R56" s="14">
        <v>0</v>
      </c>
      <c r="S56" s="14">
        <v>0</v>
      </c>
      <c r="T56" s="14">
        <v>0</v>
      </c>
      <c r="U56" s="14">
        <v>0</v>
      </c>
      <c r="V56" s="14">
        <v>1</v>
      </c>
      <c r="W56" s="14">
        <v>0</v>
      </c>
      <c r="X56" s="14">
        <v>1</v>
      </c>
      <c r="Y56" s="14">
        <v>0</v>
      </c>
      <c r="Z56" s="14">
        <v>0</v>
      </c>
      <c r="AA56" s="16">
        <v>0</v>
      </c>
    </row>
    <row r="57" spans="1:27" s="6" customFormat="1" ht="68.099999999999994" customHeight="1" x14ac:dyDescent="0.25">
      <c r="A57" s="12"/>
      <c r="B57" s="13" t="s">
        <v>41</v>
      </c>
      <c r="C57" s="14">
        <f t="shared" si="7"/>
        <v>0</v>
      </c>
      <c r="D57" s="15">
        <f t="shared" si="5"/>
        <v>0</v>
      </c>
      <c r="E57" s="14">
        <v>0</v>
      </c>
      <c r="F57" s="14">
        <v>0</v>
      </c>
      <c r="G57" s="15">
        <f t="shared" si="6"/>
        <v>0</v>
      </c>
      <c r="H57" s="14">
        <v>0</v>
      </c>
      <c r="I57" s="14">
        <v>0</v>
      </c>
      <c r="J57" s="14">
        <v>0</v>
      </c>
      <c r="K57" s="14">
        <v>0</v>
      </c>
      <c r="L57" s="14">
        <v>0</v>
      </c>
      <c r="M57" s="14">
        <v>0</v>
      </c>
      <c r="N57" s="14">
        <v>0</v>
      </c>
      <c r="O57" s="14">
        <v>0</v>
      </c>
      <c r="P57" s="14">
        <v>0</v>
      </c>
      <c r="Q57" s="14">
        <v>0</v>
      </c>
      <c r="R57" s="14">
        <v>0</v>
      </c>
      <c r="S57" s="14">
        <v>0</v>
      </c>
      <c r="T57" s="14">
        <v>0</v>
      </c>
      <c r="U57" s="14">
        <v>0</v>
      </c>
      <c r="V57" s="14">
        <v>0</v>
      </c>
      <c r="W57" s="14">
        <v>0</v>
      </c>
      <c r="X57" s="14">
        <v>0</v>
      </c>
      <c r="Y57" s="14">
        <v>0</v>
      </c>
      <c r="Z57" s="14">
        <v>0</v>
      </c>
      <c r="AA57" s="16">
        <v>0</v>
      </c>
    </row>
    <row r="58" spans="1:27" s="6" customFormat="1" ht="68.099999999999994" customHeight="1" x14ac:dyDescent="0.25">
      <c r="A58" s="17"/>
      <c r="B58" s="18" t="s">
        <v>42</v>
      </c>
      <c r="C58" s="19">
        <f t="shared" si="7"/>
        <v>47</v>
      </c>
      <c r="D58" s="20">
        <f t="shared" si="5"/>
        <v>42</v>
      </c>
      <c r="E58" s="19">
        <v>0</v>
      </c>
      <c r="F58" s="19">
        <v>0</v>
      </c>
      <c r="G58" s="20">
        <f t="shared" si="6"/>
        <v>42</v>
      </c>
      <c r="H58" s="19">
        <v>42</v>
      </c>
      <c r="I58" s="19">
        <v>0</v>
      </c>
      <c r="J58" s="19">
        <v>0</v>
      </c>
      <c r="K58" s="19">
        <v>0</v>
      </c>
      <c r="L58" s="19">
        <v>0</v>
      </c>
      <c r="M58" s="19">
        <v>0</v>
      </c>
      <c r="N58" s="19">
        <v>0</v>
      </c>
      <c r="O58" s="19">
        <v>0</v>
      </c>
      <c r="P58" s="19">
        <v>0</v>
      </c>
      <c r="Q58" s="19">
        <v>0</v>
      </c>
      <c r="R58" s="19">
        <v>0</v>
      </c>
      <c r="S58" s="19">
        <v>0</v>
      </c>
      <c r="T58" s="19">
        <v>5</v>
      </c>
      <c r="U58" s="19">
        <v>0</v>
      </c>
      <c r="V58" s="19">
        <v>0</v>
      </c>
      <c r="W58" s="19">
        <v>0</v>
      </c>
      <c r="X58" s="19">
        <v>0</v>
      </c>
      <c r="Y58" s="19">
        <v>0</v>
      </c>
      <c r="Z58" s="19">
        <v>0</v>
      </c>
      <c r="AA58" s="21">
        <v>0</v>
      </c>
    </row>
    <row r="59" spans="1:27" s="23" customFormat="1" ht="68.099999999999994" customHeight="1" x14ac:dyDescent="0.25">
      <c r="A59" s="12" t="s">
        <v>46</v>
      </c>
      <c r="B59" s="24" t="s">
        <v>30</v>
      </c>
      <c r="C59" s="15">
        <f>SUM(C60:C71)</f>
        <v>522</v>
      </c>
      <c r="D59" s="15">
        <f>SUM(D60:D71)</f>
        <v>496</v>
      </c>
      <c r="E59" s="15">
        <f>SUM(E60:E71)</f>
        <v>0</v>
      </c>
      <c r="F59" s="15">
        <f>SUM(F60:F71)</f>
        <v>0</v>
      </c>
      <c r="G59" s="15">
        <f>SUM(G60:G71)</f>
        <v>484</v>
      </c>
      <c r="H59" s="15">
        <v>77</v>
      </c>
      <c r="I59" s="15">
        <v>32</v>
      </c>
      <c r="J59" s="15">
        <v>210</v>
      </c>
      <c r="K59" s="15">
        <v>24</v>
      </c>
      <c r="L59" s="15">
        <v>88</v>
      </c>
      <c r="M59" s="15">
        <v>3</v>
      </c>
      <c r="N59" s="15">
        <v>47</v>
      </c>
      <c r="O59" s="15">
        <v>3</v>
      </c>
      <c r="P59" s="15">
        <v>0</v>
      </c>
      <c r="Q59" s="15">
        <v>12</v>
      </c>
      <c r="R59" s="15">
        <v>0</v>
      </c>
      <c r="S59" s="15">
        <v>0</v>
      </c>
      <c r="T59" s="15">
        <v>11</v>
      </c>
      <c r="U59" s="15">
        <v>0</v>
      </c>
      <c r="V59" s="15">
        <v>1</v>
      </c>
      <c r="W59" s="15">
        <v>4</v>
      </c>
      <c r="X59" s="15">
        <v>8</v>
      </c>
      <c r="Y59" s="15">
        <v>0</v>
      </c>
      <c r="Z59" s="15">
        <v>0</v>
      </c>
      <c r="AA59" s="25">
        <v>2</v>
      </c>
    </row>
    <row r="60" spans="1:27" s="6" customFormat="1" ht="68.099999999999994" customHeight="1" x14ac:dyDescent="0.25">
      <c r="A60" s="12"/>
      <c r="B60" s="13" t="s">
        <v>31</v>
      </c>
      <c r="C60" s="14">
        <f t="shared" ref="C60:C71" si="8">D60+S60+T60+U60+V60+W60+X60+Y60+Z60+AA60</f>
        <v>11</v>
      </c>
      <c r="D60" s="15">
        <f t="shared" ref="D60:D71" si="9">E60+F60+G60+Q60+R60</f>
        <v>11</v>
      </c>
      <c r="E60" s="14">
        <v>0</v>
      </c>
      <c r="F60" s="14">
        <v>0</v>
      </c>
      <c r="G60" s="15">
        <f t="shared" ref="G60:G71" si="10">SUM(H60:P60)</f>
        <v>9</v>
      </c>
      <c r="H60" s="14">
        <v>9</v>
      </c>
      <c r="I60" s="14">
        <v>0</v>
      </c>
      <c r="J60" s="14">
        <v>0</v>
      </c>
      <c r="K60" s="14">
        <v>0</v>
      </c>
      <c r="L60" s="14">
        <v>0</v>
      </c>
      <c r="M60" s="14">
        <v>0</v>
      </c>
      <c r="N60" s="14">
        <v>0</v>
      </c>
      <c r="O60" s="14">
        <v>0</v>
      </c>
      <c r="P60" s="14">
        <v>0</v>
      </c>
      <c r="Q60" s="14">
        <v>2</v>
      </c>
      <c r="R60" s="14">
        <v>0</v>
      </c>
      <c r="S60" s="14">
        <v>0</v>
      </c>
      <c r="T60" s="14">
        <v>0</v>
      </c>
      <c r="U60" s="14">
        <v>0</v>
      </c>
      <c r="V60" s="14">
        <v>0</v>
      </c>
      <c r="W60" s="14">
        <v>0</v>
      </c>
      <c r="X60" s="14">
        <v>0</v>
      </c>
      <c r="Y60" s="14">
        <v>0</v>
      </c>
      <c r="Z60" s="14">
        <v>0</v>
      </c>
      <c r="AA60" s="16">
        <v>0</v>
      </c>
    </row>
    <row r="61" spans="1:27" s="6" customFormat="1" ht="68.099999999999994" customHeight="1" x14ac:dyDescent="0.25">
      <c r="A61" s="12"/>
      <c r="B61" s="13" t="s">
        <v>32</v>
      </c>
      <c r="C61" s="14">
        <f t="shared" si="8"/>
        <v>33</v>
      </c>
      <c r="D61" s="15">
        <f t="shared" si="9"/>
        <v>30</v>
      </c>
      <c r="E61" s="14">
        <v>0</v>
      </c>
      <c r="F61" s="14">
        <v>0</v>
      </c>
      <c r="G61" s="15">
        <f t="shared" si="10"/>
        <v>30</v>
      </c>
      <c r="H61" s="14">
        <v>1</v>
      </c>
      <c r="I61" s="14">
        <v>4</v>
      </c>
      <c r="J61" s="14">
        <v>11</v>
      </c>
      <c r="K61" s="14">
        <v>1</v>
      </c>
      <c r="L61" s="14">
        <v>13</v>
      </c>
      <c r="M61" s="14">
        <v>0</v>
      </c>
      <c r="N61" s="14">
        <v>0</v>
      </c>
      <c r="O61" s="14">
        <v>0</v>
      </c>
      <c r="P61" s="14">
        <v>0</v>
      </c>
      <c r="Q61" s="14">
        <v>0</v>
      </c>
      <c r="R61" s="14">
        <v>0</v>
      </c>
      <c r="S61" s="14">
        <v>0</v>
      </c>
      <c r="T61" s="14">
        <v>0</v>
      </c>
      <c r="U61" s="14">
        <v>0</v>
      </c>
      <c r="V61" s="14">
        <v>0</v>
      </c>
      <c r="W61" s="14">
        <v>0</v>
      </c>
      <c r="X61" s="14">
        <v>3</v>
      </c>
      <c r="Y61" s="14">
        <v>0</v>
      </c>
      <c r="Z61" s="14">
        <v>0</v>
      </c>
      <c r="AA61" s="16">
        <v>0</v>
      </c>
    </row>
    <row r="62" spans="1:27" s="6" customFormat="1" ht="68.099999999999994" customHeight="1" x14ac:dyDescent="0.25">
      <c r="A62" s="12"/>
      <c r="B62" s="13" t="s">
        <v>33</v>
      </c>
      <c r="C62" s="14">
        <f t="shared" si="8"/>
        <v>1</v>
      </c>
      <c r="D62" s="15">
        <f t="shared" si="9"/>
        <v>1</v>
      </c>
      <c r="E62" s="14">
        <v>0</v>
      </c>
      <c r="F62" s="14">
        <v>0</v>
      </c>
      <c r="G62" s="15">
        <f t="shared" si="10"/>
        <v>1</v>
      </c>
      <c r="H62" s="14">
        <v>0</v>
      </c>
      <c r="I62" s="14">
        <v>0</v>
      </c>
      <c r="J62" s="14">
        <v>0</v>
      </c>
      <c r="K62" s="14">
        <v>0</v>
      </c>
      <c r="L62" s="14">
        <v>0</v>
      </c>
      <c r="M62" s="14">
        <v>0</v>
      </c>
      <c r="N62" s="14">
        <v>0</v>
      </c>
      <c r="O62" s="14">
        <v>1</v>
      </c>
      <c r="P62" s="14">
        <v>0</v>
      </c>
      <c r="Q62" s="14">
        <v>0</v>
      </c>
      <c r="R62" s="14">
        <v>0</v>
      </c>
      <c r="S62" s="14">
        <v>0</v>
      </c>
      <c r="T62" s="14">
        <v>0</v>
      </c>
      <c r="U62" s="14">
        <v>0</v>
      </c>
      <c r="V62" s="14">
        <v>0</v>
      </c>
      <c r="W62" s="14">
        <v>0</v>
      </c>
      <c r="X62" s="14">
        <v>0</v>
      </c>
      <c r="Y62" s="14">
        <v>0</v>
      </c>
      <c r="Z62" s="14">
        <v>0</v>
      </c>
      <c r="AA62" s="16">
        <v>0</v>
      </c>
    </row>
    <row r="63" spans="1:27" s="6" customFormat="1" ht="68.099999999999994" customHeight="1" x14ac:dyDescent="0.25">
      <c r="A63" s="12"/>
      <c r="B63" s="13" t="s">
        <v>34</v>
      </c>
      <c r="C63" s="14">
        <f t="shared" si="8"/>
        <v>0</v>
      </c>
      <c r="D63" s="15">
        <f t="shared" si="9"/>
        <v>0</v>
      </c>
      <c r="E63" s="14">
        <v>0</v>
      </c>
      <c r="F63" s="14">
        <v>0</v>
      </c>
      <c r="G63" s="15">
        <f t="shared" si="10"/>
        <v>0</v>
      </c>
      <c r="H63" s="14">
        <v>0</v>
      </c>
      <c r="I63" s="14">
        <v>0</v>
      </c>
      <c r="J63" s="14">
        <v>0</v>
      </c>
      <c r="K63" s="14">
        <v>0</v>
      </c>
      <c r="L63" s="14">
        <v>0</v>
      </c>
      <c r="M63" s="14">
        <v>0</v>
      </c>
      <c r="N63" s="14">
        <v>0</v>
      </c>
      <c r="O63" s="14">
        <v>0</v>
      </c>
      <c r="P63" s="14">
        <v>0</v>
      </c>
      <c r="Q63" s="14">
        <v>0</v>
      </c>
      <c r="R63" s="14">
        <v>0</v>
      </c>
      <c r="S63" s="14">
        <v>0</v>
      </c>
      <c r="T63" s="14">
        <v>0</v>
      </c>
      <c r="U63" s="14">
        <v>0</v>
      </c>
      <c r="V63" s="14">
        <v>0</v>
      </c>
      <c r="W63" s="14">
        <v>0</v>
      </c>
      <c r="X63" s="14">
        <v>0</v>
      </c>
      <c r="Y63" s="14">
        <v>0</v>
      </c>
      <c r="Z63" s="14">
        <v>0</v>
      </c>
      <c r="AA63" s="16">
        <v>0</v>
      </c>
    </row>
    <row r="64" spans="1:27" s="6" customFormat="1" ht="68.099999999999994" customHeight="1" x14ac:dyDescent="0.25">
      <c r="A64" s="12"/>
      <c r="B64" s="13" t="s">
        <v>35</v>
      </c>
      <c r="C64" s="14">
        <f t="shared" si="8"/>
        <v>0</v>
      </c>
      <c r="D64" s="15">
        <f t="shared" si="9"/>
        <v>0</v>
      </c>
      <c r="E64" s="14">
        <v>0</v>
      </c>
      <c r="F64" s="14">
        <v>0</v>
      </c>
      <c r="G64" s="15">
        <f t="shared" si="10"/>
        <v>0</v>
      </c>
      <c r="H64" s="14">
        <v>0</v>
      </c>
      <c r="I64" s="14">
        <v>0</v>
      </c>
      <c r="J64" s="14">
        <v>0</v>
      </c>
      <c r="K64" s="14">
        <v>0</v>
      </c>
      <c r="L64" s="14">
        <v>0</v>
      </c>
      <c r="M64" s="14">
        <v>0</v>
      </c>
      <c r="N64" s="14">
        <v>0</v>
      </c>
      <c r="O64" s="14">
        <v>0</v>
      </c>
      <c r="P64" s="14">
        <v>0</v>
      </c>
      <c r="Q64" s="14">
        <v>0</v>
      </c>
      <c r="R64" s="14">
        <v>0</v>
      </c>
      <c r="S64" s="14">
        <v>0</v>
      </c>
      <c r="T64" s="14">
        <v>0</v>
      </c>
      <c r="U64" s="14">
        <v>0</v>
      </c>
      <c r="V64" s="14">
        <v>0</v>
      </c>
      <c r="W64" s="14">
        <v>0</v>
      </c>
      <c r="X64" s="14">
        <v>0</v>
      </c>
      <c r="Y64" s="14">
        <v>0</v>
      </c>
      <c r="Z64" s="14">
        <v>0</v>
      </c>
      <c r="AA64" s="16">
        <v>0</v>
      </c>
    </row>
    <row r="65" spans="1:27" s="6" customFormat="1" ht="68.099999999999994" customHeight="1" x14ac:dyDescent="0.25">
      <c r="A65" s="12"/>
      <c r="B65" s="13" t="s">
        <v>36</v>
      </c>
      <c r="C65" s="14">
        <f t="shared" si="8"/>
        <v>385</v>
      </c>
      <c r="D65" s="15">
        <f t="shared" si="9"/>
        <v>368</v>
      </c>
      <c r="E65" s="14">
        <v>0</v>
      </c>
      <c r="F65" s="14">
        <v>0</v>
      </c>
      <c r="G65" s="15">
        <f t="shared" si="10"/>
        <v>368</v>
      </c>
      <c r="H65" s="14">
        <v>13</v>
      </c>
      <c r="I65" s="14">
        <v>22</v>
      </c>
      <c r="J65" s="14">
        <v>183</v>
      </c>
      <c r="K65" s="14">
        <v>23</v>
      </c>
      <c r="L65" s="14">
        <v>75</v>
      </c>
      <c r="M65" s="14">
        <v>3</v>
      </c>
      <c r="N65" s="14">
        <v>47</v>
      </c>
      <c r="O65" s="14">
        <v>2</v>
      </c>
      <c r="P65" s="14">
        <v>0</v>
      </c>
      <c r="Q65" s="14">
        <v>0</v>
      </c>
      <c r="R65" s="14">
        <v>0</v>
      </c>
      <c r="S65" s="14">
        <v>0</v>
      </c>
      <c r="T65" s="14">
        <v>7</v>
      </c>
      <c r="U65" s="14">
        <v>0</v>
      </c>
      <c r="V65" s="14">
        <v>1</v>
      </c>
      <c r="W65" s="14">
        <v>2</v>
      </c>
      <c r="X65" s="14">
        <v>5</v>
      </c>
      <c r="Y65" s="14">
        <v>0</v>
      </c>
      <c r="Z65" s="14">
        <v>0</v>
      </c>
      <c r="AA65" s="16">
        <v>2</v>
      </c>
    </row>
    <row r="66" spans="1:27" s="6" customFormat="1" ht="68.099999999999994" customHeight="1" x14ac:dyDescent="0.25">
      <c r="A66" s="12"/>
      <c r="B66" s="13" t="s">
        <v>37</v>
      </c>
      <c r="C66" s="14">
        <f t="shared" si="8"/>
        <v>0</v>
      </c>
      <c r="D66" s="15">
        <f t="shared" si="9"/>
        <v>0</v>
      </c>
      <c r="E66" s="14">
        <v>0</v>
      </c>
      <c r="F66" s="14">
        <v>0</v>
      </c>
      <c r="G66" s="15">
        <f t="shared" si="10"/>
        <v>0</v>
      </c>
      <c r="H66" s="14">
        <v>0</v>
      </c>
      <c r="I66" s="14">
        <v>0</v>
      </c>
      <c r="J66" s="14">
        <v>0</v>
      </c>
      <c r="K66" s="14">
        <v>0</v>
      </c>
      <c r="L66" s="14">
        <v>0</v>
      </c>
      <c r="M66" s="14">
        <v>0</v>
      </c>
      <c r="N66" s="14">
        <v>0</v>
      </c>
      <c r="O66" s="14">
        <v>0</v>
      </c>
      <c r="P66" s="14">
        <v>0</v>
      </c>
      <c r="Q66" s="14">
        <v>0</v>
      </c>
      <c r="R66" s="14">
        <v>0</v>
      </c>
      <c r="S66" s="14">
        <v>0</v>
      </c>
      <c r="T66" s="14">
        <v>0</v>
      </c>
      <c r="U66" s="14">
        <v>0</v>
      </c>
      <c r="V66" s="14">
        <v>0</v>
      </c>
      <c r="W66" s="14">
        <v>0</v>
      </c>
      <c r="X66" s="14">
        <v>0</v>
      </c>
      <c r="Y66" s="14">
        <v>0</v>
      </c>
      <c r="Z66" s="14">
        <v>0</v>
      </c>
      <c r="AA66" s="16">
        <v>0</v>
      </c>
    </row>
    <row r="67" spans="1:27" s="6" customFormat="1" ht="68.099999999999994" customHeight="1" x14ac:dyDescent="0.25">
      <c r="A67" s="12"/>
      <c r="B67" s="13" t="s">
        <v>38</v>
      </c>
      <c r="C67" s="14">
        <f t="shared" si="8"/>
        <v>45</v>
      </c>
      <c r="D67" s="15">
        <f t="shared" si="9"/>
        <v>41</v>
      </c>
      <c r="E67" s="14">
        <v>0</v>
      </c>
      <c r="F67" s="14">
        <v>0</v>
      </c>
      <c r="G67" s="15">
        <f t="shared" si="10"/>
        <v>41</v>
      </c>
      <c r="H67" s="14">
        <v>20</v>
      </c>
      <c r="I67" s="14">
        <v>5</v>
      </c>
      <c r="J67" s="14">
        <v>16</v>
      </c>
      <c r="K67" s="14">
        <v>0</v>
      </c>
      <c r="L67" s="14">
        <v>0</v>
      </c>
      <c r="M67" s="14">
        <v>0</v>
      </c>
      <c r="N67" s="14">
        <v>0</v>
      </c>
      <c r="O67" s="14">
        <v>0</v>
      </c>
      <c r="P67" s="14">
        <v>0</v>
      </c>
      <c r="Q67" s="14">
        <v>0</v>
      </c>
      <c r="R67" s="14">
        <v>0</v>
      </c>
      <c r="S67" s="14">
        <v>0</v>
      </c>
      <c r="T67" s="14">
        <v>3</v>
      </c>
      <c r="U67" s="14">
        <v>0</v>
      </c>
      <c r="V67" s="14">
        <v>0</v>
      </c>
      <c r="W67" s="14">
        <v>1</v>
      </c>
      <c r="X67" s="14">
        <v>0</v>
      </c>
      <c r="Y67" s="14">
        <v>0</v>
      </c>
      <c r="Z67" s="14">
        <v>0</v>
      </c>
      <c r="AA67" s="16">
        <v>0</v>
      </c>
    </row>
    <row r="68" spans="1:27" s="6" customFormat="1" ht="68.099999999999994" customHeight="1" x14ac:dyDescent="0.25">
      <c r="A68" s="12"/>
      <c r="B68" s="13" t="s">
        <v>39</v>
      </c>
      <c r="C68" s="14">
        <f t="shared" si="8"/>
        <v>15</v>
      </c>
      <c r="D68" s="15">
        <f t="shared" si="9"/>
        <v>14</v>
      </c>
      <c r="E68" s="14">
        <v>0</v>
      </c>
      <c r="F68" s="14">
        <v>0</v>
      </c>
      <c r="G68" s="15">
        <f t="shared" si="10"/>
        <v>4</v>
      </c>
      <c r="H68" s="14">
        <v>3</v>
      </c>
      <c r="I68" s="14">
        <v>1</v>
      </c>
      <c r="J68" s="14">
        <v>0</v>
      </c>
      <c r="K68" s="14">
        <v>0</v>
      </c>
      <c r="L68" s="14">
        <v>0</v>
      </c>
      <c r="M68" s="14">
        <v>0</v>
      </c>
      <c r="N68" s="14">
        <v>0</v>
      </c>
      <c r="O68" s="14">
        <v>0</v>
      </c>
      <c r="P68" s="14">
        <v>0</v>
      </c>
      <c r="Q68" s="14">
        <v>10</v>
      </c>
      <c r="R68" s="14">
        <v>0</v>
      </c>
      <c r="S68" s="14">
        <v>0</v>
      </c>
      <c r="T68" s="14">
        <v>0</v>
      </c>
      <c r="U68" s="14">
        <v>0</v>
      </c>
      <c r="V68" s="14">
        <v>0</v>
      </c>
      <c r="W68" s="14">
        <v>1</v>
      </c>
      <c r="X68" s="14">
        <v>0</v>
      </c>
      <c r="Y68" s="14">
        <v>0</v>
      </c>
      <c r="Z68" s="14">
        <v>0</v>
      </c>
      <c r="AA68" s="16">
        <v>0</v>
      </c>
    </row>
    <row r="69" spans="1:27" s="6" customFormat="1" ht="68.099999999999994" customHeight="1" x14ac:dyDescent="0.25">
      <c r="A69" s="12"/>
      <c r="B69" s="13" t="s">
        <v>40</v>
      </c>
      <c r="C69" s="14">
        <f t="shared" si="8"/>
        <v>5</v>
      </c>
      <c r="D69" s="15">
        <f t="shared" si="9"/>
        <v>5</v>
      </c>
      <c r="E69" s="14">
        <v>0</v>
      </c>
      <c r="F69" s="14">
        <v>0</v>
      </c>
      <c r="G69" s="15">
        <f t="shared" si="10"/>
        <v>5</v>
      </c>
      <c r="H69" s="14">
        <v>5</v>
      </c>
      <c r="I69" s="14">
        <v>0</v>
      </c>
      <c r="J69" s="14">
        <v>0</v>
      </c>
      <c r="K69" s="14">
        <v>0</v>
      </c>
      <c r="L69" s="14">
        <v>0</v>
      </c>
      <c r="M69" s="14">
        <v>0</v>
      </c>
      <c r="N69" s="14">
        <v>0</v>
      </c>
      <c r="O69" s="14">
        <v>0</v>
      </c>
      <c r="P69" s="14">
        <v>0</v>
      </c>
      <c r="Q69" s="14">
        <v>0</v>
      </c>
      <c r="R69" s="14">
        <v>0</v>
      </c>
      <c r="S69" s="14">
        <v>0</v>
      </c>
      <c r="T69" s="14">
        <v>0</v>
      </c>
      <c r="U69" s="14">
        <v>0</v>
      </c>
      <c r="V69" s="14">
        <v>0</v>
      </c>
      <c r="W69" s="14">
        <v>0</v>
      </c>
      <c r="X69" s="14">
        <v>0</v>
      </c>
      <c r="Y69" s="14">
        <v>0</v>
      </c>
      <c r="Z69" s="14">
        <v>0</v>
      </c>
      <c r="AA69" s="16">
        <v>0</v>
      </c>
    </row>
    <row r="70" spans="1:27" s="6" customFormat="1" ht="68.099999999999994" customHeight="1" x14ac:dyDescent="0.25">
      <c r="A70" s="12"/>
      <c r="B70" s="13" t="s">
        <v>41</v>
      </c>
      <c r="C70" s="14">
        <f t="shared" si="8"/>
        <v>0</v>
      </c>
      <c r="D70" s="15">
        <f t="shared" si="9"/>
        <v>0</v>
      </c>
      <c r="E70" s="14">
        <v>0</v>
      </c>
      <c r="F70" s="14">
        <v>0</v>
      </c>
      <c r="G70" s="15">
        <f t="shared" si="10"/>
        <v>0</v>
      </c>
      <c r="H70" s="14">
        <v>0</v>
      </c>
      <c r="I70" s="14">
        <v>0</v>
      </c>
      <c r="J70" s="14">
        <v>0</v>
      </c>
      <c r="K70" s="14">
        <v>0</v>
      </c>
      <c r="L70" s="14">
        <v>0</v>
      </c>
      <c r="M70" s="14">
        <v>0</v>
      </c>
      <c r="N70" s="14">
        <v>0</v>
      </c>
      <c r="O70" s="14">
        <v>0</v>
      </c>
      <c r="P70" s="14">
        <v>0</v>
      </c>
      <c r="Q70" s="14">
        <v>0</v>
      </c>
      <c r="R70" s="14">
        <v>0</v>
      </c>
      <c r="S70" s="14">
        <v>0</v>
      </c>
      <c r="T70" s="14">
        <v>0</v>
      </c>
      <c r="U70" s="14">
        <v>0</v>
      </c>
      <c r="V70" s="14">
        <v>0</v>
      </c>
      <c r="W70" s="14">
        <v>0</v>
      </c>
      <c r="X70" s="14">
        <v>0</v>
      </c>
      <c r="Y70" s="14">
        <v>0</v>
      </c>
      <c r="Z70" s="14">
        <v>0</v>
      </c>
      <c r="AA70" s="16">
        <v>0</v>
      </c>
    </row>
    <row r="71" spans="1:27" s="6" customFormat="1" ht="68.099999999999994" customHeight="1" x14ac:dyDescent="0.25">
      <c r="A71" s="17"/>
      <c r="B71" s="18" t="s">
        <v>42</v>
      </c>
      <c r="C71" s="19">
        <f t="shared" si="8"/>
        <v>27</v>
      </c>
      <c r="D71" s="20">
        <f t="shared" si="9"/>
        <v>26</v>
      </c>
      <c r="E71" s="19">
        <v>0</v>
      </c>
      <c r="F71" s="19">
        <v>0</v>
      </c>
      <c r="G71" s="20">
        <f t="shared" si="10"/>
        <v>26</v>
      </c>
      <c r="H71" s="19">
        <v>26</v>
      </c>
      <c r="I71" s="19">
        <v>0</v>
      </c>
      <c r="J71" s="19">
        <v>0</v>
      </c>
      <c r="K71" s="19">
        <v>0</v>
      </c>
      <c r="L71" s="19">
        <v>0</v>
      </c>
      <c r="M71" s="19">
        <v>0</v>
      </c>
      <c r="N71" s="19">
        <v>0</v>
      </c>
      <c r="O71" s="19">
        <v>0</v>
      </c>
      <c r="P71" s="19">
        <v>0</v>
      </c>
      <c r="Q71" s="19">
        <v>0</v>
      </c>
      <c r="R71" s="19">
        <v>0</v>
      </c>
      <c r="S71" s="19">
        <v>0</v>
      </c>
      <c r="T71" s="19">
        <v>1</v>
      </c>
      <c r="U71" s="19">
        <v>0</v>
      </c>
      <c r="V71" s="19">
        <v>0</v>
      </c>
      <c r="W71" s="19">
        <v>0</v>
      </c>
      <c r="X71" s="19">
        <v>0</v>
      </c>
      <c r="Y71" s="19">
        <v>0</v>
      </c>
      <c r="Z71" s="19">
        <v>0</v>
      </c>
      <c r="AA71" s="21">
        <v>0</v>
      </c>
    </row>
    <row r="72" spans="1:27" s="23" customFormat="1" ht="68.099999999999994" customHeight="1" x14ac:dyDescent="0.25">
      <c r="A72" s="12" t="s">
        <v>47</v>
      </c>
      <c r="B72" s="24" t="s">
        <v>30</v>
      </c>
      <c r="C72" s="15">
        <f>SUM(C73:C84)</f>
        <v>588</v>
      </c>
      <c r="D72" s="15">
        <f>SUM(D73:D84)</f>
        <v>547</v>
      </c>
      <c r="E72" s="15">
        <f>SUM(E73:E84)</f>
        <v>0</v>
      </c>
      <c r="F72" s="15">
        <f>SUM(F73:F84)</f>
        <v>0</v>
      </c>
      <c r="G72" s="15">
        <f>SUM(G73:G84)</f>
        <v>543</v>
      </c>
      <c r="H72" s="15">
        <v>101</v>
      </c>
      <c r="I72" s="15">
        <v>39</v>
      </c>
      <c r="J72" s="15">
        <v>219</v>
      </c>
      <c r="K72" s="15">
        <v>33</v>
      </c>
      <c r="L72" s="15">
        <v>98</v>
      </c>
      <c r="M72" s="15">
        <v>3</v>
      </c>
      <c r="N72" s="15">
        <v>48</v>
      </c>
      <c r="O72" s="15">
        <v>2</v>
      </c>
      <c r="P72" s="15">
        <v>0</v>
      </c>
      <c r="Q72" s="15">
        <v>4</v>
      </c>
      <c r="R72" s="15">
        <v>0</v>
      </c>
      <c r="S72" s="15">
        <v>0</v>
      </c>
      <c r="T72" s="15">
        <v>21</v>
      </c>
      <c r="U72" s="15">
        <v>0</v>
      </c>
      <c r="V72" s="15">
        <v>4</v>
      </c>
      <c r="W72" s="15">
        <v>1</v>
      </c>
      <c r="X72" s="15">
        <v>14</v>
      </c>
      <c r="Y72" s="15">
        <v>0</v>
      </c>
      <c r="Z72" s="15">
        <v>0</v>
      </c>
      <c r="AA72" s="25">
        <v>1</v>
      </c>
    </row>
    <row r="73" spans="1:27" s="6" customFormat="1" ht="68.099999999999994" customHeight="1" x14ac:dyDescent="0.25">
      <c r="A73" s="12"/>
      <c r="B73" s="13" t="s">
        <v>31</v>
      </c>
      <c r="C73" s="14">
        <f t="shared" ref="C73:C84" si="11">D73+S73+T73+U73+V73+W73+X73+Y73+Z73+AA73</f>
        <v>14</v>
      </c>
      <c r="D73" s="15">
        <f t="shared" ref="D73:D84" si="12">E73+F73+G73+Q73+R73</f>
        <v>12</v>
      </c>
      <c r="E73" s="14">
        <v>0</v>
      </c>
      <c r="F73" s="14">
        <v>0</v>
      </c>
      <c r="G73" s="15">
        <f t="shared" ref="G73:G84" si="13">SUM(H73:P73)</f>
        <v>12</v>
      </c>
      <c r="H73" s="14">
        <v>12</v>
      </c>
      <c r="I73" s="14">
        <v>0</v>
      </c>
      <c r="J73" s="14">
        <v>0</v>
      </c>
      <c r="K73" s="14">
        <v>0</v>
      </c>
      <c r="L73" s="14">
        <v>0</v>
      </c>
      <c r="M73" s="14">
        <v>0</v>
      </c>
      <c r="N73" s="14">
        <v>0</v>
      </c>
      <c r="O73" s="14">
        <v>0</v>
      </c>
      <c r="P73" s="14">
        <v>0</v>
      </c>
      <c r="Q73" s="14">
        <v>0</v>
      </c>
      <c r="R73" s="14">
        <v>0</v>
      </c>
      <c r="S73" s="14">
        <v>0</v>
      </c>
      <c r="T73" s="14">
        <v>1</v>
      </c>
      <c r="U73" s="14">
        <v>0</v>
      </c>
      <c r="V73" s="14">
        <v>0</v>
      </c>
      <c r="W73" s="14">
        <v>0</v>
      </c>
      <c r="X73" s="14">
        <v>1</v>
      </c>
      <c r="Y73" s="14">
        <v>0</v>
      </c>
      <c r="Z73" s="14">
        <v>0</v>
      </c>
      <c r="AA73" s="16">
        <v>0</v>
      </c>
    </row>
    <row r="74" spans="1:27" s="6" customFormat="1" ht="68.099999999999994" customHeight="1" x14ac:dyDescent="0.25">
      <c r="A74" s="12"/>
      <c r="B74" s="13" t="s">
        <v>32</v>
      </c>
      <c r="C74" s="14">
        <f t="shared" si="11"/>
        <v>43</v>
      </c>
      <c r="D74" s="15">
        <f t="shared" si="12"/>
        <v>41</v>
      </c>
      <c r="E74" s="14">
        <v>0</v>
      </c>
      <c r="F74" s="14">
        <v>0</v>
      </c>
      <c r="G74" s="15">
        <f t="shared" si="13"/>
        <v>41</v>
      </c>
      <c r="H74" s="14">
        <v>5</v>
      </c>
      <c r="I74" s="14">
        <v>2</v>
      </c>
      <c r="J74" s="14">
        <v>13</v>
      </c>
      <c r="K74" s="14">
        <v>5</v>
      </c>
      <c r="L74" s="14">
        <v>16</v>
      </c>
      <c r="M74" s="14">
        <v>0</v>
      </c>
      <c r="N74" s="14">
        <v>0</v>
      </c>
      <c r="O74" s="14">
        <v>0</v>
      </c>
      <c r="P74" s="14">
        <v>0</v>
      </c>
      <c r="Q74" s="14">
        <v>0</v>
      </c>
      <c r="R74" s="14">
        <v>0</v>
      </c>
      <c r="S74" s="14">
        <v>0</v>
      </c>
      <c r="T74" s="14">
        <v>1</v>
      </c>
      <c r="U74" s="14">
        <v>0</v>
      </c>
      <c r="V74" s="14">
        <v>0</v>
      </c>
      <c r="W74" s="14">
        <v>0</v>
      </c>
      <c r="X74" s="14">
        <v>1</v>
      </c>
      <c r="Y74" s="14">
        <v>0</v>
      </c>
      <c r="Z74" s="14">
        <v>0</v>
      </c>
      <c r="AA74" s="16">
        <v>0</v>
      </c>
    </row>
    <row r="75" spans="1:27" s="6" customFormat="1" ht="68.099999999999994" customHeight="1" x14ac:dyDescent="0.25">
      <c r="A75" s="12"/>
      <c r="B75" s="13" t="s">
        <v>33</v>
      </c>
      <c r="C75" s="14">
        <f t="shared" si="11"/>
        <v>1</v>
      </c>
      <c r="D75" s="15">
        <f t="shared" si="12"/>
        <v>1</v>
      </c>
      <c r="E75" s="14">
        <v>0</v>
      </c>
      <c r="F75" s="14">
        <v>0</v>
      </c>
      <c r="G75" s="15">
        <f t="shared" si="13"/>
        <v>1</v>
      </c>
      <c r="H75" s="14">
        <v>0</v>
      </c>
      <c r="I75" s="14">
        <v>0</v>
      </c>
      <c r="J75" s="14">
        <v>0</v>
      </c>
      <c r="K75" s="14">
        <v>0</v>
      </c>
      <c r="L75" s="14">
        <v>1</v>
      </c>
      <c r="M75" s="14">
        <v>0</v>
      </c>
      <c r="N75" s="14">
        <v>0</v>
      </c>
      <c r="O75" s="14">
        <v>0</v>
      </c>
      <c r="P75" s="14">
        <v>0</v>
      </c>
      <c r="Q75" s="14">
        <v>0</v>
      </c>
      <c r="R75" s="14">
        <v>0</v>
      </c>
      <c r="S75" s="14">
        <v>0</v>
      </c>
      <c r="T75" s="14">
        <v>0</v>
      </c>
      <c r="U75" s="14">
        <v>0</v>
      </c>
      <c r="V75" s="14">
        <v>0</v>
      </c>
      <c r="W75" s="14">
        <v>0</v>
      </c>
      <c r="X75" s="14">
        <v>0</v>
      </c>
      <c r="Y75" s="14">
        <v>0</v>
      </c>
      <c r="Z75" s="14">
        <v>0</v>
      </c>
      <c r="AA75" s="16">
        <v>0</v>
      </c>
    </row>
    <row r="76" spans="1:27" s="6" customFormat="1" ht="68.099999999999994" customHeight="1" x14ac:dyDescent="0.25">
      <c r="A76" s="12"/>
      <c r="B76" s="13" t="s">
        <v>34</v>
      </c>
      <c r="C76" s="14">
        <f t="shared" si="11"/>
        <v>0</v>
      </c>
      <c r="D76" s="15">
        <f t="shared" si="12"/>
        <v>0</v>
      </c>
      <c r="E76" s="14">
        <v>0</v>
      </c>
      <c r="F76" s="14">
        <v>0</v>
      </c>
      <c r="G76" s="15">
        <f t="shared" si="13"/>
        <v>0</v>
      </c>
      <c r="H76" s="14">
        <v>0</v>
      </c>
      <c r="I76" s="14">
        <v>0</v>
      </c>
      <c r="J76" s="14">
        <v>0</v>
      </c>
      <c r="K76" s="14">
        <v>0</v>
      </c>
      <c r="L76" s="14">
        <v>0</v>
      </c>
      <c r="M76" s="14">
        <v>0</v>
      </c>
      <c r="N76" s="14">
        <v>0</v>
      </c>
      <c r="O76" s="14">
        <v>0</v>
      </c>
      <c r="P76" s="14">
        <v>0</v>
      </c>
      <c r="Q76" s="14">
        <v>0</v>
      </c>
      <c r="R76" s="14">
        <v>0</v>
      </c>
      <c r="S76" s="14">
        <v>0</v>
      </c>
      <c r="T76" s="14">
        <v>0</v>
      </c>
      <c r="U76" s="14">
        <v>0</v>
      </c>
      <c r="V76" s="14">
        <v>0</v>
      </c>
      <c r="W76" s="14">
        <v>0</v>
      </c>
      <c r="X76" s="14">
        <v>0</v>
      </c>
      <c r="Y76" s="14">
        <v>0</v>
      </c>
      <c r="Z76" s="14">
        <v>0</v>
      </c>
      <c r="AA76" s="16">
        <v>0</v>
      </c>
    </row>
    <row r="77" spans="1:27" s="6" customFormat="1" ht="68.099999999999994" customHeight="1" x14ac:dyDescent="0.25">
      <c r="A77" s="12"/>
      <c r="B77" s="13" t="s">
        <v>35</v>
      </c>
      <c r="C77" s="14">
        <f t="shared" si="11"/>
        <v>2</v>
      </c>
      <c r="D77" s="15">
        <f t="shared" si="12"/>
        <v>2</v>
      </c>
      <c r="E77" s="14">
        <v>0</v>
      </c>
      <c r="F77" s="14">
        <v>0</v>
      </c>
      <c r="G77" s="15">
        <f t="shared" si="13"/>
        <v>2</v>
      </c>
      <c r="H77" s="14">
        <v>0</v>
      </c>
      <c r="I77" s="14">
        <v>0</v>
      </c>
      <c r="J77" s="14">
        <v>1</v>
      </c>
      <c r="K77" s="14">
        <v>0</v>
      </c>
      <c r="L77" s="14">
        <v>1</v>
      </c>
      <c r="M77" s="14">
        <v>0</v>
      </c>
      <c r="N77" s="14">
        <v>0</v>
      </c>
      <c r="O77" s="14">
        <v>0</v>
      </c>
      <c r="P77" s="14">
        <v>0</v>
      </c>
      <c r="Q77" s="14">
        <v>0</v>
      </c>
      <c r="R77" s="14">
        <v>0</v>
      </c>
      <c r="S77" s="14">
        <v>0</v>
      </c>
      <c r="T77" s="14">
        <v>0</v>
      </c>
      <c r="U77" s="14">
        <v>0</v>
      </c>
      <c r="V77" s="14">
        <v>0</v>
      </c>
      <c r="W77" s="14">
        <v>0</v>
      </c>
      <c r="X77" s="14">
        <v>0</v>
      </c>
      <c r="Y77" s="14">
        <v>0</v>
      </c>
      <c r="Z77" s="14">
        <v>0</v>
      </c>
      <c r="AA77" s="16">
        <v>0</v>
      </c>
    </row>
    <row r="78" spans="1:27" s="6" customFormat="1" ht="68.099999999999994" customHeight="1" x14ac:dyDescent="0.25">
      <c r="A78" s="12"/>
      <c r="B78" s="13" t="s">
        <v>36</v>
      </c>
      <c r="C78" s="14">
        <f t="shared" si="11"/>
        <v>416</v>
      </c>
      <c r="D78" s="15">
        <f t="shared" si="12"/>
        <v>392</v>
      </c>
      <c r="E78" s="14">
        <v>0</v>
      </c>
      <c r="F78" s="14">
        <v>0</v>
      </c>
      <c r="G78" s="15">
        <f t="shared" si="13"/>
        <v>392</v>
      </c>
      <c r="H78" s="14">
        <v>20</v>
      </c>
      <c r="I78" s="14">
        <v>27</v>
      </c>
      <c r="J78" s="14">
        <v>185</v>
      </c>
      <c r="K78" s="14">
        <v>27</v>
      </c>
      <c r="L78" s="14">
        <v>80</v>
      </c>
      <c r="M78" s="14">
        <v>3</v>
      </c>
      <c r="N78" s="14">
        <v>48</v>
      </c>
      <c r="O78" s="14">
        <v>2</v>
      </c>
      <c r="P78" s="14">
        <v>0</v>
      </c>
      <c r="Q78" s="14">
        <v>0</v>
      </c>
      <c r="R78" s="14">
        <v>0</v>
      </c>
      <c r="S78" s="14">
        <v>0</v>
      </c>
      <c r="T78" s="14">
        <v>10</v>
      </c>
      <c r="U78" s="14">
        <v>0</v>
      </c>
      <c r="V78" s="14">
        <v>4</v>
      </c>
      <c r="W78" s="14">
        <v>0</v>
      </c>
      <c r="X78" s="14">
        <v>9</v>
      </c>
      <c r="Y78" s="14">
        <v>0</v>
      </c>
      <c r="Z78" s="14">
        <v>0</v>
      </c>
      <c r="AA78" s="16">
        <v>1</v>
      </c>
    </row>
    <row r="79" spans="1:27" s="6" customFormat="1" ht="68.099999999999994" customHeight="1" x14ac:dyDescent="0.25">
      <c r="A79" s="12"/>
      <c r="B79" s="13" t="s">
        <v>37</v>
      </c>
      <c r="C79" s="14">
        <f t="shared" si="11"/>
        <v>0</v>
      </c>
      <c r="D79" s="15">
        <f t="shared" si="12"/>
        <v>0</v>
      </c>
      <c r="E79" s="14">
        <v>0</v>
      </c>
      <c r="F79" s="14">
        <v>0</v>
      </c>
      <c r="G79" s="15">
        <f t="shared" si="13"/>
        <v>0</v>
      </c>
      <c r="H79" s="14">
        <v>0</v>
      </c>
      <c r="I79" s="14">
        <v>0</v>
      </c>
      <c r="J79" s="14">
        <v>0</v>
      </c>
      <c r="K79" s="14">
        <v>0</v>
      </c>
      <c r="L79" s="14">
        <v>0</v>
      </c>
      <c r="M79" s="14">
        <v>0</v>
      </c>
      <c r="N79" s="14">
        <v>0</v>
      </c>
      <c r="O79" s="14">
        <v>0</v>
      </c>
      <c r="P79" s="14">
        <v>0</v>
      </c>
      <c r="Q79" s="14">
        <v>0</v>
      </c>
      <c r="R79" s="14">
        <v>0</v>
      </c>
      <c r="S79" s="14">
        <v>0</v>
      </c>
      <c r="T79" s="14">
        <v>0</v>
      </c>
      <c r="U79" s="14">
        <v>0</v>
      </c>
      <c r="V79" s="14">
        <v>0</v>
      </c>
      <c r="W79" s="14">
        <v>0</v>
      </c>
      <c r="X79" s="14">
        <v>0</v>
      </c>
      <c r="Y79" s="14">
        <v>0</v>
      </c>
      <c r="Z79" s="14">
        <v>0</v>
      </c>
      <c r="AA79" s="16">
        <v>0</v>
      </c>
    </row>
    <row r="80" spans="1:27" s="6" customFormat="1" ht="68.099999999999994" customHeight="1" x14ac:dyDescent="0.25">
      <c r="A80" s="12"/>
      <c r="B80" s="13" t="s">
        <v>38</v>
      </c>
      <c r="C80" s="14">
        <f t="shared" si="11"/>
        <v>40</v>
      </c>
      <c r="D80" s="15">
        <f t="shared" si="12"/>
        <v>37</v>
      </c>
      <c r="E80" s="14">
        <v>0</v>
      </c>
      <c r="F80" s="14">
        <v>0</v>
      </c>
      <c r="G80" s="15">
        <f t="shared" si="13"/>
        <v>37</v>
      </c>
      <c r="H80" s="14">
        <v>10</v>
      </c>
      <c r="I80" s="14">
        <v>6</v>
      </c>
      <c r="J80" s="14">
        <v>20</v>
      </c>
      <c r="K80" s="14">
        <v>1</v>
      </c>
      <c r="L80" s="14">
        <v>0</v>
      </c>
      <c r="M80" s="14">
        <v>0</v>
      </c>
      <c r="N80" s="14">
        <v>0</v>
      </c>
      <c r="O80" s="14">
        <v>0</v>
      </c>
      <c r="P80" s="14">
        <v>0</v>
      </c>
      <c r="Q80" s="14">
        <v>0</v>
      </c>
      <c r="R80" s="14">
        <v>0</v>
      </c>
      <c r="S80" s="14">
        <v>0</v>
      </c>
      <c r="T80" s="14">
        <v>1</v>
      </c>
      <c r="U80" s="14">
        <v>0</v>
      </c>
      <c r="V80" s="14">
        <v>0</v>
      </c>
      <c r="W80" s="14">
        <v>0</v>
      </c>
      <c r="X80" s="14">
        <v>2</v>
      </c>
      <c r="Y80" s="14">
        <v>0</v>
      </c>
      <c r="Z80" s="14">
        <v>0</v>
      </c>
      <c r="AA80" s="16">
        <v>0</v>
      </c>
    </row>
    <row r="81" spans="1:27" s="6" customFormat="1" ht="68.099999999999994" customHeight="1" x14ac:dyDescent="0.25">
      <c r="A81" s="12"/>
      <c r="B81" s="13" t="s">
        <v>39</v>
      </c>
      <c r="C81" s="14">
        <f t="shared" si="11"/>
        <v>20</v>
      </c>
      <c r="D81" s="15">
        <f t="shared" si="12"/>
        <v>18</v>
      </c>
      <c r="E81" s="14">
        <v>0</v>
      </c>
      <c r="F81" s="14">
        <v>0</v>
      </c>
      <c r="G81" s="15">
        <f t="shared" si="13"/>
        <v>14</v>
      </c>
      <c r="H81" s="14">
        <v>13</v>
      </c>
      <c r="I81" s="14">
        <v>1</v>
      </c>
      <c r="J81" s="14">
        <v>0</v>
      </c>
      <c r="K81" s="14">
        <v>0</v>
      </c>
      <c r="L81" s="14">
        <v>0</v>
      </c>
      <c r="M81" s="14">
        <v>0</v>
      </c>
      <c r="N81" s="14">
        <v>0</v>
      </c>
      <c r="O81" s="14">
        <v>0</v>
      </c>
      <c r="P81" s="14">
        <v>0</v>
      </c>
      <c r="Q81" s="14">
        <v>4</v>
      </c>
      <c r="R81" s="14">
        <v>0</v>
      </c>
      <c r="S81" s="14">
        <v>0</v>
      </c>
      <c r="T81" s="14">
        <v>1</v>
      </c>
      <c r="U81" s="14">
        <v>0</v>
      </c>
      <c r="V81" s="14">
        <v>0</v>
      </c>
      <c r="W81" s="14">
        <v>1</v>
      </c>
      <c r="X81" s="14">
        <v>0</v>
      </c>
      <c r="Y81" s="14">
        <v>0</v>
      </c>
      <c r="Z81" s="14">
        <v>0</v>
      </c>
      <c r="AA81" s="16">
        <v>0</v>
      </c>
    </row>
    <row r="82" spans="1:27" s="6" customFormat="1" ht="68.099999999999994" customHeight="1" x14ac:dyDescent="0.25">
      <c r="A82" s="12"/>
      <c r="B82" s="13" t="s">
        <v>40</v>
      </c>
      <c r="C82" s="14">
        <f t="shared" si="11"/>
        <v>1</v>
      </c>
      <c r="D82" s="15">
        <f t="shared" si="12"/>
        <v>1</v>
      </c>
      <c r="E82" s="14">
        <v>0</v>
      </c>
      <c r="F82" s="14">
        <v>0</v>
      </c>
      <c r="G82" s="15">
        <f t="shared" si="13"/>
        <v>1</v>
      </c>
      <c r="H82" s="14">
        <v>1</v>
      </c>
      <c r="I82" s="14">
        <v>0</v>
      </c>
      <c r="J82" s="14">
        <v>0</v>
      </c>
      <c r="K82" s="14">
        <v>0</v>
      </c>
      <c r="L82" s="14">
        <v>0</v>
      </c>
      <c r="M82" s="14">
        <v>0</v>
      </c>
      <c r="N82" s="14">
        <v>0</v>
      </c>
      <c r="O82" s="14">
        <v>0</v>
      </c>
      <c r="P82" s="14">
        <v>0</v>
      </c>
      <c r="Q82" s="14">
        <v>0</v>
      </c>
      <c r="R82" s="14">
        <v>0</v>
      </c>
      <c r="S82" s="14">
        <v>0</v>
      </c>
      <c r="T82" s="14">
        <v>0</v>
      </c>
      <c r="U82" s="14">
        <v>0</v>
      </c>
      <c r="V82" s="14">
        <v>0</v>
      </c>
      <c r="W82" s="14">
        <v>0</v>
      </c>
      <c r="X82" s="14">
        <v>0</v>
      </c>
      <c r="Y82" s="14">
        <v>0</v>
      </c>
      <c r="Z82" s="14">
        <v>0</v>
      </c>
      <c r="AA82" s="16">
        <v>0</v>
      </c>
    </row>
    <row r="83" spans="1:27" s="6" customFormat="1" ht="68.099999999999994" customHeight="1" x14ac:dyDescent="0.25">
      <c r="A83" s="12"/>
      <c r="B83" s="13" t="s">
        <v>41</v>
      </c>
      <c r="C83" s="14">
        <f t="shared" si="11"/>
        <v>0</v>
      </c>
      <c r="D83" s="15">
        <f t="shared" si="12"/>
        <v>0</v>
      </c>
      <c r="E83" s="14">
        <v>0</v>
      </c>
      <c r="F83" s="14">
        <v>0</v>
      </c>
      <c r="G83" s="15">
        <f t="shared" si="13"/>
        <v>0</v>
      </c>
      <c r="H83" s="14">
        <v>0</v>
      </c>
      <c r="I83" s="14">
        <v>0</v>
      </c>
      <c r="J83" s="14">
        <v>0</v>
      </c>
      <c r="K83" s="14">
        <v>0</v>
      </c>
      <c r="L83" s="14">
        <v>0</v>
      </c>
      <c r="M83" s="14">
        <v>0</v>
      </c>
      <c r="N83" s="14">
        <v>0</v>
      </c>
      <c r="O83" s="14">
        <v>0</v>
      </c>
      <c r="P83" s="14">
        <v>0</v>
      </c>
      <c r="Q83" s="14">
        <v>0</v>
      </c>
      <c r="R83" s="14">
        <v>0</v>
      </c>
      <c r="S83" s="14">
        <v>0</v>
      </c>
      <c r="T83" s="14">
        <v>0</v>
      </c>
      <c r="U83" s="14">
        <v>0</v>
      </c>
      <c r="V83" s="14">
        <v>0</v>
      </c>
      <c r="W83" s="14">
        <v>0</v>
      </c>
      <c r="X83" s="14">
        <v>0</v>
      </c>
      <c r="Y83" s="14">
        <v>0</v>
      </c>
      <c r="Z83" s="14">
        <v>0</v>
      </c>
      <c r="AA83" s="16">
        <v>0</v>
      </c>
    </row>
    <row r="84" spans="1:27" s="6" customFormat="1" ht="68.099999999999994" customHeight="1" x14ac:dyDescent="0.25">
      <c r="A84" s="17"/>
      <c r="B84" s="18" t="s">
        <v>42</v>
      </c>
      <c r="C84" s="19">
        <f t="shared" si="11"/>
        <v>51</v>
      </c>
      <c r="D84" s="20">
        <f t="shared" si="12"/>
        <v>43</v>
      </c>
      <c r="E84" s="19">
        <v>0</v>
      </c>
      <c r="F84" s="19">
        <v>0</v>
      </c>
      <c r="G84" s="20">
        <f t="shared" si="13"/>
        <v>43</v>
      </c>
      <c r="H84" s="19">
        <v>40</v>
      </c>
      <c r="I84" s="19">
        <v>3</v>
      </c>
      <c r="J84" s="19">
        <v>0</v>
      </c>
      <c r="K84" s="19">
        <v>0</v>
      </c>
      <c r="L84" s="19">
        <v>0</v>
      </c>
      <c r="M84" s="19">
        <v>0</v>
      </c>
      <c r="N84" s="19">
        <v>0</v>
      </c>
      <c r="O84" s="19">
        <v>0</v>
      </c>
      <c r="P84" s="19">
        <v>0</v>
      </c>
      <c r="Q84" s="19">
        <v>0</v>
      </c>
      <c r="R84" s="19">
        <v>0</v>
      </c>
      <c r="S84" s="19">
        <v>0</v>
      </c>
      <c r="T84" s="19">
        <v>7</v>
      </c>
      <c r="U84" s="19">
        <v>0</v>
      </c>
      <c r="V84" s="19">
        <v>0</v>
      </c>
      <c r="W84" s="19">
        <v>0</v>
      </c>
      <c r="X84" s="19">
        <v>1</v>
      </c>
      <c r="Y84" s="19">
        <v>0</v>
      </c>
      <c r="Z84" s="19">
        <v>0</v>
      </c>
      <c r="AA84" s="21">
        <v>0</v>
      </c>
    </row>
    <row r="85" spans="1:27" ht="26.45" customHeight="1" x14ac:dyDescent="0.25">
      <c r="A85" s="26" t="s">
        <v>48</v>
      </c>
      <c r="B85" s="27"/>
      <c r="C85" s="3"/>
      <c r="D85" s="28"/>
      <c r="E85" s="28"/>
      <c r="F85" s="28"/>
      <c r="G85" s="28"/>
      <c r="H85" s="28"/>
      <c r="I85" s="28"/>
      <c r="J85" s="28"/>
      <c r="K85" s="28"/>
      <c r="L85" s="28"/>
      <c r="M85" s="28"/>
      <c r="N85" s="28"/>
      <c r="O85" s="28"/>
      <c r="P85" s="28"/>
      <c r="Q85" s="28"/>
      <c r="R85" s="28"/>
      <c r="S85" s="28"/>
      <c r="T85" s="28"/>
      <c r="U85" s="28"/>
      <c r="V85" s="28"/>
      <c r="W85" s="28"/>
      <c r="X85" s="28"/>
      <c r="Y85" s="28"/>
      <c r="Z85" s="28"/>
      <c r="AA85" s="28"/>
    </row>
    <row r="86" spans="1:27" ht="26.45" customHeight="1" x14ac:dyDescent="0.25">
      <c r="A86" s="29" t="s">
        <v>49</v>
      </c>
      <c r="B86" s="30"/>
      <c r="C86" s="28"/>
      <c r="D86" s="28"/>
      <c r="E86" s="28"/>
      <c r="F86" s="28"/>
      <c r="G86" s="28"/>
      <c r="H86" s="28"/>
      <c r="I86" s="28"/>
      <c r="J86" s="28"/>
      <c r="K86" s="28"/>
      <c r="L86" s="28"/>
      <c r="M86" s="28"/>
      <c r="N86" s="28"/>
      <c r="O86" s="28"/>
      <c r="P86" s="28"/>
      <c r="Q86" s="28"/>
      <c r="R86" s="28"/>
      <c r="S86" s="28"/>
      <c r="T86" s="28"/>
      <c r="U86" s="28"/>
      <c r="V86" s="28"/>
      <c r="W86" s="28"/>
      <c r="X86" s="28"/>
      <c r="Y86" s="28"/>
      <c r="Z86" s="28"/>
      <c r="AA86" s="28"/>
    </row>
    <row r="87" spans="1:27" x14ac:dyDescent="0.25">
      <c r="A87" s="31"/>
      <c r="B87" s="31"/>
      <c r="C87" s="28"/>
      <c r="D87" s="28"/>
      <c r="E87" s="28"/>
      <c r="F87" s="28"/>
      <c r="G87" s="28"/>
      <c r="H87" s="28"/>
      <c r="I87" s="28"/>
      <c r="J87" s="28"/>
      <c r="K87" s="28"/>
      <c r="L87" s="28"/>
      <c r="M87" s="28"/>
      <c r="N87" s="28"/>
      <c r="O87" s="28"/>
      <c r="P87" s="28"/>
      <c r="Q87" s="28"/>
      <c r="R87" s="28"/>
      <c r="S87" s="28"/>
      <c r="T87" s="28"/>
      <c r="U87" s="28"/>
      <c r="V87" s="28"/>
      <c r="W87" s="28"/>
      <c r="X87" s="28"/>
      <c r="Y87" s="28"/>
      <c r="Z87" s="28"/>
      <c r="AA87" s="28"/>
    </row>
    <row r="88" spans="1:27" x14ac:dyDescent="0.25">
      <c r="A88" s="31"/>
      <c r="B88" s="31"/>
      <c r="C88" s="32"/>
      <c r="D88" s="32"/>
      <c r="E88" s="32"/>
      <c r="F88" s="32"/>
      <c r="G88" s="32"/>
      <c r="H88" s="32"/>
      <c r="I88" s="32"/>
      <c r="J88" s="32"/>
      <c r="K88" s="32"/>
      <c r="L88" s="32"/>
      <c r="M88" s="32"/>
      <c r="N88" s="32"/>
      <c r="O88" s="32"/>
      <c r="P88" s="32"/>
      <c r="Q88" s="32"/>
      <c r="R88" s="32"/>
      <c r="S88" s="32"/>
      <c r="T88" s="32"/>
      <c r="U88" s="32"/>
      <c r="V88" s="32"/>
      <c r="W88" s="32"/>
      <c r="X88" s="32"/>
      <c r="Y88" s="32"/>
      <c r="Z88" s="32"/>
      <c r="AA88" s="32"/>
    </row>
  </sheetData>
  <mergeCells count="20">
    <mergeCell ref="X4:X6"/>
    <mergeCell ref="Y4:Y6"/>
    <mergeCell ref="Z4:Z6"/>
    <mergeCell ref="AA4:AA6"/>
    <mergeCell ref="D5:D6"/>
    <mergeCell ref="E5:E6"/>
    <mergeCell ref="F5:F6"/>
    <mergeCell ref="G5:P5"/>
    <mergeCell ref="Q5:Q6"/>
    <mergeCell ref="R5:R6"/>
    <mergeCell ref="A1:AA1"/>
    <mergeCell ref="A2:AA2"/>
    <mergeCell ref="A4:B6"/>
    <mergeCell ref="C4:C6"/>
    <mergeCell ref="D4:R4"/>
    <mergeCell ref="S4:S6"/>
    <mergeCell ref="T4:T6"/>
    <mergeCell ref="U4:U6"/>
    <mergeCell ref="V4:V6"/>
    <mergeCell ref="W4:W6"/>
  </mergeCells>
  <phoneticPr fontId="25" type="noConversion"/>
  <printOptions horizontalCentered="1"/>
  <pageMargins left="0.23622047244094502" right="0.23622047244094502" top="0.74803149606299213" bottom="0.74803149606299213" header="0.31496062992126012" footer="0.31496062992126012"/>
  <pageSetup paperSize="0" fitToHeight="0" orientation="landscape" horizontalDpi="0" verticalDpi="0" copies="0"/>
  <headerFooter>
    <oddFooter>&amp;C第&amp;P頁，共&amp;N頁&amp;R製表日：115年8月3日</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裁判結果</vt:lpstr>
      <vt:lpstr>裁判結果!Print_Area</vt:lpstr>
      <vt:lpstr>裁判結果!Print_Titles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張壬翔</cp:lastModifiedBy>
  <cp:lastPrinted>2026-09-02T06:39:56Z</cp:lastPrinted>
  <dcterms:created xsi:type="dcterms:W3CDTF">2017-07-17T08:48:05Z</dcterms:created>
  <dcterms:modified xsi:type="dcterms:W3CDTF">2026-09-02T06:47:59Z</dcterms:modified>
</cp:coreProperties>
</file>