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66.20\兒少福利組\01-福利規劃科\5-1.兒權公約\12-兒少統計專區（首次19-20、第二次17）\07-會後更新資料及公告(終版)\06公告統計表\第3區保護及司法\3.3.1校安通報藥物濫用學生人數\"/>
    </mc:Choice>
  </mc:AlternateContent>
  <xr:revisionPtr revIDLastSave="0" documentId="13_ncr:1_{2041A302-C7A2-448D-B076-F5FA27AD315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學制" sheetId="1" r:id="rId1"/>
    <sheet name="族群" sheetId="2" r:id="rId2"/>
    <sheet name="縣市" sheetId="3" r:id="rId3"/>
    <sheet name="年齡" sheetId="4" r:id="rId4"/>
  </sheets>
  <definedNames>
    <definedName name="_xlnm.Print_Area" localSheetId="1">"""族群!#REF!"""</definedName>
    <definedName name="_xlnm.Print_Area" localSheetId="0">學制!$A$1:$R$11</definedName>
    <definedName name="_xlnm.Print_Area" localSheetId="2">"""縣市!#REF!"""</definedName>
    <definedName name="_xlnm.Print_Titles" localSheetId="1">"""族群!#REF!"""</definedName>
    <definedName name="_xlnm.Print_Titles" localSheetId="2">"""縣市!#REF!"""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6" i="4" l="1"/>
  <c r="K16" i="4"/>
  <c r="W13" i="3"/>
  <c r="X12" i="3"/>
  <c r="X13" i="3" s="1"/>
  <c r="V13" i="3"/>
  <c r="U13" i="3"/>
  <c r="T13" i="3"/>
  <c r="S13" i="3"/>
  <c r="R13" i="3"/>
  <c r="Q13" i="3"/>
  <c r="P13" i="3"/>
  <c r="O13" i="3"/>
  <c r="N13" i="3"/>
  <c r="M13" i="3"/>
  <c r="L13" i="3"/>
  <c r="K13" i="3"/>
  <c r="J13" i="3"/>
  <c r="I13" i="3"/>
  <c r="H13" i="3"/>
  <c r="G13" i="3"/>
  <c r="F13" i="3"/>
  <c r="E13" i="3"/>
  <c r="D13" i="3"/>
  <c r="C13" i="3"/>
  <c r="B13" i="3"/>
  <c r="F21" i="2"/>
  <c r="H21" i="2"/>
  <c r="D21" i="2"/>
  <c r="R11" i="1"/>
  <c r="R10" i="1"/>
  <c r="R9" i="1"/>
  <c r="I16" i="4"/>
  <c r="X11" i="3"/>
  <c r="Q11" i="1"/>
  <c r="Q10" i="1"/>
  <c r="Q9" i="1"/>
  <c r="G16" i="4"/>
  <c r="F16" i="4"/>
  <c r="X10" i="3"/>
  <c r="X9" i="3"/>
  <c r="X8" i="3"/>
  <c r="X7" i="3"/>
  <c r="X6" i="3"/>
  <c r="X5" i="3"/>
  <c r="X4" i="3"/>
  <c r="P11" i="1"/>
  <c r="O11" i="1"/>
  <c r="N11" i="1"/>
  <c r="M11" i="1"/>
  <c r="G11" i="1"/>
  <c r="F11" i="1"/>
  <c r="P10" i="1"/>
  <c r="L10" i="1"/>
  <c r="K10" i="1"/>
  <c r="J10" i="1"/>
  <c r="I10" i="1"/>
  <c r="H10" i="1"/>
  <c r="G10" i="1"/>
  <c r="F10" i="1"/>
  <c r="P9" i="1"/>
  <c r="L9" i="1"/>
  <c r="L11" i="1" s="1"/>
  <c r="K9" i="1"/>
  <c r="K11" i="1" s="1"/>
  <c r="J9" i="1"/>
  <c r="J11" i="1" s="1"/>
  <c r="I9" i="1"/>
  <c r="I11" i="1" s="1"/>
  <c r="H9" i="1"/>
  <c r="H11" i="1" s="1"/>
  <c r="G9" i="1"/>
  <c r="F9" i="1"/>
</calcChain>
</file>

<file path=xl/sharedStrings.xml><?xml version="1.0" encoding="utf-8"?>
<sst xmlns="http://schemas.openxmlformats.org/spreadsheetml/2006/main" count="91" uniqueCount="56">
  <si>
    <t>校園安全通報藥物濫用學生人數</t>
  </si>
  <si>
    <t>項目</t>
  </si>
  <si>
    <t>學制</t>
  </si>
  <si>
    <t>國小</t>
  </si>
  <si>
    <t>男</t>
  </si>
  <si>
    <t>女</t>
  </si>
  <si>
    <t>國中</t>
  </si>
  <si>
    <t>合計</t>
  </si>
  <si>
    <t>總計</t>
  </si>
  <si>
    <t>原住民</t>
  </si>
  <si>
    <t>新住民</t>
  </si>
  <si>
    <t>其他</t>
  </si>
  <si>
    <t>年別</t>
  </si>
  <si>
    <t>資料來源：教育部
說明：
1.濫用藥物：非以醫療為目的，在未經醫師處方或指示情況下，使用『毒品危害防制條例』所稱之毒品及有害身心成癮物質者(如笑氣)。
2.本表自2013年起另區分性別統計。
3.族群自2017年起統計。</t>
  </si>
  <si>
    <t xml:space="preserve">  縣市
年度</t>
  </si>
  <si>
    <t>臺北市</t>
  </si>
  <si>
    <t>新北市</t>
  </si>
  <si>
    <t>臺中市</t>
  </si>
  <si>
    <t>臺南市</t>
  </si>
  <si>
    <t>高雄市</t>
  </si>
  <si>
    <t>宜蘭縣</t>
  </si>
  <si>
    <t>基隆市</t>
  </si>
  <si>
    <t>桃園市</t>
  </si>
  <si>
    <t>新竹縣</t>
  </si>
  <si>
    <t>新竹市</t>
  </si>
  <si>
    <t>苗栗縣</t>
  </si>
  <si>
    <t>南投縣</t>
  </si>
  <si>
    <t>彰化縣</t>
  </si>
  <si>
    <t>雲林縣</t>
  </si>
  <si>
    <t>嘉義縣</t>
  </si>
  <si>
    <t>嘉義市</t>
  </si>
  <si>
    <t>屏東縣</t>
  </si>
  <si>
    <t>臺東縣</t>
  </si>
  <si>
    <t>花蓮縣</t>
  </si>
  <si>
    <t>澎湖縣</t>
  </si>
  <si>
    <t>金門縣</t>
  </si>
  <si>
    <t>連江縣</t>
  </si>
  <si>
    <t>年齡</t>
  </si>
  <si>
    <t>6歲</t>
  </si>
  <si>
    <t>7歲</t>
  </si>
  <si>
    <t>8歲</t>
  </si>
  <si>
    <t>9歲</t>
  </si>
  <si>
    <t>10歲</t>
  </si>
  <si>
    <t>11歲</t>
  </si>
  <si>
    <t>12歲</t>
  </si>
  <si>
    <t>13歲</t>
  </si>
  <si>
    <t>14歲</t>
  </si>
  <si>
    <t>15歲</t>
  </si>
  <si>
    <t>16歲</t>
  </si>
  <si>
    <t>17歲</t>
  </si>
  <si>
    <t>18歲</t>
  </si>
  <si>
    <t>資料來源：教育部
說明：
1.濫用藥物：非以醫療為目的，在未經醫師處方或指示情況下，使用『毒品危害防制條例』所稱之毒品及有害身心成癮物質者(如笑氣)。
2.本表自2013年起另區分性別統計。
3.縣市別自2017年起統計，縣市別以學校所在地統計。
4.本表統計高級中等以下學校學生(含18歲以上)。</t>
    <phoneticPr fontId="16" type="noConversion"/>
  </si>
  <si>
    <t>資料來源：教育部
說明：
1.濫用藥物：非以醫療為目的，在未經醫師處方或指示情況下，使用『毒品危害防制條例』所稱之毒品及有害身心成癮物質者(如笑氣)。
2.本表自2013年起另區分性別統計。
3.年齡自2017年起統計。
4.以上數據未包含18歲以上學生人數。</t>
    <phoneticPr fontId="16" type="noConversion"/>
  </si>
  <si>
    <t>高級中等學校</t>
    <phoneticPr fontId="16" type="noConversion"/>
  </si>
  <si>
    <t>單位:人次</t>
    <phoneticPr fontId="16" type="noConversion"/>
  </si>
  <si>
    <t>單位：人次</t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</si>
</sst>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&quot; &quot;"/>
  </numFmts>
  <fonts count="23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b/>
      <sz val="10"/>
      <color rgb="FF000000"/>
      <name val="新細明體"/>
      <family val="1"/>
      <charset val="136"/>
    </font>
    <font>
      <sz val="10"/>
      <color rgb="FFFFFFFF"/>
      <name val="新細明體"/>
      <family val="1"/>
      <charset val="136"/>
    </font>
    <font>
      <sz val="10"/>
      <color rgb="FFCC0000"/>
      <name val="新細明體"/>
      <family val="1"/>
      <charset val="136"/>
    </font>
    <font>
      <b/>
      <sz val="10"/>
      <color rgb="FFFFFFFF"/>
      <name val="新細明體"/>
      <family val="1"/>
      <charset val="136"/>
    </font>
    <font>
      <i/>
      <sz val="10"/>
      <color rgb="FF808080"/>
      <name val="新細明體"/>
      <family val="1"/>
      <charset val="136"/>
    </font>
    <font>
      <sz val="10"/>
      <color rgb="FF006600"/>
      <name val="新細明體"/>
      <family val="1"/>
      <charset val="136"/>
    </font>
    <font>
      <b/>
      <sz val="24"/>
      <color rgb="FF000000"/>
      <name val="新細明體"/>
      <family val="1"/>
      <charset val="136"/>
    </font>
    <font>
      <sz val="18"/>
      <color rgb="FF000000"/>
      <name val="新細明體"/>
      <family val="1"/>
      <charset val="136"/>
    </font>
    <font>
      <u/>
      <sz val="10"/>
      <color rgb="FF0000EE"/>
      <name val="新細明體"/>
      <family val="1"/>
      <charset val="136"/>
    </font>
    <font>
      <sz val="10"/>
      <color rgb="FF996600"/>
      <name val="新細明體"/>
      <family val="1"/>
      <charset val="136"/>
    </font>
    <font>
      <sz val="10"/>
      <color rgb="FF333333"/>
      <name val="新細明體"/>
      <family val="1"/>
      <charset val="136"/>
    </font>
    <font>
      <b/>
      <i/>
      <u/>
      <sz val="10"/>
      <color rgb="FF000000"/>
      <name val="新細明體"/>
      <family val="1"/>
      <charset val="136"/>
    </font>
    <font>
      <sz val="12"/>
      <color rgb="FF000000"/>
      <name val="標楷體"/>
      <family val="4"/>
      <charset val="136"/>
    </font>
    <font>
      <sz val="12"/>
      <color rgb="FF000000"/>
      <name val="Times New Roman"/>
      <family val="1"/>
    </font>
    <font>
      <sz val="9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2"/>
      <color rgb="FFFF0000"/>
      <name val="Times New Roman"/>
      <family val="1"/>
    </font>
    <font>
      <sz val="12"/>
      <name val="Times New Roman"/>
      <family val="1"/>
    </font>
    <font>
      <sz val="12"/>
      <name val="標楷體"/>
      <family val="4"/>
      <charset val="136"/>
    </font>
    <font>
      <sz val="14"/>
      <name val="標楷體"/>
      <family val="4"/>
      <charset val="136"/>
    </font>
    <font>
      <sz val="16"/>
      <name val="標楷體"/>
      <family val="4"/>
      <charset val="136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 diagonalDown="1"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9">
    <xf numFmtId="0" fontId="0" fillId="0" borderId="0">
      <alignment vertical="center"/>
    </xf>
    <xf numFmtId="0" fontId="2" fillId="0" borderId="0" applyNumberFormat="0" applyBorder="0" applyProtection="0">
      <alignment vertical="center"/>
    </xf>
    <xf numFmtId="0" fontId="3" fillId="2" borderId="0" applyNumberFormat="0" applyBorder="0" applyProtection="0">
      <alignment vertical="center"/>
    </xf>
    <xf numFmtId="0" fontId="3" fillId="3" borderId="0" applyNumberFormat="0" applyBorder="0" applyProtection="0">
      <alignment vertical="center"/>
    </xf>
    <xf numFmtId="0" fontId="2" fillId="4" borderId="0" applyNumberFormat="0" applyBorder="0" applyProtection="0">
      <alignment vertical="center"/>
    </xf>
    <xf numFmtId="0" fontId="4" fillId="5" borderId="0" applyNumberFormat="0" applyBorder="0" applyProtection="0">
      <alignment vertical="center"/>
    </xf>
    <xf numFmtId="0" fontId="5" fillId="6" borderId="0" applyNumberFormat="0" applyBorder="0" applyProtection="0">
      <alignment vertical="center"/>
    </xf>
    <xf numFmtId="0" fontId="6" fillId="0" borderId="0" applyNumberFormat="0" applyBorder="0" applyProtection="0">
      <alignment vertical="center"/>
    </xf>
    <xf numFmtId="0" fontId="7" fillId="7" borderId="0" applyNumberFormat="0" applyBorder="0" applyProtection="0">
      <alignment vertical="center"/>
    </xf>
    <xf numFmtId="0" fontId="8" fillId="0" borderId="0" applyNumberFormat="0" applyBorder="0" applyProtection="0">
      <alignment vertical="center"/>
    </xf>
    <xf numFmtId="0" fontId="9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0" fillId="0" borderId="0" applyNumberFormat="0" applyBorder="0" applyProtection="0">
      <alignment vertical="center"/>
    </xf>
    <xf numFmtId="0" fontId="11" fillId="8" borderId="0" applyNumberFormat="0" applyBorder="0" applyProtection="0">
      <alignment vertical="center"/>
    </xf>
    <xf numFmtId="0" fontId="12" fillId="8" borderId="1" applyNumberFormat="0" applyProtection="0">
      <alignment vertical="center"/>
    </xf>
    <xf numFmtId="0" fontId="13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4" fillId="0" borderId="0" applyNumberFormat="0" applyBorder="0" applyProtection="0">
      <alignment vertical="center"/>
    </xf>
  </cellStyleXfs>
  <cellXfs count="56">
    <xf numFmtId="0" fontId="0" fillId="0" borderId="0" xfId="0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176" fontId="15" fillId="0" borderId="0" xfId="0" applyNumberFormat="1" applyFont="1" applyAlignment="1">
      <alignment horizontal="center" vertical="center"/>
    </xf>
    <xf numFmtId="0" fontId="17" fillId="0" borderId="0" xfId="0" applyFont="1">
      <alignment vertical="center"/>
    </xf>
    <xf numFmtId="0" fontId="18" fillId="0" borderId="0" xfId="0" applyFont="1" applyAlignment="1">
      <alignment horizontal="center" vertical="center"/>
    </xf>
    <xf numFmtId="0" fontId="15" fillId="9" borderId="0" xfId="0" applyFont="1" applyFill="1">
      <alignment vertical="center"/>
    </xf>
    <xf numFmtId="0" fontId="14" fillId="0" borderId="3" xfId="0" applyFont="1" applyBorder="1" applyAlignment="1">
      <alignment horizontal="left" vertical="center" wrapText="1"/>
    </xf>
    <xf numFmtId="0" fontId="20" fillId="0" borderId="3" xfId="0" applyFont="1" applyBorder="1" applyAlignment="1">
      <alignment horizontal="left" vertical="center" wrapText="1"/>
    </xf>
    <xf numFmtId="0" fontId="20" fillId="0" borderId="7" xfId="0" applyFont="1" applyBorder="1" applyAlignment="1">
      <alignment horizontal="left" vertical="center" wrapText="1"/>
    </xf>
    <xf numFmtId="0" fontId="22" fillId="0" borderId="2" xfId="0" applyFont="1" applyFill="1" applyBorder="1" applyAlignment="1">
      <alignment horizontal="center" vertical="center"/>
    </xf>
    <xf numFmtId="0" fontId="20" fillId="0" borderId="17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176" fontId="19" fillId="0" borderId="3" xfId="0" applyNumberFormat="1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176" fontId="19" fillId="0" borderId="3" xfId="0" applyNumberFormat="1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 wrapText="1"/>
    </xf>
    <xf numFmtId="3" fontId="19" fillId="0" borderId="3" xfId="0" applyNumberFormat="1" applyFont="1" applyFill="1" applyBorder="1" applyAlignment="1">
      <alignment horizontal="center" vertical="center" wrapText="1"/>
    </xf>
    <xf numFmtId="3" fontId="19" fillId="0" borderId="3" xfId="0" applyNumberFormat="1" applyFont="1" applyFill="1" applyBorder="1" applyAlignment="1">
      <alignment horizontal="center" vertical="center" wrapText="1"/>
    </xf>
    <xf numFmtId="3" fontId="19" fillId="0" borderId="3" xfId="0" applyNumberFormat="1" applyFont="1" applyFill="1" applyBorder="1" applyAlignment="1">
      <alignment horizontal="center" vertical="center"/>
    </xf>
    <xf numFmtId="0" fontId="20" fillId="0" borderId="4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right" vertical="center"/>
    </xf>
    <xf numFmtId="0" fontId="20" fillId="0" borderId="6" xfId="0" applyFont="1" applyFill="1" applyBorder="1" applyAlignment="1">
      <alignment horizontal="left" vertical="top" wrapText="1"/>
    </xf>
    <xf numFmtId="176" fontId="20" fillId="0" borderId="3" xfId="0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20" fillId="0" borderId="0" xfId="0" applyFont="1" applyFill="1" applyAlignment="1">
      <alignment horizontal="right" vertical="center"/>
    </xf>
    <xf numFmtId="0" fontId="20" fillId="0" borderId="11" xfId="0" applyFont="1" applyFill="1" applyBorder="1" applyAlignment="1">
      <alignment horizontal="center" vertical="center"/>
    </xf>
    <xf numFmtId="0" fontId="20" fillId="0" borderId="12" xfId="0" applyFont="1" applyFill="1" applyBorder="1" applyAlignment="1">
      <alignment horizontal="center" vertical="center"/>
    </xf>
    <xf numFmtId="176" fontId="19" fillId="0" borderId="12" xfId="0" applyNumberFormat="1" applyFont="1" applyFill="1" applyBorder="1" applyAlignment="1">
      <alignment horizontal="center" vertical="center"/>
    </xf>
    <xf numFmtId="0" fontId="19" fillId="0" borderId="12" xfId="0" applyFont="1" applyFill="1" applyBorder="1" applyAlignment="1">
      <alignment horizontal="center" vertical="center"/>
    </xf>
    <xf numFmtId="0" fontId="19" fillId="0" borderId="13" xfId="0" applyFont="1" applyFill="1" applyBorder="1" applyAlignment="1">
      <alignment horizontal="center" vertical="center"/>
    </xf>
    <xf numFmtId="0" fontId="19" fillId="0" borderId="14" xfId="0" applyFont="1" applyFill="1" applyBorder="1" applyAlignment="1">
      <alignment horizontal="center" vertical="center"/>
    </xf>
    <xf numFmtId="0" fontId="20" fillId="0" borderId="15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vertical="center" wrapText="1"/>
    </xf>
    <xf numFmtId="176" fontId="19" fillId="0" borderId="4" xfId="0" applyNumberFormat="1" applyFont="1" applyFill="1" applyBorder="1" applyAlignment="1">
      <alignment horizontal="center" vertical="center"/>
    </xf>
    <xf numFmtId="176" fontId="19" fillId="0" borderId="8" xfId="0" applyNumberFormat="1" applyFont="1" applyFill="1" applyBorder="1" applyAlignment="1">
      <alignment horizontal="center" vertical="center"/>
    </xf>
    <xf numFmtId="176" fontId="19" fillId="0" borderId="19" xfId="0" applyNumberFormat="1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top"/>
    </xf>
    <xf numFmtId="0" fontId="20" fillId="0" borderId="16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left" vertical="center"/>
    </xf>
    <xf numFmtId="176" fontId="19" fillId="0" borderId="10" xfId="0" applyNumberFormat="1" applyFont="1" applyFill="1" applyBorder="1" applyAlignment="1">
      <alignment horizontal="center" vertical="center"/>
    </xf>
    <xf numFmtId="176" fontId="19" fillId="0" borderId="18" xfId="0" applyNumberFormat="1" applyFont="1" applyFill="1" applyBorder="1" applyAlignment="1">
      <alignment horizontal="center" vertical="center"/>
    </xf>
  </cellXfs>
  <cellStyles count="19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" xfId="9" xr:uid="{00000000-0005-0000-0000-000008000000}"/>
    <cellStyle name="Heading 1" xfId="10" xr:uid="{00000000-0005-0000-0000-000009000000}"/>
    <cellStyle name="Heading 2" xfId="11" xr:uid="{00000000-0005-0000-0000-00000A000000}"/>
    <cellStyle name="Hyperlink" xfId="12" xr:uid="{00000000-0005-0000-0000-00000B000000}"/>
    <cellStyle name="Neutral" xfId="13" xr:uid="{00000000-0005-0000-0000-00000C000000}"/>
    <cellStyle name="Note" xfId="14" xr:uid="{00000000-0005-0000-0000-00000D000000}"/>
    <cellStyle name="Result" xfId="15" xr:uid="{00000000-0005-0000-0000-00000E000000}"/>
    <cellStyle name="Status" xfId="16" xr:uid="{00000000-0005-0000-0000-00000F000000}"/>
    <cellStyle name="Text" xfId="17" xr:uid="{00000000-0005-0000-0000-000010000000}"/>
    <cellStyle name="Warning" xfId="18" xr:uid="{00000000-0005-0000-0000-000011000000}"/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I11"/>
  <sheetViews>
    <sheetView tabSelected="1" workbookViewId="0">
      <selection activeCell="O14" sqref="O14"/>
    </sheetView>
  </sheetViews>
  <sheetFormatPr defaultRowHeight="16.5"/>
  <cols>
    <col min="1" max="1" width="7.125" style="2" customWidth="1"/>
    <col min="2" max="2" width="7.375" style="3" customWidth="1"/>
    <col min="3" max="3" width="8.875" style="2" customWidth="1"/>
    <col min="4" max="9" width="7.125" style="2" customWidth="1"/>
    <col min="10" max="10" width="7.125" style="4" customWidth="1"/>
    <col min="11" max="12" width="7.125" style="2" customWidth="1"/>
    <col min="13" max="16" width="8.5" style="1" customWidth="1"/>
    <col min="17" max="17" width="8.5" style="2" customWidth="1"/>
    <col min="18" max="1023" width="8.5" style="1" customWidth="1"/>
    <col min="1024" max="1024" width="9" customWidth="1"/>
  </cols>
  <sheetData>
    <row r="1" spans="1:18" ht="31.5" customHeight="1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2" t="s">
        <v>55</v>
      </c>
      <c r="R1" s="12"/>
    </row>
    <row r="2" spans="1:18" ht="27" customHeight="1">
      <c r="A2" s="13" t="s">
        <v>1</v>
      </c>
      <c r="B2" s="13"/>
      <c r="C2" s="13"/>
      <c r="D2" s="14">
        <v>2011</v>
      </c>
      <c r="E2" s="14">
        <v>2012</v>
      </c>
      <c r="F2" s="14">
        <v>2013</v>
      </c>
      <c r="G2" s="14">
        <v>2014</v>
      </c>
      <c r="H2" s="14">
        <v>2015</v>
      </c>
      <c r="I2" s="14">
        <v>2016</v>
      </c>
      <c r="J2" s="15">
        <v>2017</v>
      </c>
      <c r="K2" s="14">
        <v>2018</v>
      </c>
      <c r="L2" s="14">
        <v>2019</v>
      </c>
      <c r="M2" s="14">
        <v>2020</v>
      </c>
      <c r="N2" s="14">
        <v>2021</v>
      </c>
      <c r="O2" s="14">
        <v>2022</v>
      </c>
      <c r="P2" s="16">
        <v>2023</v>
      </c>
      <c r="Q2" s="17">
        <v>2024</v>
      </c>
      <c r="R2" s="17">
        <v>2025</v>
      </c>
    </row>
    <row r="3" spans="1:18">
      <c r="A3" s="13" t="s">
        <v>2</v>
      </c>
      <c r="B3" s="13" t="s">
        <v>3</v>
      </c>
      <c r="C3" s="18" t="s">
        <v>4</v>
      </c>
      <c r="D3" s="19">
        <v>3</v>
      </c>
      <c r="E3" s="19">
        <v>8</v>
      </c>
      <c r="F3" s="20">
        <v>8</v>
      </c>
      <c r="G3" s="20">
        <v>6</v>
      </c>
      <c r="H3" s="20">
        <v>4</v>
      </c>
      <c r="I3" s="20">
        <v>1</v>
      </c>
      <c r="J3" s="21">
        <v>3</v>
      </c>
      <c r="K3" s="20">
        <v>3</v>
      </c>
      <c r="L3" s="20">
        <v>3</v>
      </c>
      <c r="M3" s="14">
        <v>2</v>
      </c>
      <c r="N3" s="14">
        <v>2</v>
      </c>
      <c r="O3" s="14">
        <v>2</v>
      </c>
      <c r="P3" s="16">
        <v>4</v>
      </c>
      <c r="Q3" s="17">
        <v>3</v>
      </c>
      <c r="R3" s="17">
        <v>4</v>
      </c>
    </row>
    <row r="4" spans="1:18">
      <c r="A4" s="13"/>
      <c r="B4" s="13"/>
      <c r="C4" s="18" t="s">
        <v>5</v>
      </c>
      <c r="D4" s="19"/>
      <c r="E4" s="19"/>
      <c r="F4" s="20">
        <v>2</v>
      </c>
      <c r="G4" s="20">
        <v>2</v>
      </c>
      <c r="H4" s="20">
        <v>3</v>
      </c>
      <c r="I4" s="20">
        <v>4</v>
      </c>
      <c r="J4" s="21">
        <v>1</v>
      </c>
      <c r="K4" s="20">
        <v>0</v>
      </c>
      <c r="L4" s="20">
        <v>2</v>
      </c>
      <c r="M4" s="14">
        <v>2</v>
      </c>
      <c r="N4" s="14">
        <v>0</v>
      </c>
      <c r="O4" s="14">
        <v>0</v>
      </c>
      <c r="P4" s="16">
        <v>0</v>
      </c>
      <c r="Q4" s="17">
        <v>5</v>
      </c>
      <c r="R4" s="17">
        <v>5</v>
      </c>
    </row>
    <row r="5" spans="1:18">
      <c r="A5" s="13"/>
      <c r="B5" s="13" t="s">
        <v>6</v>
      </c>
      <c r="C5" s="18" t="s">
        <v>4</v>
      </c>
      <c r="D5" s="19">
        <v>598</v>
      </c>
      <c r="E5" s="19">
        <v>855</v>
      </c>
      <c r="F5" s="20">
        <v>459</v>
      </c>
      <c r="G5" s="20">
        <v>354</v>
      </c>
      <c r="H5" s="20">
        <v>404</v>
      </c>
      <c r="I5" s="20">
        <v>127</v>
      </c>
      <c r="J5" s="21">
        <v>165</v>
      </c>
      <c r="K5" s="20">
        <v>105</v>
      </c>
      <c r="L5" s="20">
        <v>137</v>
      </c>
      <c r="M5" s="14">
        <v>113</v>
      </c>
      <c r="N5" s="14">
        <v>101</v>
      </c>
      <c r="O5" s="14">
        <v>88</v>
      </c>
      <c r="P5" s="16">
        <v>128</v>
      </c>
      <c r="Q5" s="17">
        <v>110</v>
      </c>
      <c r="R5" s="17">
        <v>119</v>
      </c>
    </row>
    <row r="6" spans="1:18">
      <c r="A6" s="13"/>
      <c r="B6" s="13"/>
      <c r="C6" s="18" t="s">
        <v>5</v>
      </c>
      <c r="D6" s="19"/>
      <c r="E6" s="19"/>
      <c r="F6" s="20">
        <v>182</v>
      </c>
      <c r="G6" s="20">
        <v>228</v>
      </c>
      <c r="H6" s="20">
        <v>196</v>
      </c>
      <c r="I6" s="20">
        <v>234</v>
      </c>
      <c r="J6" s="21">
        <v>95</v>
      </c>
      <c r="K6" s="20">
        <v>59</v>
      </c>
      <c r="L6" s="20">
        <v>47</v>
      </c>
      <c r="M6" s="14">
        <v>70</v>
      </c>
      <c r="N6" s="14">
        <v>58</v>
      </c>
      <c r="O6" s="14">
        <v>24</v>
      </c>
      <c r="P6" s="16">
        <v>28</v>
      </c>
      <c r="Q6" s="17">
        <v>72</v>
      </c>
      <c r="R6" s="17">
        <v>75</v>
      </c>
    </row>
    <row r="7" spans="1:18" ht="25.15" customHeight="1">
      <c r="A7" s="13"/>
      <c r="B7" s="22" t="s">
        <v>53</v>
      </c>
      <c r="C7" s="18" t="s">
        <v>4</v>
      </c>
      <c r="D7" s="23">
        <v>1174</v>
      </c>
      <c r="E7" s="23">
        <v>1503</v>
      </c>
      <c r="F7" s="24">
        <v>1072</v>
      </c>
      <c r="G7" s="20">
        <v>839</v>
      </c>
      <c r="H7" s="20">
        <v>856</v>
      </c>
      <c r="I7" s="20">
        <v>457</v>
      </c>
      <c r="J7" s="21">
        <v>400</v>
      </c>
      <c r="K7" s="20">
        <v>253</v>
      </c>
      <c r="L7" s="20">
        <v>261</v>
      </c>
      <c r="M7" s="25">
        <v>248</v>
      </c>
      <c r="N7" s="14">
        <v>199</v>
      </c>
      <c r="O7" s="14">
        <v>151</v>
      </c>
      <c r="P7" s="16">
        <v>189</v>
      </c>
      <c r="Q7" s="17">
        <v>279</v>
      </c>
      <c r="R7" s="17">
        <v>296</v>
      </c>
    </row>
    <row r="8" spans="1:18" ht="25.15" customHeight="1">
      <c r="A8" s="13"/>
      <c r="B8" s="22"/>
      <c r="C8" s="18" t="s">
        <v>5</v>
      </c>
      <c r="D8" s="23"/>
      <c r="E8" s="23"/>
      <c r="F8" s="20">
        <v>185</v>
      </c>
      <c r="G8" s="20">
        <v>192</v>
      </c>
      <c r="H8" s="20">
        <v>173</v>
      </c>
      <c r="I8" s="20">
        <v>126</v>
      </c>
      <c r="J8" s="21">
        <v>98</v>
      </c>
      <c r="K8" s="20">
        <v>68</v>
      </c>
      <c r="L8" s="20">
        <v>54</v>
      </c>
      <c r="M8" s="14">
        <v>63</v>
      </c>
      <c r="N8" s="14">
        <v>49</v>
      </c>
      <c r="O8" s="14">
        <v>38</v>
      </c>
      <c r="P8" s="16">
        <v>31</v>
      </c>
      <c r="Q8" s="17">
        <v>34</v>
      </c>
      <c r="R8" s="17">
        <v>64</v>
      </c>
    </row>
    <row r="9" spans="1:18">
      <c r="A9" s="13"/>
      <c r="B9" s="13" t="s">
        <v>7</v>
      </c>
      <c r="C9" s="18" t="s">
        <v>4</v>
      </c>
      <c r="D9" s="23">
        <v>1810</v>
      </c>
      <c r="E9" s="23">
        <v>2432</v>
      </c>
      <c r="F9" s="20">
        <f t="shared" ref="F9:L10" si="0">F3+F5+F7</f>
        <v>1539</v>
      </c>
      <c r="G9" s="20">
        <f t="shared" si="0"/>
        <v>1199</v>
      </c>
      <c r="H9" s="20">
        <f t="shared" si="0"/>
        <v>1264</v>
      </c>
      <c r="I9" s="20">
        <f t="shared" si="0"/>
        <v>585</v>
      </c>
      <c r="J9" s="20">
        <f t="shared" si="0"/>
        <v>568</v>
      </c>
      <c r="K9" s="20">
        <f t="shared" si="0"/>
        <v>361</v>
      </c>
      <c r="L9" s="20">
        <f t="shared" si="0"/>
        <v>401</v>
      </c>
      <c r="M9" s="14">
        <v>363</v>
      </c>
      <c r="N9" s="14">
        <v>302</v>
      </c>
      <c r="O9" s="14">
        <v>241</v>
      </c>
      <c r="P9" s="16">
        <f t="shared" ref="P9:R10" si="1">P3+P5+P7</f>
        <v>321</v>
      </c>
      <c r="Q9" s="17">
        <f t="shared" si="1"/>
        <v>392</v>
      </c>
      <c r="R9" s="17">
        <f t="shared" si="1"/>
        <v>419</v>
      </c>
    </row>
    <row r="10" spans="1:18">
      <c r="A10" s="13"/>
      <c r="B10" s="13"/>
      <c r="C10" s="18" t="s">
        <v>5</v>
      </c>
      <c r="D10" s="23"/>
      <c r="E10" s="23"/>
      <c r="F10" s="20">
        <f t="shared" si="0"/>
        <v>369</v>
      </c>
      <c r="G10" s="20">
        <f t="shared" si="0"/>
        <v>422</v>
      </c>
      <c r="H10" s="20">
        <f t="shared" si="0"/>
        <v>372</v>
      </c>
      <c r="I10" s="20">
        <f t="shared" si="0"/>
        <v>364</v>
      </c>
      <c r="J10" s="20">
        <f t="shared" si="0"/>
        <v>194</v>
      </c>
      <c r="K10" s="20">
        <f t="shared" si="0"/>
        <v>127</v>
      </c>
      <c r="L10" s="20">
        <f t="shared" si="0"/>
        <v>103</v>
      </c>
      <c r="M10" s="14">
        <v>135</v>
      </c>
      <c r="N10" s="14">
        <v>107</v>
      </c>
      <c r="O10" s="14">
        <v>62</v>
      </c>
      <c r="P10" s="16">
        <f t="shared" si="1"/>
        <v>59</v>
      </c>
      <c r="Q10" s="17">
        <f t="shared" si="1"/>
        <v>111</v>
      </c>
      <c r="R10" s="17">
        <f t="shared" si="1"/>
        <v>144</v>
      </c>
    </row>
    <row r="11" spans="1:18">
      <c r="A11" s="13"/>
      <c r="B11" s="13"/>
      <c r="C11" s="18" t="s">
        <v>8</v>
      </c>
      <c r="D11" s="23"/>
      <c r="E11" s="23"/>
      <c r="F11" s="25">
        <f t="shared" ref="F11:M11" si="2">SUM(F9:F10)</f>
        <v>1908</v>
      </c>
      <c r="G11" s="25">
        <f t="shared" si="2"/>
        <v>1621</v>
      </c>
      <c r="H11" s="25">
        <f t="shared" si="2"/>
        <v>1636</v>
      </c>
      <c r="I11" s="25">
        <f t="shared" si="2"/>
        <v>949</v>
      </c>
      <c r="J11" s="25">
        <f t="shared" si="2"/>
        <v>762</v>
      </c>
      <c r="K11" s="25">
        <f t="shared" si="2"/>
        <v>488</v>
      </c>
      <c r="L11" s="25">
        <f t="shared" si="2"/>
        <v>504</v>
      </c>
      <c r="M11" s="14">
        <f t="shared" si="2"/>
        <v>498</v>
      </c>
      <c r="N11" s="14">
        <f>SUM(N3:N8)</f>
        <v>409</v>
      </c>
      <c r="O11" s="14">
        <f>SUM(O3:O8)</f>
        <v>303</v>
      </c>
      <c r="P11" s="16">
        <f>SUM(P9:P10)</f>
        <v>380</v>
      </c>
      <c r="Q11" s="17">
        <f>SUM(Q3:Q8)</f>
        <v>503</v>
      </c>
      <c r="R11" s="17">
        <f>SUM(R3:R8)</f>
        <v>563</v>
      </c>
    </row>
  </sheetData>
  <mergeCells count="16">
    <mergeCell ref="Q1:R1"/>
    <mergeCell ref="A1:P1"/>
    <mergeCell ref="B7:B8"/>
    <mergeCell ref="D7:D8"/>
    <mergeCell ref="E7:E8"/>
    <mergeCell ref="B9:B11"/>
    <mergeCell ref="D9:D11"/>
    <mergeCell ref="E9:E11"/>
    <mergeCell ref="A2:C2"/>
    <mergeCell ref="A3:A11"/>
    <mergeCell ref="B3:B4"/>
    <mergeCell ref="D3:D4"/>
    <mergeCell ref="E3:E4"/>
    <mergeCell ref="B5:B6"/>
    <mergeCell ref="D5:D6"/>
    <mergeCell ref="E5:E6"/>
  </mergeCells>
  <phoneticPr fontId="16" type="noConversion"/>
  <printOptions horizontalCentered="1"/>
  <pageMargins left="0.98425196850393704" right="0.98425196850393704" top="0.98425196850393704" bottom="0.98425196850393704" header="0.51181102362204722" footer="0.51181102362204722"/>
  <pageSetup paperSize="9" scale="89" orientation="landscape" r:id="rId1"/>
  <headerFooter alignWithMargins="0"/>
  <ignoredErrors>
    <ignoredError sqref="Q11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MJ25"/>
  <sheetViews>
    <sheetView workbookViewId="0">
      <selection activeCell="D7" sqref="D7:E7"/>
    </sheetView>
  </sheetViews>
  <sheetFormatPr defaultRowHeight="16.5"/>
  <cols>
    <col min="1" max="1" width="8.5" style="1" customWidth="1"/>
    <col min="2" max="2" width="7.125" style="2" customWidth="1"/>
    <col min="3" max="3" width="7.375" style="3" customWidth="1"/>
    <col min="4" max="4" width="5.125" style="2" customWidth="1"/>
    <col min="5" max="8" width="7.125" style="2" customWidth="1"/>
    <col min="9" max="9" width="9.875" style="2" customWidth="1"/>
    <col min="10" max="10" width="7.125" style="2" customWidth="1"/>
    <col min="11" max="1024" width="8.5" style="1" customWidth="1"/>
    <col min="1025" max="1025" width="9" customWidth="1"/>
  </cols>
  <sheetData>
    <row r="1" spans="1:9" ht="27.75" customHeight="1">
      <c r="A1" s="26" t="s">
        <v>0</v>
      </c>
      <c r="B1" s="26"/>
      <c r="C1" s="26"/>
      <c r="D1" s="26"/>
      <c r="E1" s="26"/>
      <c r="F1" s="26"/>
      <c r="G1" s="26"/>
      <c r="H1" s="26"/>
      <c r="I1" s="27" t="s">
        <v>54</v>
      </c>
    </row>
    <row r="2" spans="1:9" ht="25.5" customHeight="1">
      <c r="A2" s="13" t="s">
        <v>1</v>
      </c>
      <c r="B2" s="13"/>
      <c r="C2" s="13"/>
      <c r="D2" s="13" t="s">
        <v>9</v>
      </c>
      <c r="E2" s="13"/>
      <c r="F2" s="13" t="s">
        <v>10</v>
      </c>
      <c r="G2" s="13"/>
      <c r="H2" s="13" t="s">
        <v>11</v>
      </c>
      <c r="I2" s="13"/>
    </row>
    <row r="3" spans="1:9">
      <c r="A3" s="13" t="s">
        <v>12</v>
      </c>
      <c r="B3" s="28">
        <v>2017</v>
      </c>
      <c r="C3" s="18" t="s">
        <v>4</v>
      </c>
      <c r="D3" s="28">
        <v>39</v>
      </c>
      <c r="E3" s="28"/>
      <c r="F3" s="28">
        <v>34</v>
      </c>
      <c r="G3" s="28"/>
      <c r="H3" s="28">
        <v>495</v>
      </c>
      <c r="I3" s="28"/>
    </row>
    <row r="4" spans="1:9">
      <c r="A4" s="13"/>
      <c r="B4" s="28"/>
      <c r="C4" s="18" t="s">
        <v>5</v>
      </c>
      <c r="D4" s="28">
        <v>21</v>
      </c>
      <c r="E4" s="28"/>
      <c r="F4" s="28">
        <v>8</v>
      </c>
      <c r="G4" s="28"/>
      <c r="H4" s="28">
        <v>165</v>
      </c>
      <c r="I4" s="28"/>
    </row>
    <row r="5" spans="1:9">
      <c r="A5" s="13"/>
      <c r="B5" s="28">
        <v>2018</v>
      </c>
      <c r="C5" s="18" t="s">
        <v>4</v>
      </c>
      <c r="D5" s="28">
        <v>28</v>
      </c>
      <c r="E5" s="28"/>
      <c r="F5" s="28">
        <v>25</v>
      </c>
      <c r="G5" s="28"/>
      <c r="H5" s="28">
        <v>308</v>
      </c>
      <c r="I5" s="28"/>
    </row>
    <row r="6" spans="1:9">
      <c r="A6" s="13"/>
      <c r="B6" s="28"/>
      <c r="C6" s="18" t="s">
        <v>5</v>
      </c>
      <c r="D6" s="28">
        <v>9</v>
      </c>
      <c r="E6" s="28"/>
      <c r="F6" s="28">
        <v>8</v>
      </c>
      <c r="G6" s="28"/>
      <c r="H6" s="28">
        <v>110</v>
      </c>
      <c r="I6" s="28"/>
    </row>
    <row r="7" spans="1:9">
      <c r="A7" s="13"/>
      <c r="B7" s="28">
        <v>2019</v>
      </c>
      <c r="C7" s="18" t="s">
        <v>4</v>
      </c>
      <c r="D7" s="28">
        <v>26</v>
      </c>
      <c r="E7" s="28"/>
      <c r="F7" s="28">
        <v>19</v>
      </c>
      <c r="G7" s="28"/>
      <c r="H7" s="28">
        <v>356</v>
      </c>
      <c r="I7" s="28"/>
    </row>
    <row r="8" spans="1:9">
      <c r="A8" s="13"/>
      <c r="B8" s="28"/>
      <c r="C8" s="18" t="s">
        <v>5</v>
      </c>
      <c r="D8" s="28">
        <v>6</v>
      </c>
      <c r="E8" s="28"/>
      <c r="F8" s="28">
        <v>8</v>
      </c>
      <c r="G8" s="28"/>
      <c r="H8" s="28">
        <v>89</v>
      </c>
      <c r="I8" s="28"/>
    </row>
    <row r="9" spans="1:9">
      <c r="A9" s="13"/>
      <c r="B9" s="28">
        <v>2020</v>
      </c>
      <c r="C9" s="18" t="s">
        <v>4</v>
      </c>
      <c r="D9" s="28">
        <v>17</v>
      </c>
      <c r="E9" s="28"/>
      <c r="F9" s="28">
        <v>1</v>
      </c>
      <c r="G9" s="28"/>
      <c r="H9" s="28">
        <v>345</v>
      </c>
      <c r="I9" s="28"/>
    </row>
    <row r="10" spans="1:9">
      <c r="A10" s="13"/>
      <c r="B10" s="28"/>
      <c r="C10" s="18" t="s">
        <v>5</v>
      </c>
      <c r="D10" s="28">
        <v>11</v>
      </c>
      <c r="E10" s="28"/>
      <c r="F10" s="28">
        <v>1</v>
      </c>
      <c r="G10" s="28"/>
      <c r="H10" s="28">
        <v>123</v>
      </c>
      <c r="I10" s="28"/>
    </row>
    <row r="11" spans="1:9">
      <c r="A11" s="13"/>
      <c r="B11" s="28">
        <v>2021</v>
      </c>
      <c r="C11" s="18" t="s">
        <v>4</v>
      </c>
      <c r="D11" s="28">
        <v>27</v>
      </c>
      <c r="E11" s="28"/>
      <c r="F11" s="28">
        <v>3</v>
      </c>
      <c r="G11" s="28"/>
      <c r="H11" s="28">
        <v>272</v>
      </c>
      <c r="I11" s="28"/>
    </row>
    <row r="12" spans="1:9">
      <c r="A12" s="13"/>
      <c r="B12" s="28"/>
      <c r="C12" s="18" t="s">
        <v>5</v>
      </c>
      <c r="D12" s="28">
        <v>9</v>
      </c>
      <c r="E12" s="28"/>
      <c r="F12" s="28">
        <v>1</v>
      </c>
      <c r="G12" s="28"/>
      <c r="H12" s="28">
        <v>97</v>
      </c>
      <c r="I12" s="28"/>
    </row>
    <row r="13" spans="1:9">
      <c r="A13" s="13"/>
      <c r="B13" s="28">
        <v>2022</v>
      </c>
      <c r="C13" s="18" t="s">
        <v>4</v>
      </c>
      <c r="D13" s="28">
        <v>9</v>
      </c>
      <c r="E13" s="28"/>
      <c r="F13" s="28">
        <v>4</v>
      </c>
      <c r="G13" s="28"/>
      <c r="H13" s="28">
        <v>228</v>
      </c>
      <c r="I13" s="28"/>
    </row>
    <row r="14" spans="1:9">
      <c r="A14" s="13"/>
      <c r="B14" s="28"/>
      <c r="C14" s="18" t="s">
        <v>5</v>
      </c>
      <c r="D14" s="28">
        <v>4</v>
      </c>
      <c r="E14" s="28"/>
      <c r="F14" s="28">
        <v>0</v>
      </c>
      <c r="G14" s="28"/>
      <c r="H14" s="28">
        <v>58</v>
      </c>
      <c r="I14" s="28"/>
    </row>
    <row r="15" spans="1:9">
      <c r="A15" s="13"/>
      <c r="B15" s="28">
        <v>2023</v>
      </c>
      <c r="C15" s="18" t="s">
        <v>4</v>
      </c>
      <c r="D15" s="28">
        <v>23</v>
      </c>
      <c r="E15" s="28"/>
      <c r="F15" s="28">
        <v>14</v>
      </c>
      <c r="G15" s="28"/>
      <c r="H15" s="28">
        <v>284</v>
      </c>
      <c r="I15" s="28"/>
    </row>
    <row r="16" spans="1:9">
      <c r="A16" s="13"/>
      <c r="B16" s="28"/>
      <c r="C16" s="18" t="s">
        <v>5</v>
      </c>
      <c r="D16" s="28">
        <v>8</v>
      </c>
      <c r="E16" s="28"/>
      <c r="F16" s="28">
        <v>5</v>
      </c>
      <c r="G16" s="28"/>
      <c r="H16" s="28">
        <v>46</v>
      </c>
      <c r="I16" s="28"/>
    </row>
    <row r="17" spans="1:9">
      <c r="A17" s="13"/>
      <c r="B17" s="29">
        <v>2024</v>
      </c>
      <c r="C17" s="18" t="s">
        <v>4</v>
      </c>
      <c r="D17" s="30">
        <v>29</v>
      </c>
      <c r="E17" s="31"/>
      <c r="F17" s="30">
        <v>12</v>
      </c>
      <c r="G17" s="31"/>
      <c r="H17" s="30">
        <v>351</v>
      </c>
      <c r="I17" s="31"/>
    </row>
    <row r="18" spans="1:9">
      <c r="A18" s="13"/>
      <c r="B18" s="32"/>
      <c r="C18" s="18" t="s">
        <v>5</v>
      </c>
      <c r="D18" s="30">
        <v>13</v>
      </c>
      <c r="E18" s="31"/>
      <c r="F18" s="30">
        <v>6</v>
      </c>
      <c r="G18" s="31"/>
      <c r="H18" s="30">
        <v>92</v>
      </c>
      <c r="I18" s="31"/>
    </row>
    <row r="19" spans="1:9">
      <c r="A19" s="13"/>
      <c r="B19" s="29">
        <v>2025</v>
      </c>
      <c r="C19" s="18" t="s">
        <v>4</v>
      </c>
      <c r="D19" s="30">
        <v>25</v>
      </c>
      <c r="E19" s="31"/>
      <c r="F19" s="30">
        <v>8</v>
      </c>
      <c r="G19" s="31"/>
      <c r="H19" s="30">
        <v>386</v>
      </c>
      <c r="I19" s="31"/>
    </row>
    <row r="20" spans="1:9">
      <c r="A20" s="13"/>
      <c r="B20" s="32"/>
      <c r="C20" s="18" t="s">
        <v>5</v>
      </c>
      <c r="D20" s="30">
        <v>12</v>
      </c>
      <c r="E20" s="31"/>
      <c r="F20" s="30">
        <v>5</v>
      </c>
      <c r="G20" s="31"/>
      <c r="H20" s="30">
        <v>127</v>
      </c>
      <c r="I20" s="31"/>
    </row>
    <row r="21" spans="1:9" ht="24" customHeight="1">
      <c r="A21" s="13"/>
      <c r="B21" s="13" t="s">
        <v>7</v>
      </c>
      <c r="C21" s="13"/>
      <c r="D21" s="28">
        <f>SUM(D3:E20)</f>
        <v>316</v>
      </c>
      <c r="E21" s="28"/>
      <c r="F21" s="28">
        <f t="shared" ref="F21" si="0">SUM(F3:G20)</f>
        <v>162</v>
      </c>
      <c r="G21" s="28"/>
      <c r="H21" s="28">
        <f t="shared" ref="H21" si="1">SUM(H3:I20)</f>
        <v>3932</v>
      </c>
      <c r="I21" s="28"/>
    </row>
    <row r="22" spans="1:9" ht="125.45" customHeight="1">
      <c r="A22" s="8" t="s">
        <v>13</v>
      </c>
      <c r="B22" s="8"/>
      <c r="C22" s="8"/>
      <c r="D22" s="8"/>
      <c r="E22" s="8"/>
      <c r="F22" s="8"/>
      <c r="G22" s="8"/>
      <c r="H22" s="8"/>
      <c r="I22" s="8"/>
    </row>
    <row r="25" spans="1:9">
      <c r="A25" s="5"/>
      <c r="B25" s="6"/>
    </row>
  </sheetData>
  <mergeCells count="74">
    <mergeCell ref="H19:I19"/>
    <mergeCell ref="H20:I20"/>
    <mergeCell ref="B19:B20"/>
    <mergeCell ref="D19:E19"/>
    <mergeCell ref="D20:E20"/>
    <mergeCell ref="F19:G19"/>
    <mergeCell ref="F20:G20"/>
    <mergeCell ref="B21:C21"/>
    <mergeCell ref="D21:E21"/>
    <mergeCell ref="F21:G21"/>
    <mergeCell ref="H21:I21"/>
    <mergeCell ref="A22:I22"/>
    <mergeCell ref="A3:A21"/>
    <mergeCell ref="B17:B18"/>
    <mergeCell ref="D17:E17"/>
    <mergeCell ref="D18:E18"/>
    <mergeCell ref="F17:G17"/>
    <mergeCell ref="F18:G18"/>
    <mergeCell ref="H17:I17"/>
    <mergeCell ref="H18:I18"/>
    <mergeCell ref="B15:B16"/>
    <mergeCell ref="D15:E15"/>
    <mergeCell ref="F15:G15"/>
    <mergeCell ref="H15:I15"/>
    <mergeCell ref="D16:E16"/>
    <mergeCell ref="F16:G16"/>
    <mergeCell ref="H16:I16"/>
    <mergeCell ref="B13:B14"/>
    <mergeCell ref="D13:E13"/>
    <mergeCell ref="F13:G13"/>
    <mergeCell ref="H13:I13"/>
    <mergeCell ref="D14:E14"/>
    <mergeCell ref="F14:G14"/>
    <mergeCell ref="H14:I14"/>
    <mergeCell ref="B11:B12"/>
    <mergeCell ref="D11:E11"/>
    <mergeCell ref="F11:G11"/>
    <mergeCell ref="H11:I11"/>
    <mergeCell ref="D12:E12"/>
    <mergeCell ref="F12:G12"/>
    <mergeCell ref="H12:I12"/>
    <mergeCell ref="B9:B10"/>
    <mergeCell ref="D9:E9"/>
    <mergeCell ref="F9:G9"/>
    <mergeCell ref="H9:I9"/>
    <mergeCell ref="D10:E10"/>
    <mergeCell ref="F10:G10"/>
    <mergeCell ref="H10:I10"/>
    <mergeCell ref="B7:B8"/>
    <mergeCell ref="D7:E7"/>
    <mergeCell ref="F7:G7"/>
    <mergeCell ref="H7:I7"/>
    <mergeCell ref="D8:E8"/>
    <mergeCell ref="F8:G8"/>
    <mergeCell ref="H8:I8"/>
    <mergeCell ref="D4:E4"/>
    <mergeCell ref="F4:G4"/>
    <mergeCell ref="H4:I4"/>
    <mergeCell ref="B5:B6"/>
    <mergeCell ref="D5:E5"/>
    <mergeCell ref="F5:G5"/>
    <mergeCell ref="H5:I5"/>
    <mergeCell ref="D6:E6"/>
    <mergeCell ref="F6:G6"/>
    <mergeCell ref="H6:I6"/>
    <mergeCell ref="B3:B4"/>
    <mergeCell ref="D3:E3"/>
    <mergeCell ref="F3:G3"/>
    <mergeCell ref="H3:I3"/>
    <mergeCell ref="A1:H1"/>
    <mergeCell ref="A2:C2"/>
    <mergeCell ref="D2:E2"/>
    <mergeCell ref="F2:G2"/>
    <mergeCell ref="H2:I2"/>
  </mergeCells>
  <phoneticPr fontId="16" type="noConversion"/>
  <printOptions horizontalCentered="1"/>
  <pageMargins left="0.98425196850393704" right="0.98425196850393704" top="0.98425196850393704" bottom="0.98425196850393704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MJ14"/>
  <sheetViews>
    <sheetView workbookViewId="0">
      <selection activeCell="J2" sqref="J2:J3"/>
    </sheetView>
  </sheetViews>
  <sheetFormatPr defaultRowHeight="16.5"/>
  <cols>
    <col min="1" max="1" width="7.375" style="3" customWidth="1"/>
    <col min="2" max="2" width="6.375" style="2" customWidth="1"/>
    <col min="3" max="4" width="6.125" style="2" customWidth="1"/>
    <col min="5" max="5" width="5.625" style="2" customWidth="1"/>
    <col min="6" max="6" width="6.25" style="2" customWidth="1"/>
    <col min="7" max="7" width="6.75" style="2" customWidth="1"/>
    <col min="8" max="8" width="6.5" style="4" customWidth="1"/>
    <col min="9" max="9" width="6.625" style="2" customWidth="1"/>
    <col min="10" max="10" width="7.5" style="2" customWidth="1"/>
    <col min="11" max="24" width="7.5" style="1" customWidth="1"/>
    <col min="25" max="1024" width="8.5" style="1" customWidth="1"/>
    <col min="1025" max="1025" width="9" customWidth="1"/>
  </cols>
  <sheetData>
    <row r="1" spans="1:24" ht="27.75" customHeight="1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4" t="s">
        <v>55</v>
      </c>
      <c r="X1" s="34"/>
    </row>
    <row r="2" spans="1:24" ht="38.25" customHeight="1">
      <c r="A2" s="35" t="s">
        <v>14</v>
      </c>
      <c r="B2" s="13" t="s">
        <v>15</v>
      </c>
      <c r="C2" s="13" t="s">
        <v>16</v>
      </c>
      <c r="D2" s="13" t="s">
        <v>17</v>
      </c>
      <c r="E2" s="13" t="s">
        <v>18</v>
      </c>
      <c r="F2" s="13" t="s">
        <v>19</v>
      </c>
      <c r="G2" s="13" t="s">
        <v>20</v>
      </c>
      <c r="H2" s="36" t="s">
        <v>21</v>
      </c>
      <c r="I2" s="13" t="s">
        <v>22</v>
      </c>
      <c r="J2" s="13" t="s">
        <v>23</v>
      </c>
      <c r="K2" s="13" t="s">
        <v>24</v>
      </c>
      <c r="L2" s="13" t="s">
        <v>25</v>
      </c>
      <c r="M2" s="13" t="s">
        <v>26</v>
      </c>
      <c r="N2" s="13" t="s">
        <v>27</v>
      </c>
      <c r="O2" s="13" t="s">
        <v>28</v>
      </c>
      <c r="P2" s="13" t="s">
        <v>29</v>
      </c>
      <c r="Q2" s="13" t="s">
        <v>30</v>
      </c>
      <c r="R2" s="13" t="s">
        <v>31</v>
      </c>
      <c r="S2" s="13" t="s">
        <v>32</v>
      </c>
      <c r="T2" s="13" t="s">
        <v>33</v>
      </c>
      <c r="U2" s="13" t="s">
        <v>34</v>
      </c>
      <c r="V2" s="13" t="s">
        <v>35</v>
      </c>
      <c r="W2" s="13" t="s">
        <v>36</v>
      </c>
      <c r="X2" s="13" t="s">
        <v>7</v>
      </c>
    </row>
    <row r="3" spans="1:24" ht="38.25" customHeight="1">
      <c r="A3" s="35"/>
      <c r="B3" s="13"/>
      <c r="C3" s="13"/>
      <c r="D3" s="13"/>
      <c r="E3" s="13"/>
      <c r="F3" s="13"/>
      <c r="G3" s="13"/>
      <c r="H3" s="36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</row>
    <row r="4" spans="1:24">
      <c r="A4" s="14">
        <v>2017</v>
      </c>
      <c r="B4" s="14">
        <v>125</v>
      </c>
      <c r="C4" s="14">
        <v>136</v>
      </c>
      <c r="D4" s="14">
        <v>81</v>
      </c>
      <c r="E4" s="14">
        <v>28</v>
      </c>
      <c r="F4" s="14">
        <v>60</v>
      </c>
      <c r="G4" s="14">
        <v>12</v>
      </c>
      <c r="H4" s="15">
        <v>15</v>
      </c>
      <c r="I4" s="14">
        <v>124</v>
      </c>
      <c r="J4" s="14">
        <v>20</v>
      </c>
      <c r="K4" s="14">
        <v>33</v>
      </c>
      <c r="L4" s="14">
        <v>21</v>
      </c>
      <c r="M4" s="14">
        <v>15</v>
      </c>
      <c r="N4" s="14">
        <v>18</v>
      </c>
      <c r="O4" s="14">
        <v>9</v>
      </c>
      <c r="P4" s="14">
        <v>20</v>
      </c>
      <c r="Q4" s="14">
        <v>9</v>
      </c>
      <c r="R4" s="14">
        <v>13</v>
      </c>
      <c r="S4" s="14">
        <v>5</v>
      </c>
      <c r="T4" s="14">
        <v>16</v>
      </c>
      <c r="U4" s="14">
        <v>0</v>
      </c>
      <c r="V4" s="14">
        <v>2</v>
      </c>
      <c r="W4" s="14">
        <v>0</v>
      </c>
      <c r="X4" s="14">
        <f t="shared" ref="X4:X10" si="0">SUM(B4:W4)</f>
        <v>762</v>
      </c>
    </row>
    <row r="5" spans="1:24">
      <c r="A5" s="14">
        <v>2018</v>
      </c>
      <c r="B5" s="14">
        <v>54</v>
      </c>
      <c r="C5" s="14">
        <v>69</v>
      </c>
      <c r="D5" s="14">
        <v>46</v>
      </c>
      <c r="E5" s="14">
        <v>28</v>
      </c>
      <c r="F5" s="14">
        <v>43</v>
      </c>
      <c r="G5" s="14">
        <v>11</v>
      </c>
      <c r="H5" s="15">
        <v>6</v>
      </c>
      <c r="I5" s="14">
        <v>113</v>
      </c>
      <c r="J5" s="14">
        <v>16</v>
      </c>
      <c r="K5" s="14">
        <v>13</v>
      </c>
      <c r="L5" s="14">
        <v>8</v>
      </c>
      <c r="M5" s="14">
        <v>4</v>
      </c>
      <c r="N5" s="14">
        <v>15</v>
      </c>
      <c r="O5" s="14">
        <v>10</v>
      </c>
      <c r="P5" s="14">
        <v>7</v>
      </c>
      <c r="Q5" s="14">
        <v>11</v>
      </c>
      <c r="R5" s="14">
        <v>25</v>
      </c>
      <c r="S5" s="14">
        <v>2</v>
      </c>
      <c r="T5" s="14">
        <v>6</v>
      </c>
      <c r="U5" s="14">
        <v>1</v>
      </c>
      <c r="V5" s="14">
        <v>0</v>
      </c>
      <c r="W5" s="14">
        <v>0</v>
      </c>
      <c r="X5" s="14">
        <f t="shared" si="0"/>
        <v>488</v>
      </c>
    </row>
    <row r="6" spans="1:24">
      <c r="A6" s="14">
        <v>2019</v>
      </c>
      <c r="B6" s="14">
        <v>51</v>
      </c>
      <c r="C6" s="14">
        <v>82</v>
      </c>
      <c r="D6" s="14">
        <v>71</v>
      </c>
      <c r="E6" s="14">
        <v>13</v>
      </c>
      <c r="F6" s="14">
        <v>70</v>
      </c>
      <c r="G6" s="14">
        <v>8</v>
      </c>
      <c r="H6" s="15">
        <v>6</v>
      </c>
      <c r="I6" s="14">
        <v>106</v>
      </c>
      <c r="J6" s="14">
        <v>10</v>
      </c>
      <c r="K6" s="14">
        <v>7</v>
      </c>
      <c r="L6" s="14">
        <v>8</v>
      </c>
      <c r="M6" s="14">
        <v>7</v>
      </c>
      <c r="N6" s="14">
        <v>14</v>
      </c>
      <c r="O6" s="14">
        <v>8</v>
      </c>
      <c r="P6" s="14">
        <v>6</v>
      </c>
      <c r="Q6" s="14">
        <v>6</v>
      </c>
      <c r="R6" s="14">
        <v>9</v>
      </c>
      <c r="S6" s="14">
        <v>3</v>
      </c>
      <c r="T6" s="14">
        <v>11</v>
      </c>
      <c r="U6" s="14">
        <v>2</v>
      </c>
      <c r="V6" s="14">
        <v>6</v>
      </c>
      <c r="W6" s="14">
        <v>0</v>
      </c>
      <c r="X6" s="14">
        <f t="shared" si="0"/>
        <v>504</v>
      </c>
    </row>
    <row r="7" spans="1:24">
      <c r="A7" s="14">
        <v>2020</v>
      </c>
      <c r="B7" s="14">
        <v>55</v>
      </c>
      <c r="C7" s="14">
        <v>72</v>
      </c>
      <c r="D7" s="14">
        <v>59</v>
      </c>
      <c r="E7" s="14">
        <v>19</v>
      </c>
      <c r="F7" s="14">
        <v>29</v>
      </c>
      <c r="G7" s="14">
        <v>13</v>
      </c>
      <c r="H7" s="15">
        <v>19</v>
      </c>
      <c r="I7" s="14">
        <v>107</v>
      </c>
      <c r="J7" s="14">
        <v>23</v>
      </c>
      <c r="K7" s="14">
        <v>11</v>
      </c>
      <c r="L7" s="14">
        <v>14</v>
      </c>
      <c r="M7" s="14">
        <v>8</v>
      </c>
      <c r="N7" s="14">
        <v>14</v>
      </c>
      <c r="O7" s="14">
        <v>4</v>
      </c>
      <c r="P7" s="14">
        <v>6</v>
      </c>
      <c r="Q7" s="14">
        <v>10</v>
      </c>
      <c r="R7" s="14">
        <v>14</v>
      </c>
      <c r="S7" s="14">
        <v>6</v>
      </c>
      <c r="T7" s="14">
        <v>11</v>
      </c>
      <c r="U7" s="14">
        <v>1</v>
      </c>
      <c r="V7" s="14">
        <v>3</v>
      </c>
      <c r="W7" s="14">
        <v>0</v>
      </c>
      <c r="X7" s="14">
        <f t="shared" si="0"/>
        <v>498</v>
      </c>
    </row>
    <row r="8" spans="1:24">
      <c r="A8" s="14">
        <v>2021</v>
      </c>
      <c r="B8" s="14">
        <v>41</v>
      </c>
      <c r="C8" s="14">
        <v>63</v>
      </c>
      <c r="D8" s="14">
        <v>50</v>
      </c>
      <c r="E8" s="14">
        <v>24</v>
      </c>
      <c r="F8" s="14">
        <v>39</v>
      </c>
      <c r="G8" s="14">
        <v>9</v>
      </c>
      <c r="H8" s="15">
        <v>11</v>
      </c>
      <c r="I8" s="14">
        <v>64</v>
      </c>
      <c r="J8" s="14">
        <v>5</v>
      </c>
      <c r="K8" s="14">
        <v>3</v>
      </c>
      <c r="L8" s="14">
        <v>27</v>
      </c>
      <c r="M8" s="14">
        <v>7</v>
      </c>
      <c r="N8" s="14">
        <v>12</v>
      </c>
      <c r="O8" s="14">
        <v>8</v>
      </c>
      <c r="P8" s="14">
        <v>5</v>
      </c>
      <c r="Q8" s="14">
        <v>3</v>
      </c>
      <c r="R8" s="14">
        <v>14</v>
      </c>
      <c r="S8" s="14">
        <v>8</v>
      </c>
      <c r="T8" s="14">
        <v>14</v>
      </c>
      <c r="U8" s="14">
        <v>2</v>
      </c>
      <c r="V8" s="14">
        <v>0</v>
      </c>
      <c r="W8" s="14">
        <v>0</v>
      </c>
      <c r="X8" s="14">
        <f t="shared" si="0"/>
        <v>409</v>
      </c>
    </row>
    <row r="9" spans="1:24">
      <c r="A9" s="14">
        <v>2022</v>
      </c>
      <c r="B9" s="14">
        <v>40</v>
      </c>
      <c r="C9" s="14">
        <v>49</v>
      </c>
      <c r="D9" s="14">
        <v>23</v>
      </c>
      <c r="E9" s="14">
        <v>19</v>
      </c>
      <c r="F9" s="14">
        <v>29</v>
      </c>
      <c r="G9" s="14">
        <v>1</v>
      </c>
      <c r="H9" s="15">
        <v>1</v>
      </c>
      <c r="I9" s="14">
        <v>49</v>
      </c>
      <c r="J9" s="14">
        <v>8</v>
      </c>
      <c r="K9" s="14">
        <v>5</v>
      </c>
      <c r="L9" s="14">
        <v>12</v>
      </c>
      <c r="M9" s="14">
        <v>8</v>
      </c>
      <c r="N9" s="14">
        <v>10</v>
      </c>
      <c r="O9" s="14">
        <v>3</v>
      </c>
      <c r="P9" s="14">
        <v>6</v>
      </c>
      <c r="Q9" s="14">
        <v>4</v>
      </c>
      <c r="R9" s="14">
        <v>19</v>
      </c>
      <c r="S9" s="14">
        <v>6</v>
      </c>
      <c r="T9" s="14">
        <v>7</v>
      </c>
      <c r="U9" s="14">
        <v>0</v>
      </c>
      <c r="V9" s="14">
        <v>4</v>
      </c>
      <c r="W9" s="14">
        <v>0</v>
      </c>
      <c r="X9" s="14">
        <f t="shared" si="0"/>
        <v>303</v>
      </c>
    </row>
    <row r="10" spans="1:24">
      <c r="A10" s="14">
        <v>2023</v>
      </c>
      <c r="B10" s="14">
        <v>53</v>
      </c>
      <c r="C10" s="14">
        <v>50</v>
      </c>
      <c r="D10" s="14">
        <v>35</v>
      </c>
      <c r="E10" s="14">
        <v>30</v>
      </c>
      <c r="F10" s="14">
        <v>36</v>
      </c>
      <c r="G10" s="14">
        <v>15</v>
      </c>
      <c r="H10" s="15">
        <v>1</v>
      </c>
      <c r="I10" s="14">
        <v>52</v>
      </c>
      <c r="J10" s="14">
        <v>7</v>
      </c>
      <c r="K10" s="14">
        <v>5</v>
      </c>
      <c r="L10" s="14">
        <v>26</v>
      </c>
      <c r="M10" s="14">
        <v>7</v>
      </c>
      <c r="N10" s="14">
        <v>18</v>
      </c>
      <c r="O10" s="14">
        <v>4</v>
      </c>
      <c r="P10" s="14">
        <v>1</v>
      </c>
      <c r="Q10" s="14">
        <v>7</v>
      </c>
      <c r="R10" s="14">
        <v>17</v>
      </c>
      <c r="S10" s="14">
        <v>2</v>
      </c>
      <c r="T10" s="14">
        <v>8</v>
      </c>
      <c r="U10" s="14">
        <v>4</v>
      </c>
      <c r="V10" s="14">
        <v>2</v>
      </c>
      <c r="W10" s="14">
        <v>0</v>
      </c>
      <c r="X10" s="14">
        <f t="shared" si="0"/>
        <v>380</v>
      </c>
    </row>
    <row r="11" spans="1:24">
      <c r="A11" s="14">
        <v>2024</v>
      </c>
      <c r="B11" s="14">
        <v>56</v>
      </c>
      <c r="C11" s="14">
        <v>121</v>
      </c>
      <c r="D11" s="14">
        <v>59</v>
      </c>
      <c r="E11" s="14">
        <v>20</v>
      </c>
      <c r="F11" s="14">
        <v>57</v>
      </c>
      <c r="G11" s="14">
        <v>6</v>
      </c>
      <c r="H11" s="15">
        <v>2</v>
      </c>
      <c r="I11" s="14">
        <v>40</v>
      </c>
      <c r="J11" s="14">
        <v>6</v>
      </c>
      <c r="K11" s="14">
        <v>9</v>
      </c>
      <c r="L11" s="14">
        <v>11</v>
      </c>
      <c r="M11" s="14">
        <v>19</v>
      </c>
      <c r="N11" s="14">
        <v>14</v>
      </c>
      <c r="O11" s="14">
        <v>17</v>
      </c>
      <c r="P11" s="14">
        <v>4</v>
      </c>
      <c r="Q11" s="14">
        <v>13</v>
      </c>
      <c r="R11" s="14">
        <v>12</v>
      </c>
      <c r="S11" s="14">
        <v>5</v>
      </c>
      <c r="T11" s="14">
        <v>27</v>
      </c>
      <c r="U11" s="14">
        <v>3</v>
      </c>
      <c r="V11" s="14">
        <v>2</v>
      </c>
      <c r="W11" s="14">
        <v>0</v>
      </c>
      <c r="X11" s="14">
        <f>SUM(B11:W11)</f>
        <v>503</v>
      </c>
    </row>
    <row r="12" spans="1:24">
      <c r="A12" s="14">
        <v>2025</v>
      </c>
      <c r="B12" s="14">
        <v>41</v>
      </c>
      <c r="C12" s="14">
        <v>102</v>
      </c>
      <c r="D12" s="14">
        <v>80</v>
      </c>
      <c r="E12" s="14">
        <v>32</v>
      </c>
      <c r="F12" s="14">
        <v>85</v>
      </c>
      <c r="G12" s="14">
        <v>7</v>
      </c>
      <c r="H12" s="15">
        <v>3</v>
      </c>
      <c r="I12" s="14">
        <v>43</v>
      </c>
      <c r="J12" s="14">
        <v>7</v>
      </c>
      <c r="K12" s="14">
        <v>8</v>
      </c>
      <c r="L12" s="14">
        <v>18</v>
      </c>
      <c r="M12" s="14">
        <v>27</v>
      </c>
      <c r="N12" s="14">
        <v>16</v>
      </c>
      <c r="O12" s="14">
        <v>17</v>
      </c>
      <c r="P12" s="14">
        <v>17</v>
      </c>
      <c r="Q12" s="14">
        <v>16</v>
      </c>
      <c r="R12" s="14">
        <v>21</v>
      </c>
      <c r="S12" s="14">
        <v>3</v>
      </c>
      <c r="T12" s="14">
        <v>16</v>
      </c>
      <c r="U12" s="14">
        <v>3</v>
      </c>
      <c r="V12" s="14">
        <v>1</v>
      </c>
      <c r="W12" s="14">
        <v>0</v>
      </c>
      <c r="X12" s="14">
        <f>SUM(B12:W12)</f>
        <v>563</v>
      </c>
    </row>
    <row r="13" spans="1:24">
      <c r="A13" s="18" t="s">
        <v>7</v>
      </c>
      <c r="B13" s="14">
        <f t="shared" ref="B13:X13" si="1">SUM(B4:B12)</f>
        <v>516</v>
      </c>
      <c r="C13" s="14">
        <f t="shared" si="1"/>
        <v>744</v>
      </c>
      <c r="D13" s="14">
        <f t="shared" si="1"/>
        <v>504</v>
      </c>
      <c r="E13" s="14">
        <f t="shared" si="1"/>
        <v>213</v>
      </c>
      <c r="F13" s="14">
        <f t="shared" si="1"/>
        <v>448</v>
      </c>
      <c r="G13" s="14">
        <f t="shared" si="1"/>
        <v>82</v>
      </c>
      <c r="H13" s="14">
        <f t="shared" si="1"/>
        <v>64</v>
      </c>
      <c r="I13" s="14">
        <f t="shared" si="1"/>
        <v>698</v>
      </c>
      <c r="J13" s="14">
        <f t="shared" si="1"/>
        <v>102</v>
      </c>
      <c r="K13" s="14">
        <f t="shared" si="1"/>
        <v>94</v>
      </c>
      <c r="L13" s="14">
        <f t="shared" si="1"/>
        <v>145</v>
      </c>
      <c r="M13" s="14">
        <f t="shared" si="1"/>
        <v>102</v>
      </c>
      <c r="N13" s="14">
        <f t="shared" si="1"/>
        <v>131</v>
      </c>
      <c r="O13" s="14">
        <f t="shared" si="1"/>
        <v>80</v>
      </c>
      <c r="P13" s="14">
        <f t="shared" si="1"/>
        <v>72</v>
      </c>
      <c r="Q13" s="14">
        <f t="shared" si="1"/>
        <v>79</v>
      </c>
      <c r="R13" s="14">
        <f t="shared" si="1"/>
        <v>144</v>
      </c>
      <c r="S13" s="14">
        <f t="shared" si="1"/>
        <v>40</v>
      </c>
      <c r="T13" s="14">
        <f t="shared" si="1"/>
        <v>116</v>
      </c>
      <c r="U13" s="14">
        <f t="shared" si="1"/>
        <v>16</v>
      </c>
      <c r="V13" s="14">
        <f t="shared" si="1"/>
        <v>20</v>
      </c>
      <c r="W13" s="14">
        <f t="shared" si="1"/>
        <v>0</v>
      </c>
      <c r="X13" s="14">
        <f t="shared" si="1"/>
        <v>4410</v>
      </c>
    </row>
    <row r="14" spans="1:24" ht="96.75" customHeight="1">
      <c r="A14" s="9" t="s">
        <v>51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</row>
  </sheetData>
  <mergeCells count="27">
    <mergeCell ref="A14:X14"/>
    <mergeCell ref="O2:O3"/>
    <mergeCell ref="P2:P3"/>
    <mergeCell ref="Q2:Q3"/>
    <mergeCell ref="R2:R3"/>
    <mergeCell ref="S2:S3"/>
    <mergeCell ref="T2:T3"/>
    <mergeCell ref="I2:I3"/>
    <mergeCell ref="J2:J3"/>
    <mergeCell ref="K2:K3"/>
    <mergeCell ref="L2:L3"/>
    <mergeCell ref="M2:M3"/>
    <mergeCell ref="N2:N3"/>
    <mergeCell ref="A1:V1"/>
    <mergeCell ref="W1:X1"/>
    <mergeCell ref="A2:A3"/>
    <mergeCell ref="B2:B3"/>
    <mergeCell ref="C2:C3"/>
    <mergeCell ref="D2:D3"/>
    <mergeCell ref="E2:E3"/>
    <mergeCell ref="F2:F3"/>
    <mergeCell ref="G2:G3"/>
    <mergeCell ref="H2:H3"/>
    <mergeCell ref="U2:U3"/>
    <mergeCell ref="V2:V3"/>
    <mergeCell ref="W2:W3"/>
    <mergeCell ref="X2:X3"/>
  </mergeCells>
  <phoneticPr fontId="16" type="noConversion"/>
  <printOptions horizontalCentered="1"/>
  <pageMargins left="0.23622047244094491" right="0.23622047244094491" top="1.1417322834645669" bottom="1.1417322834645669" header="0.74803149606299213" footer="0.74803149606299213"/>
  <pageSetup paperSize="9" scale="8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N19"/>
  <sheetViews>
    <sheetView workbookViewId="0">
      <selection activeCell="H8" sqref="H8"/>
    </sheetView>
  </sheetViews>
  <sheetFormatPr defaultRowHeight="16.5"/>
  <cols>
    <col min="1" max="1" width="6.375" style="2" customWidth="1"/>
    <col min="2" max="2" width="6.375" style="3" customWidth="1"/>
    <col min="3" max="3" width="13.625" style="4" customWidth="1"/>
    <col min="4" max="5" width="13.625" style="2" customWidth="1"/>
    <col min="6" max="11" width="13.625" style="1" customWidth="1"/>
    <col min="12" max="1028" width="8.5" style="1" customWidth="1"/>
    <col min="1029" max="1029" width="9" customWidth="1"/>
  </cols>
  <sheetData>
    <row r="1" spans="1:47" ht="27" customHeight="1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8"/>
      <c r="K1" s="39" t="s">
        <v>55</v>
      </c>
    </row>
    <row r="2" spans="1:47">
      <c r="A2" s="40" t="s">
        <v>1</v>
      </c>
      <c r="B2" s="41"/>
      <c r="C2" s="42">
        <v>2017</v>
      </c>
      <c r="D2" s="43">
        <v>2018</v>
      </c>
      <c r="E2" s="43">
        <v>2019</v>
      </c>
      <c r="F2" s="43">
        <v>2020</v>
      </c>
      <c r="G2" s="43">
        <v>2021</v>
      </c>
      <c r="H2" s="44">
        <v>2022</v>
      </c>
      <c r="I2" s="17">
        <v>2023</v>
      </c>
      <c r="J2" s="17">
        <v>2024</v>
      </c>
      <c r="K2" s="45">
        <v>2025</v>
      </c>
    </row>
    <row r="3" spans="1:47">
      <c r="A3" s="46" t="s">
        <v>37</v>
      </c>
      <c r="B3" s="47" t="s">
        <v>38</v>
      </c>
      <c r="C3" s="15">
        <v>0</v>
      </c>
      <c r="D3" s="14">
        <v>0</v>
      </c>
      <c r="E3" s="14">
        <v>0</v>
      </c>
      <c r="F3" s="14">
        <v>1</v>
      </c>
      <c r="G3" s="15">
        <v>0</v>
      </c>
      <c r="H3" s="48">
        <v>0</v>
      </c>
      <c r="I3" s="49">
        <v>0</v>
      </c>
      <c r="J3" s="49">
        <v>0</v>
      </c>
      <c r="K3" s="50">
        <v>1</v>
      </c>
    </row>
    <row r="4" spans="1:47">
      <c r="A4" s="46"/>
      <c r="B4" s="47" t="s">
        <v>39</v>
      </c>
      <c r="C4" s="15">
        <v>0</v>
      </c>
      <c r="D4" s="14">
        <v>0</v>
      </c>
      <c r="E4" s="14">
        <v>0</v>
      </c>
      <c r="F4" s="14">
        <v>0</v>
      </c>
      <c r="G4" s="15">
        <v>1</v>
      </c>
      <c r="H4" s="48">
        <v>0</v>
      </c>
      <c r="I4" s="49">
        <v>2</v>
      </c>
      <c r="J4" s="49">
        <v>1</v>
      </c>
      <c r="K4" s="50">
        <v>2</v>
      </c>
    </row>
    <row r="5" spans="1:47">
      <c r="A5" s="46"/>
      <c r="B5" s="47" t="s">
        <v>40</v>
      </c>
      <c r="C5" s="15">
        <v>0</v>
      </c>
      <c r="D5" s="14">
        <v>0</v>
      </c>
      <c r="E5" s="14">
        <v>0</v>
      </c>
      <c r="F5" s="14">
        <v>0</v>
      </c>
      <c r="G5" s="15">
        <v>0</v>
      </c>
      <c r="H5" s="48">
        <v>0</v>
      </c>
      <c r="I5" s="49">
        <v>2</v>
      </c>
      <c r="J5" s="49">
        <v>1</v>
      </c>
      <c r="K5" s="50">
        <v>2</v>
      </c>
    </row>
    <row r="6" spans="1:47" s="7" customFormat="1">
      <c r="A6" s="46"/>
      <c r="B6" s="47" t="s">
        <v>41</v>
      </c>
      <c r="C6" s="15">
        <v>0</v>
      </c>
      <c r="D6" s="14">
        <v>2</v>
      </c>
      <c r="E6" s="14">
        <v>0</v>
      </c>
      <c r="F6" s="14">
        <v>0</v>
      </c>
      <c r="G6" s="15">
        <v>0</v>
      </c>
      <c r="H6" s="48">
        <v>0</v>
      </c>
      <c r="I6" s="49">
        <v>0</v>
      </c>
      <c r="J6" s="49">
        <v>2</v>
      </c>
      <c r="K6" s="50">
        <v>1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</row>
    <row r="7" spans="1:47" s="7" customFormat="1">
      <c r="A7" s="46"/>
      <c r="B7" s="47" t="s">
        <v>42</v>
      </c>
      <c r="C7" s="15">
        <v>0</v>
      </c>
      <c r="D7" s="14">
        <v>1</v>
      </c>
      <c r="E7" s="14">
        <v>1</v>
      </c>
      <c r="F7" s="14">
        <v>0</v>
      </c>
      <c r="G7" s="15">
        <v>0</v>
      </c>
      <c r="H7" s="48">
        <v>0</v>
      </c>
      <c r="I7" s="49">
        <v>0</v>
      </c>
      <c r="J7" s="49">
        <v>3</v>
      </c>
      <c r="K7" s="50">
        <v>1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</row>
    <row r="8" spans="1:47" s="7" customFormat="1">
      <c r="A8" s="46"/>
      <c r="B8" s="47" t="s">
        <v>43</v>
      </c>
      <c r="C8" s="15">
        <v>2</v>
      </c>
      <c r="D8" s="14">
        <v>0</v>
      </c>
      <c r="E8" s="51">
        <v>0</v>
      </c>
      <c r="F8" s="51">
        <v>0</v>
      </c>
      <c r="G8" s="15">
        <v>0</v>
      </c>
      <c r="H8" s="48">
        <v>0</v>
      </c>
      <c r="I8" s="49">
        <v>0</v>
      </c>
      <c r="J8" s="49">
        <v>1</v>
      </c>
      <c r="K8" s="50">
        <v>1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</row>
    <row r="9" spans="1:47" s="7" customFormat="1">
      <c r="A9" s="46"/>
      <c r="B9" s="47" t="s">
        <v>44</v>
      </c>
      <c r="C9" s="15">
        <v>4</v>
      </c>
      <c r="D9" s="14">
        <v>2</v>
      </c>
      <c r="E9" s="14">
        <v>8</v>
      </c>
      <c r="F9" s="14">
        <v>2</v>
      </c>
      <c r="G9" s="15">
        <v>2</v>
      </c>
      <c r="H9" s="48">
        <v>3</v>
      </c>
      <c r="I9" s="49">
        <v>4</v>
      </c>
      <c r="J9" s="49">
        <v>1</v>
      </c>
      <c r="K9" s="50">
        <v>1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</row>
    <row r="10" spans="1:47" s="7" customFormat="1">
      <c r="A10" s="46"/>
      <c r="B10" s="47" t="s">
        <v>45</v>
      </c>
      <c r="C10" s="15">
        <v>26</v>
      </c>
      <c r="D10" s="14">
        <v>11</v>
      </c>
      <c r="E10" s="14">
        <v>22</v>
      </c>
      <c r="F10" s="14">
        <v>20</v>
      </c>
      <c r="G10" s="15">
        <v>8</v>
      </c>
      <c r="H10" s="48">
        <v>2</v>
      </c>
      <c r="I10" s="49">
        <v>10</v>
      </c>
      <c r="J10" s="49">
        <v>45</v>
      </c>
      <c r="K10" s="50">
        <v>45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</row>
    <row r="11" spans="1:47" s="7" customFormat="1">
      <c r="A11" s="46"/>
      <c r="B11" s="47" t="s">
        <v>46</v>
      </c>
      <c r="C11" s="15">
        <v>95</v>
      </c>
      <c r="D11" s="14">
        <v>66</v>
      </c>
      <c r="E11" s="14">
        <v>55</v>
      </c>
      <c r="F11" s="14">
        <v>56</v>
      </c>
      <c r="G11" s="15">
        <v>53</v>
      </c>
      <c r="H11" s="48">
        <v>35</v>
      </c>
      <c r="I11" s="49">
        <v>36</v>
      </c>
      <c r="J11" s="49">
        <v>105</v>
      </c>
      <c r="K11" s="50">
        <v>101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</row>
    <row r="12" spans="1:47" s="7" customFormat="1">
      <c r="A12" s="46"/>
      <c r="B12" s="47" t="s">
        <v>47</v>
      </c>
      <c r="C12" s="15">
        <v>136</v>
      </c>
      <c r="D12" s="14">
        <v>83</v>
      </c>
      <c r="E12" s="14">
        <v>94</v>
      </c>
      <c r="F12" s="14">
        <v>77</v>
      </c>
      <c r="G12" s="15">
        <v>80</v>
      </c>
      <c r="H12" s="48">
        <v>45</v>
      </c>
      <c r="I12" s="49">
        <v>76</v>
      </c>
      <c r="J12" s="49">
        <v>96</v>
      </c>
      <c r="K12" s="50">
        <v>83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</row>
    <row r="13" spans="1:47" s="7" customFormat="1">
      <c r="A13" s="46"/>
      <c r="B13" s="47" t="s">
        <v>48</v>
      </c>
      <c r="C13" s="15">
        <v>125</v>
      </c>
      <c r="D13" s="14">
        <v>77</v>
      </c>
      <c r="E13" s="14">
        <v>94</v>
      </c>
      <c r="F13" s="14">
        <v>101</v>
      </c>
      <c r="G13" s="15">
        <v>67</v>
      </c>
      <c r="H13" s="48">
        <v>48</v>
      </c>
      <c r="I13" s="49">
        <v>45</v>
      </c>
      <c r="J13" s="49">
        <v>86</v>
      </c>
      <c r="K13" s="50">
        <v>111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</row>
    <row r="14" spans="1:47" s="7" customFormat="1">
      <c r="A14" s="46"/>
      <c r="B14" s="47" t="s">
        <v>49</v>
      </c>
      <c r="C14" s="15">
        <v>151</v>
      </c>
      <c r="D14" s="14">
        <v>126</v>
      </c>
      <c r="E14" s="14">
        <v>112</v>
      </c>
      <c r="F14" s="14">
        <v>95</v>
      </c>
      <c r="G14" s="15">
        <v>75</v>
      </c>
      <c r="H14" s="48">
        <v>46</v>
      </c>
      <c r="I14" s="49">
        <v>56</v>
      </c>
      <c r="J14" s="49">
        <v>97</v>
      </c>
      <c r="K14" s="50">
        <v>137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</row>
    <row r="15" spans="1:47" s="7" customFormat="1">
      <c r="A15" s="46"/>
      <c r="B15" s="47" t="s">
        <v>50</v>
      </c>
      <c r="C15" s="15">
        <v>114</v>
      </c>
      <c r="D15" s="14">
        <v>57</v>
      </c>
      <c r="E15" s="14">
        <v>76</v>
      </c>
      <c r="F15" s="14">
        <v>81</v>
      </c>
      <c r="G15" s="15">
        <v>69</v>
      </c>
      <c r="H15" s="48">
        <v>41</v>
      </c>
      <c r="I15" s="49">
        <v>44</v>
      </c>
      <c r="J15" s="49">
        <v>19</v>
      </c>
      <c r="K15" s="50">
        <v>38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</row>
    <row r="16" spans="1:47">
      <c r="A16" s="52"/>
      <c r="B16" s="53" t="s">
        <v>7</v>
      </c>
      <c r="C16" s="54">
        <v>653</v>
      </c>
      <c r="D16" s="54">
        <v>425</v>
      </c>
      <c r="E16" s="54">
        <v>462</v>
      </c>
      <c r="F16" s="54">
        <f>SUM(F3:F15)</f>
        <v>433</v>
      </c>
      <c r="G16" s="54">
        <f>SUM(G3:G15)</f>
        <v>355</v>
      </c>
      <c r="H16" s="55">
        <v>220</v>
      </c>
      <c r="I16" s="49">
        <f>SUM(I3:I15)</f>
        <v>275</v>
      </c>
      <c r="J16" s="49">
        <f>SUM(J3:J15)</f>
        <v>457</v>
      </c>
      <c r="K16" s="49">
        <f>SUM(K3:K15)</f>
        <v>524</v>
      </c>
    </row>
    <row r="17" spans="1:11" ht="129" customHeight="1">
      <c r="A17" s="10" t="s">
        <v>52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</row>
    <row r="18" spans="1:11">
      <c r="A18" s="1"/>
      <c r="B18" s="1"/>
    </row>
    <row r="19" spans="1:11" ht="74.099999999999994" customHeight="1">
      <c r="A19" s="1"/>
      <c r="B19" s="1"/>
    </row>
  </sheetData>
  <mergeCells count="4">
    <mergeCell ref="A2:B2"/>
    <mergeCell ref="A3:A16"/>
    <mergeCell ref="A17:K17"/>
    <mergeCell ref="A1:I1"/>
  </mergeCells>
  <phoneticPr fontId="16" type="noConversion"/>
  <printOptions horizontalCentered="1"/>
  <pageMargins left="0.98425196850393704" right="0.98425196850393704" top="0.98425196850393704" bottom="0.98425196850393704" header="0.51181102362204722" footer="0.51181102362204722"/>
  <pageSetup paperSize="9" scale="79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具名範圍</vt:lpstr>
      </vt:variant>
      <vt:variant>
        <vt:i4>1</vt:i4>
      </vt:variant>
    </vt:vector>
  </HeadingPairs>
  <TitlesOfParts>
    <vt:vector size="5" baseType="lpstr">
      <vt:lpstr>學制</vt:lpstr>
      <vt:lpstr>族群</vt:lpstr>
      <vt:lpstr>縣市</vt:lpstr>
      <vt:lpstr>年齡</vt:lpstr>
      <vt:lpstr>學制!Print_Area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李秉儒</dc:creator>
  <cp:lastModifiedBy>張壬翔</cp:lastModifiedBy>
  <cp:lastPrinted>2026-08-04T08:47:47Z</cp:lastPrinted>
  <dcterms:created xsi:type="dcterms:W3CDTF">2019-04-17T06:50:29Z</dcterms:created>
  <dcterms:modified xsi:type="dcterms:W3CDTF">2026-09-07T07:10:13Z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